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01 งาน กยป. สศช. (Repeat)\ผมบ. 5 การท่องเที่ยว (ฉบับแก้ไขเพิ่มเติม)\โครงการสำคัญปี 2568\WS_3-7 ก.ค.66 รร.ปริ้นพาเลช\FVCT as is 05\050103\"/>
    </mc:Choice>
  </mc:AlternateContent>
  <xr:revisionPtr revIDLastSave="0" documentId="13_ncr:1_{A735B30D-ABCB-4651-A77B-9098511B4E92}" xr6:coauthVersionLast="36" xr6:coauthVersionMax="36" xr10:uidLastSave="{00000000-0000-0000-0000-000000000000}"/>
  <bookViews>
    <workbookView xWindow="0" yWindow="0" windowWidth="20490" windowHeight="7545" firstSheet="5" activeTab="8" xr2:uid="{00000000-000D-0000-FFFF-FFFF00000000}"/>
  </bookViews>
  <sheets>
    <sheet name="ข้อมูลดิบ" sheetId="1" state="hidden" r:id="rId1"/>
    <sheet name="คัดเลือก" sheetId="6" state="hidden" r:id="rId2"/>
    <sheet name="รวม bu" sheetId="8" state="hidden" r:id="rId3"/>
    <sheet name="1.นำไปใช้" sheetId="14" state="hidden" r:id="rId4"/>
    <sheet name="3. Pivot หน่วยงาน" sheetId="13" state="hidden" r:id="rId5"/>
    <sheet name="1. รวม" sheetId="7" r:id="rId6"/>
    <sheet name="5.เรียงปี" sheetId="9" state="hidden" r:id="rId7"/>
    <sheet name="2. เรียง VC" sheetId="18" r:id="rId8"/>
    <sheet name="3.Pivot VC" sheetId="11" r:id="rId9"/>
    <sheet name="6.เรียง VC" sheetId="10" state="hidden" r:id="rId10"/>
    <sheet name="โครงการปี 65" sheetId="15" state="hidden" r:id="rId11"/>
    <sheet name="โครงการปี 66" sheetId="16" state="hidden" r:id="rId12"/>
    <sheet name="โครงการปี 65-66" sheetId="17" state="hidden" r:id="rId13"/>
  </sheets>
  <definedNames>
    <definedName name="_xlnm._FilterDatabase" localSheetId="5" hidden="1">'1. รวม'!$A$8:$K$14</definedName>
    <definedName name="_xlnm._FilterDatabase" localSheetId="7" hidden="1">'2. เรียง VC'!$A$2:$O$15</definedName>
    <definedName name="_xlnm._FilterDatabase" localSheetId="6" hidden="1">'5.เรียงปี'!$A$3:$AE$3</definedName>
    <definedName name="_xlnm._FilterDatabase" localSheetId="9" hidden="1">'6.เรียง VC'!$A$3:$AF$3</definedName>
    <definedName name="_xlnm._FilterDatabase" localSheetId="1" hidden="1">คัดเลือก!$A$1:$AB$16</definedName>
    <definedName name="_xlnm._FilterDatabase" localSheetId="12" hidden="1">'โครงการปี 65-66'!$A$2:$L$10</definedName>
    <definedName name="_xlnm.Print_Area" localSheetId="3">'1.นำไปใช้'!$B$2:$F$13</definedName>
  </definedNames>
  <calcPr calcId="191029"/>
  <pivotCaches>
    <pivotCache cacheId="14" r:id="rId14"/>
    <pivotCache cacheId="20" r:id="rId15"/>
  </pivotCaches>
</workbook>
</file>

<file path=xl/calcChain.xml><?xml version="1.0" encoding="utf-8"?>
<calcChain xmlns="http://schemas.openxmlformats.org/spreadsheetml/2006/main">
  <c r="O6" i="18" l="1"/>
  <c r="C6" i="18"/>
  <c r="O5" i="18"/>
  <c r="C5" i="18"/>
  <c r="O11" i="18"/>
  <c r="C11" i="18"/>
  <c r="O10" i="18"/>
  <c r="C10" i="18"/>
  <c r="O14" i="18"/>
  <c r="O13" i="18"/>
  <c r="C13" i="18"/>
  <c r="O9" i="18"/>
  <c r="O4" i="18"/>
  <c r="O3" i="18"/>
  <c r="O12" i="18"/>
  <c r="O8" i="18"/>
  <c r="O7" i="18"/>
  <c r="M12" i="7"/>
  <c r="M10" i="7"/>
  <c r="M11" i="7"/>
  <c r="M13" i="7"/>
  <c r="M14" i="7"/>
  <c r="M15" i="7"/>
  <c r="M16" i="7"/>
  <c r="M17" i="7"/>
  <c r="M18" i="7"/>
  <c r="M19" i="7"/>
  <c r="M20" i="7"/>
  <c r="M9" i="7"/>
  <c r="A17" i="7"/>
  <c r="A18" i="7"/>
  <c r="A19" i="7"/>
  <c r="A20" i="7"/>
  <c r="A15" i="7"/>
</calcChain>
</file>

<file path=xl/sharedStrings.xml><?xml version="1.0" encoding="utf-8"?>
<sst xmlns="http://schemas.openxmlformats.org/spreadsheetml/2006/main" count="1761" uniqueCount="214">
  <si>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</si>
  <si>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</si>
  <si>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</si>
  <si>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</si>
  <si>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</si>
  <si>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</si>
  <si>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</si>
  <si>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</si>
  <si>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</si>
  <si>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</si>
  <si>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</si>
  <si>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</si>
  <si>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</si>
  <si>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</si>
  <si>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</si>
  <si>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</si>
  <si>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</si>
  <si>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</si>
  <si>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</si>
  <si>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</si>
  <si>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</si>
  <si>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</si>
  <si>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</si>
  <si>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</si>
  <si>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rus0585141</t>
  </si>
  <si>
    <t>ศธ0585.14-63-0002</t>
  </si>
  <si>
    <t>โครงการพัฒนาทักษะการทำงานในศตวรรษที่ ๒๑ : Cross-cultural Integration 2020</t>
  </si>
  <si>
    <t>การท่องเที่ยว</t>
  </si>
  <si>
    <t>ด้านการพัฒนาและเสริมสร้างศักยภาพทรัพยากรมนุษย์</t>
  </si>
  <si>
    <t>ด้านสังคม</t>
  </si>
  <si>
    <t>050103</t>
  </si>
  <si>
    <t>3. สินค้าท่องเที่ยวเชิงสร้างสรรค์และวัฒนธรรมได้รับการขึ้นทะเบียนทรัพย์สินทางปัญญาเพิ่มขึ้น</t>
  </si>
  <si>
    <t>5 พฤศจิกายน 2562 เวลา 14:33</t>
  </si>
  <si>
    <t>อนุมัติแล้ว</t>
  </si>
  <si>
    <t>ตุลาคม 2562</t>
  </si>
  <si>
    <t>กันยายน 2563</t>
  </si>
  <si>
    <t>คณะศิลปศาสตร์</t>
  </si>
  <si>
    <t>มหาวิทยาลัยเทคโนโลยีราชมงคลสุวรรณภูมิ</t>
  </si>
  <si>
    <t>กระทรวงการอุดมศึกษา วิทยาศาสตร์ วิจัยและนวัตกรรม</t>
  </si>
  <si>
    <t>moph0032831</t>
  </si>
  <si>
    <t>ภก 0032-63-0001</t>
  </si>
  <si>
    <t>พัฒนายกระดับคุณภาพอาหารและคุณภาพชีวิต เพื่อนครแห่งการท่องเที่ยวด้านอาหารเชิงสร้างสรรค์ภูเก็ต (Phuket City of Gastronomy)</t>
  </si>
  <si>
    <t>ด้านการสร้างความสามารถในการแข่งขัน</t>
  </si>
  <si>
    <t>4 กันยายน 2563 เวลา 16:04</t>
  </si>
  <si>
    <t>สำนักงานสาธารณสุขจังหวัดภูเก็ต</t>
  </si>
  <si>
    <t>สำนักงานปลัดกระทรวงสาธารณสุข</t>
  </si>
  <si>
    <t>กระทรวงสาธารณสุข</t>
  </si>
  <si>
    <t>moph05031</t>
  </si>
  <si>
    <t>สธ 0503-63-0004</t>
  </si>
  <si>
    <t>โครงการคุ้มครองภูมิปัญญาการแพทย์แผนไทยของชาติ/ทั่วไป/ส่วนบุคคล/ชุมชน/นิติบุคคล</t>
  </si>
  <si>
    <t>19 ธันวาคม 2562 เวลา 11:47</t>
  </si>
  <si>
    <t>กองคุ้มครองและส่งเสริมภูมิปัญญาการแพทย์แผนไทยและแพทย์พื้นบ้านไทย</t>
  </si>
  <si>
    <t>กรมการแพทย์แผนไทยและการแพทย์ทางเลือก</t>
  </si>
  <si>
    <t>สธ 0503-63-0007</t>
  </si>
  <si>
    <t>โครงการขับเคลื่อนการดำเนินงานเพื่อคุ้มครองและส่งเสริมภูมิปัญญาการแพทย์แผนไทย ปีงบประมาณ 2563</t>
  </si>
  <si>
    <t>20 ธันวาคม 2562 เวลา 10:14</t>
  </si>
  <si>
    <t>สธ 0503-63-0010</t>
  </si>
  <si>
    <t>โครงการพัฒนาและส่งเสริมให้เกิดการเข้าถึงและใช้ประโยชน์ จากภูมิปัญญาการแพทย์แผนไทย</t>
  </si>
  <si>
    <t>20 ธันวาคม 2562 เวลา 13:00</t>
  </si>
  <si>
    <t>moc07011</t>
  </si>
  <si>
    <t>พณ 0701-63-0010</t>
  </si>
  <si>
    <t>พัฒนาต่อยอดสินค้าท่องเที่ยวเชิงสร้างสรรค์และวัฒนธรรมด้วยทรัพย์สินทางปัญญา</t>
  </si>
  <si>
    <t>15 พฤศจิกายน 2563 เวลา 11:08</t>
  </si>
  <si>
    <t>ตุลาคม 2564</t>
  </si>
  <si>
    <t>กันยายน 2565</t>
  </si>
  <si>
    <t>สำนักบริหารกลาง</t>
  </si>
  <si>
    <t>กรมทรัพย์สินทางปัญญา</t>
  </si>
  <si>
    <t>กระทรวงพาณิชย์</t>
  </si>
  <si>
    <t>ข้อเสนอโครงการสำคัญ 2565 ที่ผ่านเข้ารอบ</t>
  </si>
  <si>
    <t>050103V03</t>
  </si>
  <si>
    <t>050103F0301</t>
  </si>
  <si>
    <t>mfu590131</t>
  </si>
  <si>
    <t>ศธ 5901(3)-63-0021</t>
  </si>
  <si>
    <t>โครงการการเพิ่มความสามารถการแข่งขันของชุมชนท่องเที่ยวเชิงสร้างสรรค์ด้วยการสร้างเครือข่ายที่เข้มแข็งและสร้างผลิตภัณฑ์จากภูมิปัญญาที่มีอัตลักษณ์</t>
  </si>
  <si>
    <t>7 สิงหาคม 2563 เวลา 16:44</t>
  </si>
  <si>
    <t>ส่วนนโยบายและแผน</t>
  </si>
  <si>
    <t>มหาวิทยาลัยแม่ฟ้าหลวง</t>
  </si>
  <si>
    <t>ข้อเสนอโครงการสำคัญ 2565 ที่ไม่ผ่านเข้ารอบ</t>
  </si>
  <si>
    <t>050103V01</t>
  </si>
  <si>
    <t>050103F0102</t>
  </si>
  <si>
    <t>moc07081</t>
  </si>
  <si>
    <t>พณ 0708-64-0002</t>
  </si>
  <si>
    <t>5 พฤศจิกายน 2563 เวลา 16:43</t>
  </si>
  <si>
    <t>ตุลาคม 2563</t>
  </si>
  <si>
    <t>กันยายน 2564</t>
  </si>
  <si>
    <t>สำนักบริหารจัดการทรัพย์สินทางปัญญา</t>
  </si>
  <si>
    <t>050103V02</t>
  </si>
  <si>
    <t>050103F0202</t>
  </si>
  <si>
    <t>พณ 0708-63-0006</t>
  </si>
  <si>
    <t>6 มกราคม 2564 เวลา 11:48</t>
  </si>
  <si>
    <t>โครงการสำคัญ 2565</t>
  </si>
  <si>
    <t>พณ 0708-66-0001</t>
  </si>
  <si>
    <t>พัฒนาต่อยอดสินค้าชุมชนในแหล่งท่องเที่ยวด้วยทรัพย์สินทางปัญญา</t>
  </si>
  <si>
    <t>10 สิงหาคม 2564 เวลา 13:52</t>
  </si>
  <si>
    <t>ตุลาคม 2565</t>
  </si>
  <si>
    <t>กันยายน 2566</t>
  </si>
  <si>
    <t>ข้อเสนอโครงการสำคัญ 2566 ที่ไม่ผ่านเข้ารอบ</t>
  </si>
  <si>
    <t>v2_050103V03</t>
  </si>
  <si>
    <t>v2_050103V03F02</t>
  </si>
  <si>
    <t>nrru0544091</t>
  </si>
  <si>
    <t>ศธ054409-66-0005</t>
  </si>
  <si>
    <t>โครงการ การพัฒนาการจัดการโลจิสติกส์และซัพพลายเชน “เครื่องปั้นดินเผา” ต่อการส่งเสริมอัตลักษณ์และสินค้าเชิงวัฒนธรรมวิถีชีวิตชุมชนบ้านด้านเกวียน ยกระดับศักยภาพเศรษฐกิจและการท่องเที่ยว ตำบลด่านเกวียน อำเภอโชคชัย จังหวัดนครราชสีมา</t>
  </si>
  <si>
    <t>16 สิงหาคม 2564 เวลา 12:06</t>
  </si>
  <si>
    <t>สำนักงานอธิการบดี</t>
  </si>
  <si>
    <t>มหาวิทยาลัยราชภัฏนครราชสีมา</t>
  </si>
  <si>
    <t>ข้อเสนอโครงการสำคัญ 2566 ที่ผ่านเข้ารอบ</t>
  </si>
  <si>
    <t>v2_050103V02</t>
  </si>
  <si>
    <t>v2_050103V02F04</t>
  </si>
  <si>
    <t>lru05411</t>
  </si>
  <si>
    <t>ศธ 0541-66-0001</t>
  </si>
  <si>
    <t>พัฒนาสินค้าของที่ระลึกและผลิตภัณฑ์ของฝากการท่องเที่ยวเชิงโหยหาอดีต “เลย...มาโดน” : รื้อฟื้น คืนวิถีวัฒนธรรมเชิงสร้างสรรค์สู่การขึ้นทะเบียนทรัพย์สินทางปัญญา</t>
  </si>
  <si>
    <t>16 สิงหาคม 2564 เวลา 18:11</t>
  </si>
  <si>
    <t>กองนโยบายและแผน</t>
  </si>
  <si>
    <t>มหาวิทยาลัยราชภัฏเลย</t>
  </si>
  <si>
    <t>v2_050103V01</t>
  </si>
  <si>
    <t>v2_050103V01F02</t>
  </si>
  <si>
    <t>ศธ 0541-66-0002</t>
  </si>
  <si>
    <t>การพัฒนาผลิตภัณฑ์ภูมิปัญญาท้องถิ่นบนเส้นทางท่องเที่ยวเชิงพุทธของชาวไทเลย</t>
  </si>
  <si>
    <t>16 สิงหาคม 2564 เวลา 18:23</t>
  </si>
  <si>
    <t>ศธ 0541-66-0003</t>
  </si>
  <si>
    <t>ภูมิปัญญาไทยลายผ้า สร้างมูลค่าสินค้าท่องเที่ยวเชิงสร้างสรรค์และนวัตกรรม</t>
  </si>
  <si>
    <t>16 สิงหาคม 2564 เวลา 18:32</t>
  </si>
  <si>
    <t>v2_050103V01F01</t>
  </si>
  <si>
    <t>พณ 0708-65-0001</t>
  </si>
  <si>
    <t>15 ธันวาคม 2564 เวลา 14:12</t>
  </si>
  <si>
    <t>กองส่งเสริมการพัฒนาทรัพย์สินทางปัญญา</t>
  </si>
  <si>
    <t>ตุลาคม</t>
  </si>
  <si>
    <t>ปีงบประมาณ</t>
  </si>
  <si>
    <t>050103F0204</t>
  </si>
  <si>
    <t>050103F0203</t>
  </si>
  <si>
    <t>050103F0201</t>
  </si>
  <si>
    <t>050103V04</t>
  </si>
  <si>
    <t>050103F0403</t>
  </si>
  <si>
    <t>050103F0404</t>
  </si>
  <si>
    <t>หน่วยงานระดับการทรวง / กรม</t>
  </si>
  <si>
    <t>จำนวนโครงการ / การดำเนินงาน</t>
  </si>
  <si>
    <t/>
  </si>
  <si>
    <t>รวมจำนวนโครงการทั้งหมด</t>
  </si>
  <si>
    <t xml:space="preserve">โครงการภายใต้เป้าหมายแผนแม่บทย่อย: 050103 สินค้าท่องเที่ยวเชิงสร้างสรรค์และวัฒนธรรมได้รับการขึ้นทะเบียนทรัพย์สินทางปัญญาเพิ่มขึ้น
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</si>
  <si>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</si>
  <si>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</si>
  <si>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</si>
  <si>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</si>
  <si>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</si>
  <si>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</si>
  <si>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</si>
  <si>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</si>
  <si>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</si>
  <si>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</si>
  <si>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</si>
  <si>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eMENSCR - โครงการทั้งหมด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</si>
  <si>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</si>
  <si>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</si>
  <si>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</si>
  <si>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</si>
  <si>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</si>
  <si>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</si>
  <si>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</si>
  <si>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</si>
  <si>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</si>
  <si>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</si>
  <si>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</si>
  <si>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</si>
  <si>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</si>
  <si>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</si>
  <si>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</si>
  <si>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</si>
  <si>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</si>
  <si>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</si>
  <si>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</si>
  <si>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</si>
  <si>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</si>
  <si>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</si>
  <si>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</si>
  <si>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050103V03F01</t>
  </si>
  <si>
    <t>https://emenscr.nesdc.go.th/viewer/view.html?id=OowxlWz3O1i0RkkJ2Gq6</t>
  </si>
  <si>
    <t>https://emenscr.nesdc.go.th/viewer/view.html?id=61820df2f828697512d26993</t>
  </si>
  <si>
    <t>mot060361</t>
  </si>
  <si>
    <t>คค 06036-65-0004</t>
  </si>
  <si>
    <t>พัฒนาโครงสร้างพื้นฐานเพื่อการท่องเที่ยว กิจกกรมติดตั้งไฟฟ้าแสงสว่างและอุปกรณ์อำนวยความปลอดภัย ตำบลพุขาม ตำบลสระประดู่ ตำบลซับสมอทอด ตำบลบึงสามพัน ตำบลหนองแจง อำเภอบึงสามพัน จังหวัดเพชรบูรณ์ ทล.21 ตอนศรีเทพ-ซับสมอทอด-หนองไผ่-นาเฉลียง ระหว่าง กม.113+900 - กม.164+050</t>
  </si>
  <si>
    <t>28 กุมภาพันธ์ 2565 เวลา 11:46</t>
  </si>
  <si>
    <t>ธันวาคม 2564</t>
  </si>
  <si>
    <t>มีนาคม 2565</t>
  </si>
  <si>
    <t>แขวงทางหลวงเพชรบูรณ์ที่ 2 (บึงสามพัน)</t>
  </si>
  <si>
    <t>กรมทางหลวง</t>
  </si>
  <si>
    <t>กระทรวงคมนาคม</t>
  </si>
  <si>
    <t>050103V04F03</t>
  </si>
  <si>
    <t>https://emenscr.nesdc.go.th/viewer/view.html?id=33OwRw5BONfjnzrkEE2Q</t>
  </si>
  <si>
    <t>https://emenscr.nesdc.go.th/viewer/view.html?id=618b7658ceda15328416c0d1</t>
  </si>
  <si>
    <t>rmuti17001</t>
  </si>
  <si>
    <t>RMUTI1700-65-0003</t>
  </si>
  <si>
    <t>โครงการยกระดับขีดความสามารถการท่องเที่ยว และผลิตภัณฑ์ไหมนครชัยบุรินทร์ กิจกรรมหลัก นวัตกรรมการผลิตผ้าไหมครบวงจร กิจกรรมย่อย การเผยแพร่นวัตกรรมกระบวนการผลิตผ้าไหมนครชัยบุรินทร์</t>
  </si>
  <si>
    <t>11 เมษายน 2565 เวลา 10:11</t>
  </si>
  <si>
    <t>คณะวิศวกรรมศาสตร์และสถาปัตยกรรมศาสตร์</t>
  </si>
  <si>
    <t>มหาวิทยาลัยเทคโนโลยีราชมงคลอีสาน</t>
  </si>
  <si>
    <t>050103V02F01</t>
  </si>
  <si>
    <t>https://emenscr.nesdc.go.th/viewer/view.html?id=wEyQgKMmQpFYkJBwdOkZ</t>
  </si>
  <si>
    <t>https://emenscr.nesdc.go.th/viewer/view.html?id=62539c69cbef9a4bba411875</t>
  </si>
  <si>
    <t>050103V03F02</t>
  </si>
  <si>
    <t>https://emenscr.nesdc.go.th/viewer/view.html?id=0RR3X7GV7ohZx9yNGmBM</t>
  </si>
  <si>
    <t>https://emenscr.nesdc.go.th/viewer/view.html?id=611200e92482000361ae7ee4</t>
  </si>
  <si>
    <t>050103V02F04</t>
  </si>
  <si>
    <t>https://emenscr.nesdc.go.th/viewer/view.html?id=B88a8ZRnZ3iAnz8Y4epG</t>
  </si>
  <si>
    <t>https://emenscr.nesdc.go.th/viewer/view.html?id=6119f26083a6677074486173</t>
  </si>
  <si>
    <t>050103V01F02</t>
  </si>
  <si>
    <t>https://emenscr.nesdc.go.th/viewer/view.html?id=qWWBX5NOXnF7d0Gx63l7</t>
  </si>
  <si>
    <t>https://emenscr.nesdc.go.th/viewer/view.html?id=611a47dbe587a9706c8ae2fd</t>
  </si>
  <si>
    <t>https://emenscr.nesdc.go.th/viewer/view.html?id=4334g92lywToGr8AkqBA</t>
  </si>
  <si>
    <t>https://emenscr.nesdc.go.th/viewer/view.html?id=611a4aa8e587a9706c8ae306</t>
  </si>
  <si>
    <t>050103V01F01</t>
  </si>
  <si>
    <t>https://emenscr.nesdc.go.th/viewer/view.html?id=B88aKVX6wJF54jl8AYYk</t>
  </si>
  <si>
    <t>https://emenscr.nesdc.go.th/viewer/view.html?id=611a4cd0e587a9706c8ae30f</t>
  </si>
  <si>
    <t>050103V02F03</t>
  </si>
  <si>
    <t>050103V02F02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</si>
</sst>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Tahoma"/>
      <family val="2"/>
      <charset val="222"/>
      <scheme val="minor"/>
    </font>
    <font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1"/>
      <color theme="10"/>
      <name val="Calibri"/>
      <family val="2"/>
    </font>
    <font>
      <b/>
      <sz val="16"/>
      <color rgb="FF212529"/>
      <name val="TH SarabunPSK"/>
      <family val="2"/>
    </font>
    <font>
      <sz val="16"/>
      <color theme="1"/>
      <name val="TH SarabunPSK"/>
      <family val="2"/>
    </font>
    <font>
      <u/>
      <sz val="16"/>
      <color theme="10"/>
      <name val="TH SarabunPSK"/>
      <family val="2"/>
    </font>
    <font>
      <sz val="11"/>
      <color theme="0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6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8"/>
      <name val="TH SarabunPSK"/>
      <family val="2"/>
    </font>
    <font>
      <b/>
      <sz val="16"/>
      <color theme="1"/>
      <name val="TH SarabunPSK"/>
    </font>
    <font>
      <sz val="11"/>
      <name val="Calibri"/>
    </font>
    <font>
      <b/>
      <sz val="11"/>
      <name val="Calibri"/>
    </font>
    <font>
      <sz val="16"/>
      <color theme="10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20" fillId="0" borderId="0"/>
  </cellStyleXfs>
  <cellXfs count="83">
    <xf numFmtId="0" fontId="0" fillId="0" borderId="0" xfId="0"/>
    <xf numFmtId="0" fontId="7" fillId="2" borderId="1" xfId="2" applyFont="1" applyFill="1" applyBorder="1" applyAlignment="1">
      <alignment horizontal="left" vertical="center" indent="1"/>
    </xf>
    <xf numFmtId="0" fontId="6" fillId="0" borderId="0" xfId="0" applyFont="1"/>
    <xf numFmtId="0" fontId="3" fillId="0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2" fillId="0" borderId="1" xfId="0" applyFont="1" applyFill="1" applyBorder="1"/>
    <xf numFmtId="3" fontId="2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4" borderId="1" xfId="0" applyFont="1" applyFill="1" applyBorder="1"/>
    <xf numFmtId="0" fontId="0" fillId="0" borderId="0" xfId="0" applyFill="1" applyAlignment="1">
      <alignment horizontal="center"/>
    </xf>
    <xf numFmtId="0" fontId="7" fillId="0" borderId="1" xfId="2" applyFont="1" applyFill="1" applyBorder="1" applyAlignment="1">
      <alignment horizontal="left" vertical="center" indent="1"/>
    </xf>
    <xf numFmtId="0" fontId="0" fillId="0" borderId="0" xfId="0" applyFill="1"/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9" borderId="1" xfId="0" applyFont="1" applyFill="1" applyBorder="1"/>
    <xf numFmtId="0" fontId="2" fillId="8" borderId="1" xfId="0" applyFont="1" applyFill="1" applyBorder="1"/>
    <xf numFmtId="0" fontId="2" fillId="10" borderId="1" xfId="0" applyFont="1" applyFill="1" applyBorder="1"/>
    <xf numFmtId="0" fontId="8" fillId="0" borderId="0" xfId="0" applyFont="1" applyFill="1"/>
    <xf numFmtId="0" fontId="6" fillId="0" borderId="0" xfId="0" applyFont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/>
    <xf numFmtId="0" fontId="11" fillId="0" borderId="0" xfId="1" applyFont="1"/>
    <xf numFmtId="0" fontId="12" fillId="0" borderId="0" xfId="0" applyFont="1" applyAlignment="1"/>
    <xf numFmtId="0" fontId="2" fillId="11" borderId="1" xfId="0" applyFont="1" applyFill="1" applyBorder="1"/>
    <xf numFmtId="0" fontId="13" fillId="0" borderId="0" xfId="0" applyFont="1"/>
    <xf numFmtId="0" fontId="14" fillId="12" borderId="0" xfId="1" applyFont="1" applyFill="1"/>
    <xf numFmtId="0" fontId="15" fillId="12" borderId="0" xfId="1" applyFont="1" applyFill="1" applyAlignment="1">
      <alignment horizontal="left" vertical="center" wrapText="1"/>
    </xf>
    <xf numFmtId="0" fontId="14" fillId="0" borderId="0" xfId="1" applyFont="1"/>
    <xf numFmtId="0" fontId="16" fillId="0" borderId="0" xfId="1" applyFont="1" applyAlignment="1">
      <alignment horizontal="left" vertical="center"/>
    </xf>
    <xf numFmtId="0" fontId="14" fillId="0" borderId="0" xfId="1" applyFont="1" applyAlignment="1">
      <alignment horizontal="center"/>
    </xf>
    <xf numFmtId="0" fontId="16" fillId="13" borderId="0" xfId="1" applyFont="1" applyFill="1" applyAlignment="1">
      <alignment horizontal="left" vertical="center"/>
    </xf>
    <xf numFmtId="0" fontId="14" fillId="13" borderId="0" xfId="1" applyFont="1" applyFill="1"/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left" wrapText="1"/>
    </xf>
    <xf numFmtId="0" fontId="16" fillId="0" borderId="0" xfId="1" applyFont="1"/>
    <xf numFmtId="0" fontId="16" fillId="0" borderId="0" xfId="1" applyFont="1" applyAlignment="1">
      <alignment horizontal="left" vertical="top" wrapText="1"/>
    </xf>
    <xf numFmtId="0" fontId="16" fillId="14" borderId="0" xfId="1" applyFont="1" applyFill="1" applyAlignment="1">
      <alignment horizontal="left" vertical="center"/>
    </xf>
    <xf numFmtId="0" fontId="14" fillId="14" borderId="0" xfId="1" applyFont="1" applyFill="1"/>
    <xf numFmtId="0" fontId="16" fillId="0" borderId="0" xfId="1" applyFont="1" applyAlignment="1">
      <alignment horizontal="left"/>
    </xf>
    <xf numFmtId="0" fontId="18" fillId="0" borderId="0" xfId="0" applyFont="1" applyAlignment="1"/>
    <xf numFmtId="0" fontId="19" fillId="0" borderId="0" xfId="0" pivotButton="1" applyFont="1"/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NumberFormat="1" applyFont="1"/>
    <xf numFmtId="0" fontId="19" fillId="0" borderId="0" xfId="0" applyFont="1" applyAlignment="1">
      <alignment horizontal="left" indent="1"/>
    </xf>
    <xf numFmtId="0" fontId="19" fillId="0" borderId="0" xfId="0" applyFont="1" applyAlignment="1">
      <alignment horizontal="left" indent="2"/>
    </xf>
    <xf numFmtId="0" fontId="19" fillId="0" borderId="0" xfId="0" applyFont="1" applyAlignment="1">
      <alignment horizontal="left" indent="3"/>
    </xf>
    <xf numFmtId="0" fontId="20" fillId="0" borderId="0" xfId="4" applyFont="1" applyFill="1" applyBorder="1" applyAlignment="1">
      <alignment horizontal="center"/>
    </xf>
    <xf numFmtId="0" fontId="20" fillId="0" borderId="0" xfId="4" applyFont="1" applyFill="1" applyBorder="1"/>
    <xf numFmtId="0" fontId="20" fillId="0" borderId="0" xfId="4" applyFont="1" applyFill="1" applyBorder="1"/>
    <xf numFmtId="0" fontId="21" fillId="0" borderId="0" xfId="4" applyFont="1" applyFill="1" applyBorder="1"/>
    <xf numFmtId="1" fontId="20" fillId="0" borderId="0" xfId="4" applyNumberFormat="1" applyFont="1" applyFill="1" applyBorder="1"/>
    <xf numFmtId="3" fontId="20" fillId="0" borderId="0" xfId="4" applyNumberFormat="1" applyFont="1" applyFill="1" applyBorder="1"/>
    <xf numFmtId="0" fontId="22" fillId="11" borderId="1" xfId="2" applyFont="1" applyFill="1" applyBorder="1" applyAlignment="1">
      <alignment horizontal="left" vertical="center" indent="1"/>
    </xf>
    <xf numFmtId="0" fontId="22" fillId="2" borderId="1" xfId="2" applyFont="1" applyFill="1" applyBorder="1" applyAlignment="1">
      <alignment horizontal="left" vertical="center" indent="1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0" borderId="0" xfId="2" applyFill="1" applyBorder="1"/>
    <xf numFmtId="0" fontId="0" fillId="0" borderId="0" xfId="0" applyAlignment="1"/>
    <xf numFmtId="0" fontId="3" fillId="0" borderId="1" xfId="0" applyFont="1" applyFill="1" applyBorder="1" applyAlignment="1"/>
    <xf numFmtId="0" fontId="2" fillId="0" borderId="1" xfId="4" applyFont="1" applyFill="1" applyBorder="1"/>
    <xf numFmtId="1" fontId="2" fillId="0" borderId="1" xfId="4" applyNumberFormat="1" applyFont="1" applyFill="1" applyBorder="1" applyAlignment="1">
      <alignment horizontal="left"/>
    </xf>
    <xf numFmtId="0" fontId="7" fillId="11" borderId="1" xfId="2" applyFont="1" applyFill="1" applyBorder="1" applyAlignment="1">
      <alignment vertical="center"/>
    </xf>
    <xf numFmtId="0" fontId="7" fillId="2" borderId="1" xfId="2" applyFont="1" applyFill="1" applyBorder="1" applyAlignment="1">
      <alignment vertical="center"/>
    </xf>
    <xf numFmtId="0" fontId="7" fillId="0" borderId="1" xfId="2" applyFont="1" applyBorder="1" applyAlignment="1"/>
    <xf numFmtId="0" fontId="7" fillId="0" borderId="1" xfId="2" applyFont="1" applyFill="1" applyBorder="1" applyAlignment="1"/>
    <xf numFmtId="0" fontId="6" fillId="0" borderId="0" xfId="0" applyFont="1" applyAlignment="1"/>
    <xf numFmtId="0" fontId="8" fillId="0" borderId="0" xfId="0" applyFont="1" applyFill="1" applyBorder="1"/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0" fontId="10" fillId="0" borderId="0" xfId="0" pivotButton="1" applyFont="1"/>
    <xf numFmtId="0" fontId="10" fillId="0" borderId="0" xfId="0" pivotButton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indent="1"/>
    </xf>
  </cellXfs>
  <cellStyles count="5">
    <cellStyle name="Hyperlink" xfId="2" builtinId="8"/>
    <cellStyle name="Normal" xfId="0" builtinId="0"/>
    <cellStyle name="Normal 2" xfId="1" xr:uid="{00000000-0005-0000-0000-000002000000}"/>
    <cellStyle name="Normal 2 2" xfId="3" xr:uid="{00000000-0005-0000-0000-000003000000}"/>
    <cellStyle name="Normal 3" xfId="4" xr:uid="{85D8EDD3-2894-4B8E-9B4C-D7E203526533}"/>
  </cellStyles>
  <dxfs count="16">
    <dxf>
      <font>
        <b/>
      </font>
    </dxf>
    <dxf>
      <font>
        <sz val="16"/>
      </font>
    </dxf>
    <dxf>
      <font>
        <name val="TH SarabunPSK"/>
        <scheme val="none"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E5142B-BCE3-4B65-BFEF-6446020EE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F3FB2D-D777-44C3-A5FA-8A44A08D1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EA9AE9FF-3704-416E-A0E7-FF28A9EC2C92}"/>
            </a:ext>
          </a:extLst>
        </xdr:cNvPr>
        <xdr:cNvGrpSpPr/>
      </xdr:nvGrpSpPr>
      <xdr:grpSpPr>
        <a:xfrm>
          <a:off x="8370094" y="6347570"/>
          <a:ext cx="3714750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2BF6CBBE-EC9A-4B98-A97C-B0E54F8B60F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FC1BCE31-BAB2-42CA-8871-05204170B7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57149</xdr:rowOff>
    </xdr:from>
    <xdr:to>
      <xdr:col>2</xdr:col>
      <xdr:colOff>123824</xdr:colOff>
      <xdr:row>6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7624" y="485774"/>
          <a:ext cx="6543675" cy="9239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2</xdr:col>
      <xdr:colOff>514351</xdr:colOff>
      <xdr:row>1</xdr:row>
      <xdr:rowOff>66675</xdr:rowOff>
    </xdr:from>
    <xdr:to>
      <xdr:col>5</xdr:col>
      <xdr:colOff>3571876</xdr:colOff>
      <xdr:row>5</xdr:row>
      <xdr:rowOff>152400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B7449B6-D857-4B98-AFC4-EA2343B675AB}"/>
            </a:ext>
          </a:extLst>
        </xdr:cNvPr>
        <xdr:cNvSpPr txBox="1"/>
      </xdr:nvSpPr>
      <xdr:spPr>
        <a:xfrm>
          <a:off x="6981826" y="495300"/>
          <a:ext cx="645795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b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11905</xdr:colOff>
      <xdr:row>27</xdr:row>
      <xdr:rowOff>30615</xdr:rowOff>
    </xdr:from>
    <xdr:to>
      <xdr:col>22</xdr:col>
      <xdr:colOff>651440</xdr:colOff>
      <xdr:row>49</xdr:row>
      <xdr:rowOff>72287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813FD9-EDAA-4A39-A3B7-00D92D640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6530" y="7102928"/>
          <a:ext cx="10997973" cy="5875734"/>
        </a:xfrm>
        <a:prstGeom prst="rect">
          <a:avLst/>
        </a:prstGeom>
      </xdr:spPr>
    </xdr:pic>
    <xdr:clientData/>
  </xdr:twoCellAnchor>
  <xdr:twoCellAnchor>
    <xdr:from>
      <xdr:col>10</xdr:col>
      <xdr:colOff>488156</xdr:colOff>
      <xdr:row>35</xdr:row>
      <xdr:rowOff>18700</xdr:rowOff>
    </xdr:from>
    <xdr:to>
      <xdr:col>22</xdr:col>
      <xdr:colOff>616633</xdr:colOff>
      <xdr:row>45</xdr:row>
      <xdr:rowOff>171418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B79CC089-2F1F-4945-A550-835BF6F61D67}"/>
            </a:ext>
          </a:extLst>
        </xdr:cNvPr>
        <xdr:cNvGrpSpPr/>
      </xdr:nvGrpSpPr>
      <xdr:grpSpPr>
        <a:xfrm>
          <a:off x="9084469" y="9186513"/>
          <a:ext cx="8415227" cy="2843530"/>
          <a:chOff x="9096376" y="2149926"/>
          <a:chExt cx="8415227" cy="2843530"/>
        </a:xfrm>
      </xdr:grpSpPr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B9078998-6314-43A3-B365-6838FF7BB309}"/>
              </a:ext>
            </a:extLst>
          </xdr:cNvPr>
          <xdr:cNvSpPr txBox="1"/>
        </xdr:nvSpPr>
        <xdr:spPr>
          <a:xfrm>
            <a:off x="9411038" y="2155707"/>
            <a:ext cx="680103" cy="28368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EC3E0484-079A-4E6E-93C9-6E25EEC997ED}"/>
              </a:ext>
            </a:extLst>
          </xdr:cNvPr>
          <xdr:cNvSpPr txBox="1"/>
        </xdr:nvSpPr>
        <xdr:spPr>
          <a:xfrm>
            <a:off x="9096376" y="2580932"/>
            <a:ext cx="680103" cy="28368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F7DB233F-C995-4745-A929-CD613B8B2B67}"/>
              </a:ext>
            </a:extLst>
          </xdr:cNvPr>
          <xdr:cNvSpPr txBox="1"/>
        </xdr:nvSpPr>
        <xdr:spPr>
          <a:xfrm>
            <a:off x="11668125" y="2149926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DBC23D5E-064B-488B-8B84-A2924DDA3B4E}"/>
              </a:ext>
            </a:extLst>
          </xdr:cNvPr>
          <xdr:cNvSpPr txBox="1"/>
        </xdr:nvSpPr>
        <xdr:spPr>
          <a:xfrm>
            <a:off x="11072812" y="2364241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804E067A-5CE1-4922-B061-C883C4593D2C}"/>
              </a:ext>
            </a:extLst>
          </xdr:cNvPr>
          <xdr:cNvSpPr txBox="1"/>
        </xdr:nvSpPr>
        <xdr:spPr>
          <a:xfrm>
            <a:off x="11608593" y="2578553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5886E28E-3130-44D0-AB3A-84FB0DF6864F}"/>
              </a:ext>
            </a:extLst>
          </xdr:cNvPr>
          <xdr:cNvSpPr txBox="1"/>
        </xdr:nvSpPr>
        <xdr:spPr>
          <a:xfrm>
            <a:off x="12275343" y="2816678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43AC7C70-1B96-4AB6-9C2F-FD50E987E0BB}"/>
              </a:ext>
            </a:extLst>
          </xdr:cNvPr>
          <xdr:cNvSpPr txBox="1"/>
        </xdr:nvSpPr>
        <xdr:spPr>
          <a:xfrm>
            <a:off x="14549437" y="2376147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11623BA2-6CB1-4E85-AC94-D3A97F93AFE2}"/>
              </a:ext>
            </a:extLst>
          </xdr:cNvPr>
          <xdr:cNvSpPr txBox="1"/>
        </xdr:nvSpPr>
        <xdr:spPr>
          <a:xfrm>
            <a:off x="14406563" y="2804772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BAE6A86C-163A-4B97-A5C9-991C718063D1}"/>
              </a:ext>
            </a:extLst>
          </xdr:cNvPr>
          <xdr:cNvSpPr txBox="1"/>
        </xdr:nvSpPr>
        <xdr:spPr>
          <a:xfrm>
            <a:off x="9822656" y="4483553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FDF8EBC7-E3FB-4073-A8D5-B5A775F2741B}"/>
              </a:ext>
            </a:extLst>
          </xdr:cNvPr>
          <xdr:cNvSpPr txBox="1"/>
        </xdr:nvSpPr>
        <xdr:spPr>
          <a:xfrm>
            <a:off x="10929937" y="4054928"/>
            <a:ext cx="680103" cy="28368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363F7EA8-EF84-404B-B970-9F6716F93F00}"/>
              </a:ext>
            </a:extLst>
          </xdr:cNvPr>
          <xdr:cNvSpPr txBox="1"/>
        </xdr:nvSpPr>
        <xdr:spPr>
          <a:xfrm>
            <a:off x="11370468" y="4269240"/>
            <a:ext cx="680103" cy="28368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66CB7CC9-E5B2-4E6D-A3CB-B513027526FD}"/>
              </a:ext>
            </a:extLst>
          </xdr:cNvPr>
          <xdr:cNvSpPr txBox="1"/>
        </xdr:nvSpPr>
        <xdr:spPr>
          <a:xfrm>
            <a:off x="9870282" y="4709771"/>
            <a:ext cx="680103" cy="28368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7A828974-95C3-4222-BDE8-3D138C573777}"/>
              </a:ext>
            </a:extLst>
          </xdr:cNvPr>
          <xdr:cNvSpPr txBox="1"/>
        </xdr:nvSpPr>
        <xdr:spPr>
          <a:xfrm>
            <a:off x="16228216" y="4376395"/>
            <a:ext cx="1283387" cy="28860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</a:t>
            </a:r>
            <a:r>
              <a: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12 </a:t>
            </a: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</xdr:grpSp>
    <xdr:clientData/>
  </xdr:twoCellAnchor>
  <xdr:twoCellAnchor editAs="oneCell">
    <xdr:from>
      <xdr:col>7</xdr:col>
      <xdr:colOff>23813</xdr:colOff>
      <xdr:row>0</xdr:row>
      <xdr:rowOff>47629</xdr:rowOff>
    </xdr:from>
    <xdr:to>
      <xdr:col>22</xdr:col>
      <xdr:colOff>642937</xdr:colOff>
      <xdr:row>23</xdr:row>
      <xdr:rowOff>197945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1F1CCD6-087D-40AB-8C2D-686964028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8438" y="47629"/>
          <a:ext cx="10977562" cy="6174879"/>
        </a:xfrm>
        <a:prstGeom prst="rect">
          <a:avLst/>
        </a:prstGeom>
      </xdr:spPr>
    </xdr:pic>
    <xdr:clientData/>
  </xdr:twoCellAnchor>
  <xdr:twoCellAnchor>
    <xdr:from>
      <xdr:col>11</xdr:col>
      <xdr:colOff>147967</xdr:colOff>
      <xdr:row>9</xdr:row>
      <xdr:rowOff>148650</xdr:rowOff>
    </xdr:from>
    <xdr:to>
      <xdr:col>12</xdr:col>
      <xdr:colOff>137507</xdr:colOff>
      <xdr:row>10</xdr:row>
      <xdr:rowOff>170398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B08D585A-04B2-49A8-928C-40B8445A4DEA}"/>
            </a:ext>
          </a:extLst>
        </xdr:cNvPr>
        <xdr:cNvSpPr txBox="1"/>
      </xdr:nvSpPr>
      <xdr:spPr>
        <a:xfrm>
          <a:off x="9434842" y="2506088"/>
          <a:ext cx="680103" cy="28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523867</xdr:colOff>
      <xdr:row>11</xdr:row>
      <xdr:rowOff>26188</xdr:rowOff>
    </xdr:from>
    <xdr:to>
      <xdr:col>11</xdr:col>
      <xdr:colOff>513408</xdr:colOff>
      <xdr:row>12</xdr:row>
      <xdr:rowOff>47936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34E17B40-A77E-411E-ACFF-66CB81634DE5}"/>
            </a:ext>
          </a:extLst>
        </xdr:cNvPr>
        <xdr:cNvSpPr txBox="1"/>
      </xdr:nvSpPr>
      <xdr:spPr>
        <a:xfrm>
          <a:off x="9120180" y="2907501"/>
          <a:ext cx="680103" cy="28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357174</xdr:colOff>
      <xdr:row>8</xdr:row>
      <xdr:rowOff>250026</xdr:rowOff>
    </xdr:from>
    <xdr:to>
      <xdr:col>15</xdr:col>
      <xdr:colOff>336510</xdr:colOff>
      <xdr:row>10</xdr:row>
      <xdr:rowOff>10517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8EED5C4-46C5-438B-804D-151801EE0582}"/>
            </a:ext>
          </a:extLst>
        </xdr:cNvPr>
        <xdr:cNvSpPr txBox="1"/>
      </xdr:nvSpPr>
      <xdr:spPr>
        <a:xfrm>
          <a:off x="11715737" y="2345526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273832</xdr:colOff>
      <xdr:row>10</xdr:row>
      <xdr:rowOff>71435</xdr:rowOff>
    </xdr:from>
    <xdr:to>
      <xdr:col>15</xdr:col>
      <xdr:colOff>253168</xdr:colOff>
      <xdr:row>11</xdr:row>
      <xdr:rowOff>93863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30361068-F4EE-4104-876A-50C32A59C053}"/>
            </a:ext>
          </a:extLst>
        </xdr:cNvPr>
        <xdr:cNvSpPr txBox="1"/>
      </xdr:nvSpPr>
      <xdr:spPr>
        <a:xfrm>
          <a:off x="11632395" y="2690810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261927</xdr:colOff>
      <xdr:row>11</xdr:row>
      <xdr:rowOff>166684</xdr:rowOff>
    </xdr:from>
    <xdr:to>
      <xdr:col>15</xdr:col>
      <xdr:colOff>241263</xdr:colOff>
      <xdr:row>12</xdr:row>
      <xdr:rowOff>189113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2EB8CB8D-A81B-449B-9ED7-3134BCDB306C}"/>
            </a:ext>
          </a:extLst>
        </xdr:cNvPr>
        <xdr:cNvSpPr txBox="1"/>
      </xdr:nvSpPr>
      <xdr:spPr>
        <a:xfrm>
          <a:off x="11620490" y="3047997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166677</xdr:colOff>
      <xdr:row>9</xdr:row>
      <xdr:rowOff>59528</xdr:rowOff>
    </xdr:from>
    <xdr:to>
      <xdr:col>19</xdr:col>
      <xdr:colOff>146013</xdr:colOff>
      <xdr:row>10</xdr:row>
      <xdr:rowOff>81957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2C4BAC0F-7035-4AE5-8196-07BCACA2CDF9}"/>
            </a:ext>
          </a:extLst>
        </xdr:cNvPr>
        <xdr:cNvSpPr txBox="1"/>
      </xdr:nvSpPr>
      <xdr:spPr>
        <a:xfrm>
          <a:off x="14287490" y="2416966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119053</xdr:colOff>
      <xdr:row>10</xdr:row>
      <xdr:rowOff>107154</xdr:rowOff>
    </xdr:from>
    <xdr:to>
      <xdr:col>19</xdr:col>
      <xdr:colOff>98389</xdr:colOff>
      <xdr:row>11</xdr:row>
      <xdr:rowOff>129582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BDB6119C-B7B5-442C-BBB1-2AA805BB8223}"/>
            </a:ext>
          </a:extLst>
        </xdr:cNvPr>
        <xdr:cNvSpPr txBox="1"/>
      </xdr:nvSpPr>
      <xdr:spPr>
        <a:xfrm>
          <a:off x="14239866" y="2726529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226209</xdr:colOff>
      <xdr:row>16</xdr:row>
      <xdr:rowOff>95246</xdr:rowOff>
    </xdr:from>
    <xdr:to>
      <xdr:col>14</xdr:col>
      <xdr:colOff>215749</xdr:colOff>
      <xdr:row>17</xdr:row>
      <xdr:rowOff>116993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D5440532-E37A-4791-A41B-6AD56FFE537E}"/>
            </a:ext>
          </a:extLst>
        </xdr:cNvPr>
        <xdr:cNvSpPr txBox="1"/>
      </xdr:nvSpPr>
      <xdr:spPr>
        <a:xfrm>
          <a:off x="10894209" y="4286246"/>
          <a:ext cx="680103" cy="28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523865</xdr:colOff>
      <xdr:row>17</xdr:row>
      <xdr:rowOff>35715</xdr:rowOff>
    </xdr:from>
    <xdr:to>
      <xdr:col>12</xdr:col>
      <xdr:colOff>513405</xdr:colOff>
      <xdr:row>18</xdr:row>
      <xdr:rowOff>57463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DC201ED0-A934-42DF-8A34-D5402B06A24D}"/>
            </a:ext>
          </a:extLst>
        </xdr:cNvPr>
        <xdr:cNvSpPr txBox="1"/>
      </xdr:nvSpPr>
      <xdr:spPr>
        <a:xfrm>
          <a:off x="9810740" y="4488653"/>
          <a:ext cx="680103" cy="28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47617</xdr:colOff>
      <xdr:row>17</xdr:row>
      <xdr:rowOff>250027</xdr:rowOff>
    </xdr:from>
    <xdr:to>
      <xdr:col>14</xdr:col>
      <xdr:colOff>37157</xdr:colOff>
      <xdr:row>19</xdr:row>
      <xdr:rowOff>9837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B465548C-BC87-4A9A-80AF-D8CA356AB054}"/>
            </a:ext>
          </a:extLst>
        </xdr:cNvPr>
        <xdr:cNvSpPr txBox="1"/>
      </xdr:nvSpPr>
      <xdr:spPr>
        <a:xfrm>
          <a:off x="10715617" y="4702965"/>
          <a:ext cx="680103" cy="28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59520</xdr:colOff>
      <xdr:row>17</xdr:row>
      <xdr:rowOff>154778</xdr:rowOff>
    </xdr:from>
    <xdr:to>
      <xdr:col>22</xdr:col>
      <xdr:colOff>652344</xdr:colOff>
      <xdr:row>18</xdr:row>
      <xdr:rowOff>181446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7335DA60-3ADC-4432-ABC2-83F6BEF31170}"/>
            </a:ext>
          </a:extLst>
        </xdr:cNvPr>
        <xdr:cNvSpPr txBox="1"/>
      </xdr:nvSpPr>
      <xdr:spPr>
        <a:xfrm>
          <a:off x="16252020" y="4607716"/>
          <a:ext cx="1283387" cy="28860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12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357187</xdr:colOff>
      <xdr:row>11</xdr:row>
      <xdr:rowOff>154785</xdr:rowOff>
    </xdr:from>
    <xdr:to>
      <xdr:col>19</xdr:col>
      <xdr:colOff>336523</xdr:colOff>
      <xdr:row>12</xdr:row>
      <xdr:rowOff>177214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C25CC4C0-E791-409E-B2EA-62D1AE9EFB67}"/>
            </a:ext>
          </a:extLst>
        </xdr:cNvPr>
        <xdr:cNvSpPr txBox="1"/>
      </xdr:nvSpPr>
      <xdr:spPr>
        <a:xfrm>
          <a:off x="14478000" y="3036098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404812</xdr:colOff>
      <xdr:row>13</xdr:row>
      <xdr:rowOff>35722</xdr:rowOff>
    </xdr:from>
    <xdr:to>
      <xdr:col>19</xdr:col>
      <xdr:colOff>384148</xdr:colOff>
      <xdr:row>14</xdr:row>
      <xdr:rowOff>58151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8A945952-96DF-4E86-97AF-CE558D83B8B3}"/>
            </a:ext>
          </a:extLst>
        </xdr:cNvPr>
        <xdr:cNvSpPr txBox="1"/>
      </xdr:nvSpPr>
      <xdr:spPr>
        <a:xfrm>
          <a:off x="14525625" y="3440910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guanlak Saengao" refreshedDate="44656.743211458335" createdVersion="4" refreshedVersion="4" minRefreshableVersion="3" recordCount="7" xr:uid="{00000000-000A-0000-FFFF-FFFF07000000}">
  <cacheSource type="worksheet">
    <worksheetSource ref="A8:K14" sheet="1. รวม"/>
  </cacheSource>
  <cacheFields count="16">
    <cacheField name="ชื่อโครงการ / การดำเนินงาน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เป้าหมายของแผนแม่บทย่อย" numFmtId="0">
      <sharedItems/>
    </cacheField>
    <cacheField name="เป้าหมายของแผนแม่บทย่อย (ข้อความ)" numFmtId="0">
      <sharedItems/>
    </cacheField>
    <cacheField name="ปีงบประมาณ" numFmtId="0">
      <sharedItems containsSemiMixedTypes="0" containsString="0" containsNumber="1" containsInteger="1" minValue="2563" maxValue="2565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รวมวงเงินงบประมาณทั้งหมด" numFmtId="3">
      <sharedItems containsSemiMixedTypes="0" containsString="0" containsNumber="1" containsInteger="1" minValue="30000" maxValue="3420800"/>
    </cacheField>
    <cacheField name="รวมงบประมาณจากแผนการใช้จ่ายทั้งหมด" numFmtId="3">
      <sharedItems containsSemiMixedTypes="0" containsString="0" containsNumber="1" containsInteger="1" minValue="30000" maxValue="342080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4">
        <s v="มหาวิทยาลัยเทคโนโลยีราชมงคลสุวรรณภูมิ"/>
        <s v="สำนักงานปลัดกระทรวงสาธารณสุข"/>
        <s v="กรมการแพทย์แผนไทยและการแพทย์ทางเลือก"/>
        <s v="กรมทรัพย์สินทางปัญญา"/>
      </sharedItems>
    </cacheField>
    <cacheField name="หน่วยงานระดับกระทรวงหรือเทียบเท่า" numFmtId="0">
      <sharedItems count="3">
        <s v="กระทรวงการอุดมศึกษา วิทยาศาสตร์ วิจัยและนวัตกรรม"/>
        <s v="กระทรวงสาธารณสุข"/>
        <s v="กระทรวงพาณิชย์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3">
        <s v="050103V02"/>
        <s v="050103V03"/>
        <s v="050103V01"/>
      </sharedItems>
    </cacheField>
    <cacheField name="ปัจจัย" numFmtId="0">
      <sharedItems count="5">
        <s v="050103F0204"/>
        <s v="050103F0203"/>
        <s v="050103F0301"/>
        <s v="050103F0102"/>
        <s v="050103F02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kerd Wongboonngam" refreshedDate="45099.53780046296" createdVersion="6" refreshedVersion="6" minRefreshableVersion="3" recordCount="12" xr:uid="{3F92BC9D-C73F-43D6-8A91-E5255C6978E8}">
  <cacheSource type="worksheet">
    <worksheetSource ref="A8:K20" sheet="1. รวม"/>
  </cacheSource>
  <cacheFields count="11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ปีงบประมาณ" numFmtId="0">
      <sharedItems containsSemiMixedTypes="0" containsString="0" containsNumber="1" containsInteger="1" minValue="2563" maxValue="2566" count="4"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050103V02"/>
        <s v="050103V03"/>
        <s v="050103V01"/>
        <s v="050103V04"/>
      </sharedItems>
    </cacheField>
    <cacheField name="ปัจจัย" numFmtId="0">
      <sharedItems count="7">
        <s v="050103V02F04"/>
        <s v="050103V02F03"/>
        <s v="050103V03F01"/>
        <s v="050103V01F02"/>
        <s v="050103V02F02"/>
        <s v="050103V04F03"/>
        <s v="050103V02F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โครงการพัฒนาทักษะการทำงานในศตวรรษที่ ๒๑ : Cross-cultural Integration 2020"/>
    <s v="ด้านการพัฒนาและเสริมสร้างศักยภาพทรัพยากรมนุษย์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n v="2563"/>
    <s v="ตุลาคม 2562"/>
    <s v="กันยายน 2563"/>
    <n v="30000"/>
    <n v="30000"/>
    <s v="คณะศิลปศาสตร์"/>
    <x v="0"/>
    <x v="0"/>
    <m/>
    <x v="0"/>
    <x v="0"/>
  </r>
  <r>
    <s v="พัฒนายกระดับคุณภาพอาหารและคุณภาพชีวิต เพื่อนครแห่งการท่องเที่ยวด้านอาหารเชิงสร้างสรรค์ภูเก็ต (Phuket City of Gastronomy)"/>
    <s v="ด้านการสร้างความสามารถในการแข่งขัน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n v="2563"/>
    <s v="ตุลาคม 2562"/>
    <s v="กันยายน 2563"/>
    <n v="3383100"/>
    <n v="3383100"/>
    <s v="สำนักงานสาธารณสุขจังหวัดภูเก็ต"/>
    <x v="1"/>
    <x v="1"/>
    <m/>
    <x v="0"/>
    <x v="1"/>
  </r>
  <r>
    <s v="โครงการคุ้มครองภูมิปัญญาการแพทย์แผนไทยของชาติ/ทั่วไป/ส่วนบุคคล/ชุมชน/นิติบุคคล"/>
    <s v="ด้านการสร้างความสามารถในการแข่งขัน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n v="2563"/>
    <s v="ตุลาคม 2562"/>
    <s v="กันยายน 2563"/>
    <n v="400000"/>
    <n v="400000"/>
    <s v="กองคุ้มครองและส่งเสริมภูมิปัญญาการแพทย์แผนไทยและแพทย์พื้นบ้านไทย"/>
    <x v="2"/>
    <x v="1"/>
    <m/>
    <x v="1"/>
    <x v="2"/>
  </r>
  <r>
    <s v="โครงการขับเคลื่อนการดำเนินงานเพื่อคุ้มครองและส่งเสริมภูมิปัญญาการแพทย์แผนไทย ปีงบประมาณ 2563"/>
    <s v="ด้านการสร้างความสามารถในการแข่งขัน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n v="2563"/>
    <s v="ตุลาคม 2562"/>
    <s v="กันยายน 2563"/>
    <n v="350400"/>
    <n v="350400"/>
    <s v="กองคุ้มครองและส่งเสริมภูมิปัญญาการแพทย์แผนไทยและแพทย์พื้นบ้านไทย"/>
    <x v="2"/>
    <x v="1"/>
    <m/>
    <x v="2"/>
    <x v="3"/>
  </r>
  <r>
    <s v="โครงการพัฒนาและส่งเสริมให้เกิดการเข้าถึงและใช้ประโยชน์ จากภูมิปัญญาการแพทย์แผนไทย"/>
    <s v="ด้านการสร้างความสามารถในการแข่งขัน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n v="2563"/>
    <s v="ตุลาคม 2562"/>
    <s v="กันยายน 2563"/>
    <n v="120000"/>
    <n v="120000"/>
    <s v="กองคุ้มครองและส่งเสริมภูมิปัญญาการแพทย์แผนไทยและแพทย์พื้นบ้านไทย"/>
    <x v="2"/>
    <x v="1"/>
    <m/>
    <x v="2"/>
    <x v="3"/>
  </r>
  <r>
    <s v="พัฒนาต่อยอดสินค้าท่องเที่ยวเชิงสร้างสรรค์และวัฒนธรรมด้วยทรัพย์สินทางปัญญา"/>
    <s v="ด้านการสร้างความสามารถในการแข่งขัน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n v="2564"/>
    <s v="ตุลาคม 2563"/>
    <s v="กันยายน 2564"/>
    <n v="3420800"/>
    <n v="3420800"/>
    <s v="สำนักบริหารจัดการทรัพย์สินทางปัญญา"/>
    <x v="3"/>
    <x v="2"/>
    <m/>
    <x v="0"/>
    <x v="4"/>
  </r>
  <r>
    <s v="พัฒนาต่อยอดสินค้าท่องเที่ยวเชิงสร้างสรรค์และวัฒนธรรมด้วยทรัพย์สินทางปัญญา"/>
    <s v="ด้านการสร้างความสามารถในการแข่งขัน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n v="2565"/>
    <s v="ตุลาคม 2564"/>
    <s v="กันยายน 2565"/>
    <n v="2094600"/>
    <n v="2094600"/>
    <s v="กองส่งเสริมการพัฒนาทรัพย์สินทางปัญญา"/>
    <x v="3"/>
    <x v="2"/>
    <m/>
    <x v="1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โครงการพัฒนาทักษะการทำงานในศตวรรษที่ ๒๑ : Cross-cultural Integration 2020"/>
    <s v="โครงการพัฒนาทักษะการทำงานในศตวรรษที่ ๒๑ : Cross-cultural Integration 2020"/>
    <x v="0"/>
    <s v="ตุลาคม 2562"/>
    <s v="กันยายน 2563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พัฒนายกระดับคุณภาพอาหารและคุณภาพชีวิต เพื่อนครแห่งการท่องเที่ยวด้านอาหารเชิงสร้างสรรค์ภูเก็ต (Phuket City of Gastronomy)"/>
    <s v="พัฒนายกระดับคุณภาพอาหารและคุณภาพชีวิต เพื่อนครแห่งการท่องเที่ยวด้านอาหารเชิงสร้างสรรค์ภูเก็ต (Phuket City of Gastronomy)"/>
    <x v="0"/>
    <s v="ตุลาคม 2562"/>
    <s v="กันยายน 2563"/>
    <s v="สำนักงานสาธารณสุขจังหวัดภูเก็ต"/>
    <s v="สำนักงานปลัดกระทรวงสาธารณสุข"/>
    <s v="กระทรวงสาธารณสุข"/>
    <m/>
    <x v="0"/>
    <x v="1"/>
  </r>
  <r>
    <s v="โครงการคุ้มครองภูมิปัญญาการแพทย์แผนไทยของชาติ/ทั่วไป/ส่วนบุคคล/ชุมชน/นิติบุคคล"/>
    <s v="โครงการคุ้มครองภูมิปัญญาการแพทย์แผนไทยของชาติ/ทั่วไป/ส่วนบุคคล/ชุมชน/นิติบุคคล"/>
    <x v="0"/>
    <s v="ตุลาคม 2562"/>
    <s v="กันยายน 2563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1"/>
    <x v="2"/>
  </r>
  <r>
    <s v="โครงการขับเคลื่อนการดำเนินงานเพื่อคุ้มครองและส่งเสริมภูมิปัญญาการแพทย์แผนไทย ปีงบประมาณ 2563"/>
    <s v="โครงการขับเคลื่อนการดำเนินงานเพื่อคุ้มครองและส่งเสริมภูมิปัญญาการแพทย์แผนไทย ปีงบประมาณ 2563"/>
    <x v="0"/>
    <s v="ตุลาคม 2562"/>
    <s v="กันยายน 2563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2"/>
    <x v="3"/>
  </r>
  <r>
    <s v="โครงการพัฒนาและส่งเสริมให้เกิดการเข้าถึงและใช้ประโยชน์ จากภูมิปัญญาการแพทย์แผนไทย"/>
    <s v="โครงการพัฒนาและส่งเสริมให้เกิดการเข้าถึงและใช้ประโยชน์ จากภูมิปัญญาการแพทย์แผนไทย"/>
    <x v="0"/>
    <s v="ตุลาคม 2562"/>
    <s v="กันยายน 2563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2"/>
    <x v="3"/>
  </r>
  <r>
    <s v="พัฒนาต่อยอดสินค้าท่องเที่ยวเชิงสร้างสรรค์และวัฒนธรรมด้วยทรัพย์สินทางปัญญา"/>
    <s v="พัฒนาต่อยอดสินค้าท่องเที่ยวเชิงสร้างสรรค์และวัฒนธรรมด้วยทรัพย์สินทางปัญญา"/>
    <x v="1"/>
    <s v="ตุลาคม 2563"/>
    <s v="กันยายน 2564"/>
    <s v="สำนักบริหารจัดการทรัพย์สินทางปัญญา"/>
    <s v="กรมทรัพย์สินทางปัญญา"/>
    <s v="กระทรวงพาณิชย์"/>
    <m/>
    <x v="0"/>
    <x v="4"/>
  </r>
  <r>
    <s v="พัฒนาต่อยอดสินค้าท่องเที่ยวเชิงสร้างสรรค์และวัฒนธรรมด้วยทรัพย์สินทางปัญญา"/>
    <s v="พัฒนาต่อยอดสินค้าท่องเที่ยวเชิงสร้างสรรค์และวัฒนธรรมด้วยทรัพย์สินทางปัญญา"/>
    <x v="2"/>
    <s v="ตุลาคม 2564"/>
    <s v="กันยายน 2565"/>
    <s v="กองส่งเสริมการพัฒนาทรัพย์สินทางปัญญา"/>
    <s v="กรมทรัพย์สินทางปัญญา"/>
    <s v="กระทรวงพาณิชย์"/>
    <m/>
    <x v="1"/>
    <x v="2"/>
  </r>
  <r>
    <s v="พัฒนาโครงสร้างพื้นฐานเพื่อการท่องเที่ยว กิจกกรมติดตั้งไฟฟ้าแสงสว่างและอุปกรณ์อำนวยความปลอดภัย ตำบลพุขาม ตำบลสระประดู่ ตำบลซับสมอทอด ตำบลบึงสามพัน ตำบลหนองแจง อำเภอบึงสามพัน จังหวัดเพชรบูรณ์ ทล.21 ตอนศรีเทพ-ซับสมอทอด-หนองไผ่-นาเฉลียง ระหว่าง กม.113+900 - กม.164+050"/>
    <s v="พัฒนาโครงสร้างพื้นฐานเพื่อการท่องเที่ยว กิจกกรมติดตั้งไฟฟ้าแสงสว่างและอุปกรณ์อำนวยความปลอดภัย ตำบลพุขาม ตำบลสระประดู่ ตำบลซับสมอทอด ตำบลบึงสามพัน ตำบลหนองแจง อำเภอบึงสามพัน จังหวัดเพชรบูรณ์ ทล.21 ตอนศรีเทพ-ซับสมอทอด-หนองไผ่-นาเฉลียง ระหว่าง กม.113+900 - กม.164+050"/>
    <x v="2"/>
    <s v="ธันวาคม 2564"/>
    <s v="มีนาคม 2565"/>
    <s v="แขวงทางหลวงเพชรบูรณ์ที่ 2 (บึงสามพัน)"/>
    <s v="กรมทางหลวง"/>
    <s v="กระทรวงคมนาคม"/>
    <m/>
    <x v="3"/>
    <x v="5"/>
  </r>
  <r>
    <s v="โครงการยกระดับขีดความสามารถการท่องเที่ยว และผลิตภัณฑ์ไหมนครชัยบุรินทร์ กิจกรรมหลัก นวัตกรรมการผลิตผ้าไหมครบวงจร กิจกรรมย่อย การเผยแพร่นวัตกรรมกระบวนการผลิตผ้าไหมนครชัยบุรินทร์"/>
    <s v="โครงการยกระดับขีดความสามารถการท่องเที่ยว และผลิตภัณฑ์ไหมนครชัยบุรินทร์ กิจกรรมหลัก นวัตกรรมการผลิตผ้าไหมครบวงจร กิจกรรมย่อย การเผยแพร่นวัตกรรมกระบวนการผลิตผ้าไหมนครชัยบุรินทร์"/>
    <x v="2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6"/>
  </r>
  <r>
    <s v="โครงการ การพัฒนาการจัดการโลจิสติกส์และซัพพลายเชน “เครื่องปั้นดินเผา” ต่อการส่งเสริมอัตลักษณ์และสินค้าเชิงวัฒนธรรมวิถีชีวิตชุมชนบ้านด้านเกวียน ยกระดับศักยภาพเศรษฐกิจและการท่องเที่ยว ตำบลด่านเกวียน อำเภอโชคชัย จังหวัดนครราชสีมา"/>
    <s v="โครงการ การพัฒนาการจัดการโลจิสติกส์และซัพพลายเชน “เครื่องปั้นดินเผา” ต่อการส่งเสริมอัตลักษณ์และสินค้าเชิงวัฒนธรรมวิถีชีวิตชุมชนบ้านด้านเกวียน ยกระดับศักยภาพเศรษฐกิจและการท่องเที่ยว ตำบลด่านเกวียน อำเภอโชคชัย จังหวัดนครราชสีมา"/>
    <x v="3"/>
    <s v="ตุลาคม 2565"/>
    <s v="กันยายน 2566"/>
    <s v="สำนักงานอธิการบดี"/>
    <s v="มหาวิทยาลัยราชภัฏนครราชสีมา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0"/>
    <x v="0"/>
  </r>
  <r>
    <s v="พัฒนาสินค้าของที่ระลึกและผลิตภัณฑ์ของฝากการท่องเที่ยวเชิงโหยหาอดีต “เลย...มาโดน” : รื้อฟื้น คืนวิถีวัฒนธรรมเชิงสร้างสรรค์สู่การขึ้นทะเบียนทรัพย์สินทางปัญญา"/>
    <s v="พัฒนาสินค้าของที่ระลึกและผลิตภัณฑ์ของฝากการท่องเที่ยวเชิงโหยหาอดีต “เลย...มาโดน” : รื้อฟื้น คืนวิถีวัฒนธรรมเชิงสร้างสรรค์สู่การขึ้นทะเบียนทรัพย์สินทางปัญญา"/>
    <x v="3"/>
    <s v="ตุลาคม 2565"/>
    <s v="กันยายน 2566"/>
    <s v="กองนโยบายและแผน"/>
    <s v="มหาวิทยาลัยราชภัฏเลย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3"/>
  </r>
  <r>
    <s v="การพัฒนาผลิตภัณฑ์ภูมิปัญญาท้องถิ่นบนเส้นทางท่องเที่ยวเชิงพุทธของชาวไทเลย"/>
    <s v="การพัฒนาผลิตภัณฑ์ภูมิปัญญาท้องถิ่นบนเส้นทางท่องเที่ยวเชิงพุทธของชาวไทเลย"/>
    <x v="3"/>
    <s v="ตุลาคม 2565"/>
    <s v="กันยายน 2566"/>
    <s v="กองนโยบายและแผน"/>
    <s v="มหาวิทยาลัยราชภัฏเลย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2" cacheId="14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ารทรวง / กรม">
  <location ref="A1:B21" firstHeaderRow="1" firstDataRow="1" firstDataCol="1"/>
  <pivotFields count="16">
    <pivotField dataField="1" showAll="0"/>
    <pivotField showAll="0"/>
    <pivotField showAll="0"/>
    <pivotField showAll="0"/>
    <pivotField showAll="0"/>
    <pivotField showAll="0"/>
    <pivotField showAll="0"/>
    <pivotField showAll="0"/>
    <pivotField numFmtId="3" showAll="0"/>
    <pivotField numFmtId="3" showAll="0"/>
    <pivotField showAll="0"/>
    <pivotField axis="axisRow" showAll="0">
      <items count="5">
        <item x="2"/>
        <item x="3"/>
        <item x="0"/>
        <item x="1"/>
        <item t="default"/>
      </items>
    </pivotField>
    <pivotField axis="axisRow" showAll="0">
      <items count="4">
        <item x="0"/>
        <item x="2"/>
        <item x="1"/>
        <item t="default"/>
      </items>
    </pivotField>
    <pivotField showAll="0"/>
    <pivotField axis="axisRow" showAll="0">
      <items count="4">
        <item x="2"/>
        <item x="0"/>
        <item x="1"/>
        <item t="default"/>
      </items>
    </pivotField>
    <pivotField axis="axisRow" showAll="0">
      <items count="6">
        <item x="3"/>
        <item x="4"/>
        <item x="1"/>
        <item x="0"/>
        <item x="2"/>
        <item t="default"/>
      </items>
    </pivotField>
  </pivotFields>
  <rowFields count="4">
    <field x="12"/>
    <field x="11"/>
    <field x="14"/>
    <field x="15"/>
  </rowFields>
  <rowItems count="20">
    <i>
      <x/>
    </i>
    <i r="1">
      <x v="2"/>
    </i>
    <i r="2">
      <x v="1"/>
    </i>
    <i r="3">
      <x v="3"/>
    </i>
    <i>
      <x v="1"/>
    </i>
    <i r="1">
      <x v="1"/>
    </i>
    <i r="2">
      <x v="1"/>
    </i>
    <i r="3">
      <x v="1"/>
    </i>
    <i r="2">
      <x v="2"/>
    </i>
    <i r="3">
      <x v="4"/>
    </i>
    <i>
      <x v="2"/>
    </i>
    <i r="1">
      <x/>
    </i>
    <i r="2">
      <x/>
    </i>
    <i r="3">
      <x/>
    </i>
    <i r="2">
      <x v="2"/>
    </i>
    <i r="3">
      <x v="4"/>
    </i>
    <i r="1">
      <x v="3"/>
    </i>
    <i r="2">
      <x v="1"/>
    </i>
    <i r="3">
      <x v="2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3">
    <format dxfId="2">
      <pivotArea type="all" dataOnly="0" outline="0" fieldPosition="0"/>
    </format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E4ACD4-A4C6-4F63-A5F6-48E9DD3E5B21}" name="PivotTable1" cacheId="2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F14" firstHeaderRow="1" firstDataRow="2" firstDataCol="1"/>
  <pivotFields count="11">
    <pivotField dataField="1" showAl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2"/>
        <item x="0"/>
        <item x="1"/>
        <item x="3"/>
        <item t="default"/>
      </items>
    </pivotField>
    <pivotField axis="axisRow" showAll="0" sortType="ascending">
      <items count="8">
        <item x="3"/>
        <item x="6"/>
        <item x="4"/>
        <item x="1"/>
        <item x="0"/>
        <item x="2"/>
        <item x="5"/>
        <item t="default"/>
      </items>
    </pivotField>
  </pivotFields>
  <rowFields count="2">
    <field x="9"/>
    <field x="10"/>
  </rowFields>
  <rowItems count="12">
    <i>
      <x/>
    </i>
    <i r="1">
      <x/>
    </i>
    <i>
      <x v="1"/>
    </i>
    <i r="1">
      <x v="1"/>
    </i>
    <i r="1">
      <x v="2"/>
    </i>
    <i r="1">
      <x v="3"/>
    </i>
    <i r="1">
      <x v="4"/>
    </i>
    <i>
      <x v="2"/>
    </i>
    <i r="1">
      <x v="5"/>
    </i>
    <i>
      <x v="3"/>
    </i>
    <i r="1">
      <x v="6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จำนวนโครงการ / การดำเนินงาน" fld="0" subtotal="count" baseField="0" baseItem="0"/>
  </dataFields>
  <formats count="13">
    <format dxfId="15">
      <pivotArea outline="0" collapsedLevelsAreSubtotals="1" fieldPosition="0"/>
    </format>
    <format dxfId="14">
      <pivotArea field="2" type="button" dataOnly="0" labelOnly="1" outline="0" axis="axisCol" fieldPosition="0"/>
    </format>
    <format dxfId="13">
      <pivotArea type="topRight" dataOnly="0" labelOnly="1" outline="0" fieldPosition="0"/>
    </format>
    <format dxfId="12">
      <pivotArea dataOnly="0" labelOnly="1" fieldPosition="0">
        <references count="1">
          <reference field="2" count="0"/>
        </references>
      </pivotArea>
    </format>
    <format dxfId="11">
      <pivotArea dataOnly="0" labelOnly="1" grandCol="1" outline="0" fieldPosition="0"/>
    </format>
    <format dxfId="10">
      <pivotArea outline="0" collapsedLevelsAreSubtotals="1" fieldPosition="0"/>
    </format>
    <format dxfId="9">
      <pivotArea field="2" type="button" dataOnly="0" labelOnly="1" outline="0" axis="axisCol" fieldPosition="0"/>
    </format>
    <format dxfId="8">
      <pivotArea type="topRight" dataOnly="0" labelOnly="1" outline="0" fieldPosition="0"/>
    </format>
    <format dxfId="7">
      <pivotArea dataOnly="0" labelOnly="1" fieldPosition="0">
        <references count="1">
          <reference field="2" count="0"/>
        </references>
      </pivotArea>
    </format>
    <format dxfId="6">
      <pivotArea dataOnly="0" labelOnly="1" grandCol="1" outline="0" fieldPosition="0"/>
    </format>
    <format dxfId="5">
      <pivotArea type="all" dataOnly="0" outline="0" fieldPosition="0"/>
    </format>
    <format dxfId="4">
      <pivotArea type="all" dataOnly="0" outline="0" fieldPosition="0"/>
    </format>
    <format dxfId="3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a3c954613c8b25686f473f&amp;username=moc07081" TargetMode="External"/><Relationship Id="rId13" Type="http://schemas.openxmlformats.org/officeDocument/2006/relationships/hyperlink" Target="https://emenscr.nesdc.go.th/viewer/view.html?id=611a4aa8e587a9706c8ae306&amp;username=lru05411" TargetMode="External"/><Relationship Id="rId3" Type="http://schemas.openxmlformats.org/officeDocument/2006/relationships/hyperlink" Target="https://emenscr.nesdc.go.th/viewer/view.html?id=5dfb00eee02dae1a6dd4bb7b&amp;username=moph05031" TargetMode="External"/><Relationship Id="rId7" Type="http://schemas.openxmlformats.org/officeDocument/2006/relationships/hyperlink" Target="https://emenscr.nesdc.go.th/viewer/view.html?id=5f2d22751e9bcf1b6a3368cf&amp;username=mfu590131" TargetMode="External"/><Relationship Id="rId12" Type="http://schemas.openxmlformats.org/officeDocument/2006/relationships/hyperlink" Target="https://emenscr.nesdc.go.th/viewer/view.html?id=611a47dbe587a9706c8ae2fd&amp;username=lru05411" TargetMode="External"/><Relationship Id="rId2" Type="http://schemas.openxmlformats.org/officeDocument/2006/relationships/hyperlink" Target="https://emenscr.nesdc.go.th/viewer/view.html?id=5df9d0f7caa0dc3f63b8c4d1&amp;username=moph0032831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emenscr.nesdc.go.th/viewer/view.html?id=5dc10e84efbbb90303acae87&amp;username=rus0585141" TargetMode="External"/><Relationship Id="rId6" Type="http://schemas.openxmlformats.org/officeDocument/2006/relationships/hyperlink" Target="https://emenscr.nesdc.go.th/viewer/view.html?id=5f2911e14ae89a0c1450de83&amp;username=moc07011" TargetMode="External"/><Relationship Id="rId11" Type="http://schemas.openxmlformats.org/officeDocument/2006/relationships/hyperlink" Target="https://emenscr.nesdc.go.th/viewer/view.html?id=6119f26083a6677074486173&amp;username=nrru0544091" TargetMode="External"/><Relationship Id="rId5" Type="http://schemas.openxmlformats.org/officeDocument/2006/relationships/hyperlink" Target="https://emenscr.nesdc.go.th/viewer/view.html?id=5dfc639bd2f24a1a689b4e5e&amp;username=moph05031" TargetMode="External"/><Relationship Id="rId15" Type="http://schemas.openxmlformats.org/officeDocument/2006/relationships/hyperlink" Target="https://emenscr.nesdc.go.th/viewer/view.html?id=61820df2f828697512d26993&amp;username=moc07081" TargetMode="External"/><Relationship Id="rId10" Type="http://schemas.openxmlformats.org/officeDocument/2006/relationships/hyperlink" Target="https://emenscr.nesdc.go.th/viewer/view.html?id=611200e92482000361ae7ee4&amp;username=moc07081" TargetMode="External"/><Relationship Id="rId4" Type="http://schemas.openxmlformats.org/officeDocument/2006/relationships/hyperlink" Target="https://emenscr.nesdc.go.th/viewer/view.html?id=5dfc3c7ce02dae1a6dd4bd44&amp;username=moph05031" TargetMode="External"/><Relationship Id="rId9" Type="http://schemas.openxmlformats.org/officeDocument/2006/relationships/hyperlink" Target="https://emenscr.nesdc.go.th/viewer/view.html?id=5ff5411890971b235dd2127c&amp;username=moc07081" TargetMode="External"/><Relationship Id="rId14" Type="http://schemas.openxmlformats.org/officeDocument/2006/relationships/hyperlink" Target="https://emenscr.nesdc.go.th/viewer/view.html?id=611a4cd0e587a9706c8ae30f&amp;username=lru05411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dfb00eee02dae1a6dd4bb7b&amp;username=moph05031" TargetMode="External"/><Relationship Id="rId7" Type="http://schemas.openxmlformats.org/officeDocument/2006/relationships/hyperlink" Target="https://emenscr.nesdc.go.th/viewer/view.html?id=61820df2f828697512d26993&amp;username=moc07081" TargetMode="External"/><Relationship Id="rId2" Type="http://schemas.openxmlformats.org/officeDocument/2006/relationships/hyperlink" Target="https://emenscr.nesdc.go.th/viewer/view.html?id=5df9d0f7caa0dc3f63b8c4d1&amp;username=moph0032831" TargetMode="External"/><Relationship Id="rId1" Type="http://schemas.openxmlformats.org/officeDocument/2006/relationships/hyperlink" Target="https://emenscr.nesdc.go.th/viewer/view.html?id=5dc10e84efbbb90303acae87&amp;username=rus0585141" TargetMode="External"/><Relationship Id="rId6" Type="http://schemas.openxmlformats.org/officeDocument/2006/relationships/hyperlink" Target="https://emenscr.nesdc.go.th/viewer/view.html?id=5fa3c954613c8b25686f473f&amp;username=moc07081" TargetMode="External"/><Relationship Id="rId5" Type="http://schemas.openxmlformats.org/officeDocument/2006/relationships/hyperlink" Target="https://emenscr.nesdc.go.th/viewer/view.html?id=5dfc639bd2f24a1a689b4e5e&amp;username=moph05031" TargetMode="External"/><Relationship Id="rId4" Type="http://schemas.openxmlformats.org/officeDocument/2006/relationships/hyperlink" Target="https://emenscr.nesdc.go.th/viewer/view.html?id=5dfc3c7ce02dae1a6dd4bd44&amp;username=moph0503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a3c954613c8b25686f473f&amp;username=moc07081" TargetMode="External"/><Relationship Id="rId13" Type="http://schemas.openxmlformats.org/officeDocument/2006/relationships/hyperlink" Target="https://emenscr.nesdc.go.th/viewer/view.html?id=611a4aa8e587a9706c8ae306&amp;username=lru05411" TargetMode="External"/><Relationship Id="rId3" Type="http://schemas.openxmlformats.org/officeDocument/2006/relationships/hyperlink" Target="https://emenscr.nesdc.go.th/viewer/view.html?id=5dfb00eee02dae1a6dd4bb7b&amp;username=moph05031" TargetMode="External"/><Relationship Id="rId7" Type="http://schemas.openxmlformats.org/officeDocument/2006/relationships/hyperlink" Target="https://emenscr.nesdc.go.th/viewer/view.html?id=5f2d22751e9bcf1b6a3368cf&amp;username=mfu590131" TargetMode="External"/><Relationship Id="rId12" Type="http://schemas.openxmlformats.org/officeDocument/2006/relationships/hyperlink" Target="https://emenscr.nesdc.go.th/viewer/view.html?id=611a47dbe587a9706c8ae2fd&amp;username=lru05411" TargetMode="External"/><Relationship Id="rId2" Type="http://schemas.openxmlformats.org/officeDocument/2006/relationships/hyperlink" Target="https://emenscr.nesdc.go.th/viewer/view.html?id=5df9d0f7caa0dc3f63b8c4d1&amp;username=moph0032831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s://emenscr.nesdc.go.th/viewer/view.html?id=5dc10e84efbbb90303acae87&amp;username=rus0585141" TargetMode="External"/><Relationship Id="rId6" Type="http://schemas.openxmlformats.org/officeDocument/2006/relationships/hyperlink" Target="https://emenscr.nesdc.go.th/viewer/view.html?id=5f2911e14ae89a0c1450de83&amp;username=moc07011" TargetMode="External"/><Relationship Id="rId11" Type="http://schemas.openxmlformats.org/officeDocument/2006/relationships/hyperlink" Target="https://emenscr.nesdc.go.th/viewer/view.html?id=6119f26083a6677074486173&amp;username=nrru0544091" TargetMode="External"/><Relationship Id="rId5" Type="http://schemas.openxmlformats.org/officeDocument/2006/relationships/hyperlink" Target="https://emenscr.nesdc.go.th/viewer/view.html?id=5dfc639bd2f24a1a689b4e5e&amp;username=moph05031" TargetMode="External"/><Relationship Id="rId15" Type="http://schemas.openxmlformats.org/officeDocument/2006/relationships/hyperlink" Target="https://emenscr.nesdc.go.th/viewer/view.html?id=61820df2f828697512d26993&amp;username=moc07081" TargetMode="External"/><Relationship Id="rId10" Type="http://schemas.openxmlformats.org/officeDocument/2006/relationships/hyperlink" Target="https://emenscr.nesdc.go.th/viewer/view.html?id=611200e92482000361ae7ee4&amp;username=moc07081" TargetMode="External"/><Relationship Id="rId4" Type="http://schemas.openxmlformats.org/officeDocument/2006/relationships/hyperlink" Target="https://emenscr.nesdc.go.th/viewer/view.html?id=5dfc3c7ce02dae1a6dd4bd44&amp;username=moph05031" TargetMode="External"/><Relationship Id="rId9" Type="http://schemas.openxmlformats.org/officeDocument/2006/relationships/hyperlink" Target="https://emenscr.nesdc.go.th/viewer/view.html?id=5ff5411890971b235dd2127c&amp;username=moc07081" TargetMode="External"/><Relationship Id="rId14" Type="http://schemas.openxmlformats.org/officeDocument/2006/relationships/hyperlink" Target="https://emenscr.nesdc.go.th/viewer/view.html?id=611a4cd0e587a9706c8ae30f&amp;username=lru0541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dfb00eee02dae1a6dd4bb7b&amp;username=moph05031" TargetMode="External"/><Relationship Id="rId7" Type="http://schemas.openxmlformats.org/officeDocument/2006/relationships/hyperlink" Target="https://emenscr.nesdc.go.th/viewer/view.html?id=61820df2f828697512d26993&amp;username=moc07081" TargetMode="External"/><Relationship Id="rId2" Type="http://schemas.openxmlformats.org/officeDocument/2006/relationships/hyperlink" Target="https://emenscr.nesdc.go.th/viewer/view.html?id=5df9d0f7caa0dc3f63b8c4d1&amp;username=moph0032831" TargetMode="External"/><Relationship Id="rId1" Type="http://schemas.openxmlformats.org/officeDocument/2006/relationships/hyperlink" Target="https://emenscr.nesdc.go.th/viewer/view.html?id=5dc10e84efbbb90303acae87&amp;username=rus0585141" TargetMode="External"/><Relationship Id="rId6" Type="http://schemas.openxmlformats.org/officeDocument/2006/relationships/hyperlink" Target="https://emenscr.nesdc.go.th/viewer/view.html?id=5fa3c954613c8b25686f473f&amp;username=moc07081" TargetMode="External"/><Relationship Id="rId5" Type="http://schemas.openxmlformats.org/officeDocument/2006/relationships/hyperlink" Target="https://emenscr.nesdc.go.th/viewer/view.html?id=5dfc639bd2f24a1a689b4e5e&amp;username=moph05031" TargetMode="External"/><Relationship Id="rId4" Type="http://schemas.openxmlformats.org/officeDocument/2006/relationships/hyperlink" Target="https://emenscr.nesdc.go.th/viewer/view.html?id=5dfc3c7ce02dae1a6dd4bd44&amp;username=moph0503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f9d0f7caa0dc3f63b8c4d1&amp;username=moph0032831" TargetMode="External"/><Relationship Id="rId13" Type="http://schemas.openxmlformats.org/officeDocument/2006/relationships/hyperlink" Target="https://emenscr.nesdc.go.th/viewer/view.html?id=33OwRw5BONfjnzrkEE2Q" TargetMode="External"/><Relationship Id="rId3" Type="http://schemas.openxmlformats.org/officeDocument/2006/relationships/hyperlink" Target="https://emenscr.nesdc.go.th/viewer/view.html?id=5dfb00eee02dae1a6dd4bb7b&amp;username=moph05031" TargetMode="External"/><Relationship Id="rId7" Type="http://schemas.openxmlformats.org/officeDocument/2006/relationships/hyperlink" Target="https://emenscr.nesdc.go.th/viewer/view.html?id=5dc10e84efbbb90303acae87&amp;username=rus0585141" TargetMode="External"/><Relationship Id="rId12" Type="http://schemas.openxmlformats.org/officeDocument/2006/relationships/hyperlink" Target="https://emenscr.nesdc.go.th/viewer/view.html?id=5fa3c954613c8b25686f473f&amp;username=moc07081" TargetMode="External"/><Relationship Id="rId2" Type="http://schemas.openxmlformats.org/officeDocument/2006/relationships/hyperlink" Target="https://emenscr.nesdc.go.th/viewer/view.html?id=5df9d0f7caa0dc3f63b8c4d1&amp;username=moph0032831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emenscr.nesdc.go.th/viewer/view.html?id=5dc10e84efbbb90303acae87&amp;username=rus0585141" TargetMode="External"/><Relationship Id="rId6" Type="http://schemas.openxmlformats.org/officeDocument/2006/relationships/hyperlink" Target="https://emenscr.nesdc.go.th/viewer/view.html?id=5fa3c954613c8b25686f473f&amp;username=moc07081" TargetMode="External"/><Relationship Id="rId11" Type="http://schemas.openxmlformats.org/officeDocument/2006/relationships/hyperlink" Target="https://emenscr.nesdc.go.th/viewer/view.html?id=5dfc639bd2f24a1a689b4e5e&amp;username=moph05031" TargetMode="External"/><Relationship Id="rId5" Type="http://schemas.openxmlformats.org/officeDocument/2006/relationships/hyperlink" Target="https://emenscr.nesdc.go.th/viewer/view.html?id=5dfc639bd2f24a1a689b4e5e&amp;username=moph05031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emenscr.nesdc.go.th/viewer/view.html?id=5dfc3c7ce02dae1a6dd4bd44&amp;username=moph05031" TargetMode="External"/><Relationship Id="rId4" Type="http://schemas.openxmlformats.org/officeDocument/2006/relationships/hyperlink" Target="https://emenscr.nesdc.go.th/viewer/view.html?id=5dfc3c7ce02dae1a6dd4bd44&amp;username=moph05031" TargetMode="External"/><Relationship Id="rId9" Type="http://schemas.openxmlformats.org/officeDocument/2006/relationships/hyperlink" Target="https://emenscr.nesdc.go.th/viewer/view.html?id=5dfb00eee02dae1a6dd4bb7b&amp;username=moph05031" TargetMode="External"/><Relationship Id="rId14" Type="http://schemas.openxmlformats.org/officeDocument/2006/relationships/hyperlink" Target="https://emenscr.nesdc.go.th/viewer/view.html?id=33OwRw5BONfjnzrkEE2Q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s://emenscr.nesdc.go.th/viewer/view.html?id=5dfb00eee02dae1a6dd4bb7b&amp;username=moph05031" TargetMode="External"/><Relationship Id="rId7" Type="http://schemas.openxmlformats.org/officeDocument/2006/relationships/hyperlink" Target="https://emenscr.nesdc.go.th/viewer/view.html?id=61820df2f828697512d26993&amp;username=moc07081" TargetMode="External"/><Relationship Id="rId2" Type="http://schemas.openxmlformats.org/officeDocument/2006/relationships/hyperlink" Target="https://emenscr.nesdc.go.th/viewer/view.html?id=5df9d0f7caa0dc3f63b8c4d1&amp;username=moph0032831" TargetMode="External"/><Relationship Id="rId1" Type="http://schemas.openxmlformats.org/officeDocument/2006/relationships/hyperlink" Target="https://emenscr.nesdc.go.th/viewer/view.html?id=5dc10e84efbbb90303acae87&amp;username=rus0585141" TargetMode="External"/><Relationship Id="rId6" Type="http://schemas.openxmlformats.org/officeDocument/2006/relationships/hyperlink" Target="https://emenscr.nesdc.go.th/viewer/view.html?id=5fa3c954613c8b25686f473f&amp;username=moc07081" TargetMode="External"/><Relationship Id="rId5" Type="http://schemas.openxmlformats.org/officeDocument/2006/relationships/hyperlink" Target="https://emenscr.nesdc.go.th/viewer/view.html?id=5dfc639bd2f24a1a689b4e5e&amp;username=moph05031" TargetMode="External"/><Relationship Id="rId4" Type="http://schemas.openxmlformats.org/officeDocument/2006/relationships/hyperlink" Target="https://emenscr.nesdc.go.th/viewer/view.html?id=5dfc3c7ce02dae1a6dd4bd44&amp;username=moph0503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f9d0f7caa0dc3f63b8c4d1&amp;username=moph0032831" TargetMode="External"/><Relationship Id="rId13" Type="http://schemas.openxmlformats.org/officeDocument/2006/relationships/hyperlink" Target="https://emenscr.nesdc.go.th/viewer/view.html?id=33OwRw5BONfjnzrkEE2Q" TargetMode="External"/><Relationship Id="rId3" Type="http://schemas.openxmlformats.org/officeDocument/2006/relationships/hyperlink" Target="https://emenscr.nesdc.go.th/viewer/view.html?id=5dfb00eee02dae1a6dd4bb7b&amp;username=moph05031" TargetMode="External"/><Relationship Id="rId7" Type="http://schemas.openxmlformats.org/officeDocument/2006/relationships/hyperlink" Target="https://emenscr.nesdc.go.th/viewer/view.html?id=5dc10e84efbbb90303acae87&amp;username=rus0585141" TargetMode="External"/><Relationship Id="rId12" Type="http://schemas.openxmlformats.org/officeDocument/2006/relationships/hyperlink" Target="https://emenscr.nesdc.go.th/viewer/view.html?id=5fa3c954613c8b25686f473f&amp;username=moc07081" TargetMode="External"/><Relationship Id="rId2" Type="http://schemas.openxmlformats.org/officeDocument/2006/relationships/hyperlink" Target="https://emenscr.nesdc.go.th/viewer/view.html?id=5df9d0f7caa0dc3f63b8c4d1&amp;username=moph0032831" TargetMode="External"/><Relationship Id="rId1" Type="http://schemas.openxmlformats.org/officeDocument/2006/relationships/hyperlink" Target="https://emenscr.nesdc.go.th/viewer/view.html?id=5dc10e84efbbb90303acae87&amp;username=rus0585141" TargetMode="External"/><Relationship Id="rId6" Type="http://schemas.openxmlformats.org/officeDocument/2006/relationships/hyperlink" Target="https://emenscr.nesdc.go.th/viewer/view.html?id=5fa3c954613c8b25686f473f&amp;username=moc07081" TargetMode="External"/><Relationship Id="rId11" Type="http://schemas.openxmlformats.org/officeDocument/2006/relationships/hyperlink" Target="https://emenscr.nesdc.go.th/viewer/view.html?id=5dfc639bd2f24a1a689b4e5e&amp;username=moph05031" TargetMode="External"/><Relationship Id="rId5" Type="http://schemas.openxmlformats.org/officeDocument/2006/relationships/hyperlink" Target="https://emenscr.nesdc.go.th/viewer/view.html?id=5dfc639bd2f24a1a689b4e5e&amp;username=moph05031" TargetMode="External"/><Relationship Id="rId15" Type="http://schemas.openxmlformats.org/officeDocument/2006/relationships/printerSettings" Target="../printerSettings/printerSettings6.bin"/><Relationship Id="rId10" Type="http://schemas.openxmlformats.org/officeDocument/2006/relationships/hyperlink" Target="https://emenscr.nesdc.go.th/viewer/view.html?id=5dfc3c7ce02dae1a6dd4bd44&amp;username=moph05031" TargetMode="External"/><Relationship Id="rId4" Type="http://schemas.openxmlformats.org/officeDocument/2006/relationships/hyperlink" Target="https://emenscr.nesdc.go.th/viewer/view.html?id=5dfc3c7ce02dae1a6dd4bd44&amp;username=moph05031" TargetMode="External"/><Relationship Id="rId9" Type="http://schemas.openxmlformats.org/officeDocument/2006/relationships/hyperlink" Target="https://emenscr.nesdc.go.th/viewer/view.html?id=5dfb00eee02dae1a6dd4bb7b&amp;username=moph05031" TargetMode="External"/><Relationship Id="rId14" Type="http://schemas.openxmlformats.org/officeDocument/2006/relationships/hyperlink" Target="https://emenscr.nesdc.go.th/viewer/view.html?id=33OwRw5BONfjnzrkEE2Q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"/>
  <sheetViews>
    <sheetView zoomScale="85" zoomScaleNormal="85" workbookViewId="0">
      <selection activeCell="O34" sqref="O34"/>
    </sheetView>
  </sheetViews>
  <sheetFormatPr defaultRowHeight="21" x14ac:dyDescent="0.35"/>
  <cols>
    <col min="1" max="1" width="18.875" bestFit="1" customWidth="1"/>
    <col min="2" max="2" width="25.25" bestFit="1" customWidth="1"/>
    <col min="3" max="3" width="84.875" style="2" customWidth="1"/>
    <col min="4" max="4" width="223.75" bestFit="1" customWidth="1"/>
    <col min="5" max="5" width="25.125" bestFit="1" customWidth="1"/>
    <col min="6" max="6" width="21.625" bestFit="1" customWidth="1"/>
    <col min="7" max="7" width="37.875" bestFit="1" customWidth="1"/>
    <col min="8" max="8" width="45.375" bestFit="1" customWidth="1"/>
    <col min="9" max="9" width="30" bestFit="1" customWidth="1"/>
    <col min="10" max="10" width="46.125" bestFit="1" customWidth="1"/>
    <col min="11" max="11" width="21.375" bestFit="1" customWidth="1"/>
    <col min="12" max="12" width="69.625" bestFit="1" customWidth="1"/>
    <col min="13" max="13" width="25.625" bestFit="1" customWidth="1"/>
    <col min="14" max="14" width="7.875" bestFit="1" customWidth="1"/>
    <col min="15" max="15" width="15.125" bestFit="1" customWidth="1"/>
    <col min="16" max="16" width="14.375" bestFit="1" customWidth="1"/>
    <col min="17" max="17" width="22.375" bestFit="1" customWidth="1"/>
    <col min="18" max="18" width="31.75" bestFit="1" customWidth="1"/>
    <col min="19" max="19" width="60.375" bestFit="1" customWidth="1"/>
    <col min="20" max="20" width="58.875" bestFit="1" customWidth="1"/>
    <col min="21" max="21" width="40.375" bestFit="1" customWidth="1"/>
    <col min="22" max="22" width="34" bestFit="1" customWidth="1"/>
    <col min="23" max="23" width="12.75" bestFit="1" customWidth="1"/>
    <col min="24" max="24" width="15.75" bestFit="1" customWidth="1"/>
    <col min="25" max="25" width="11.875" bestFit="1" customWidth="1"/>
  </cols>
  <sheetData>
    <row r="1" spans="1:25" x14ac:dyDescent="0.35">
      <c r="A1" s="3" t="s">
        <v>0</v>
      </c>
      <c r="B1" s="3" t="s">
        <v>1</v>
      </c>
      <c r="C1" s="4"/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</row>
    <row r="2" spans="1:25" x14ac:dyDescent="0.35">
      <c r="A2" s="5" t="s">
        <v>24</v>
      </c>
      <c r="B2" s="5" t="s">
        <v>25</v>
      </c>
      <c r="C2" s="1" t="s">
        <v>26</v>
      </c>
      <c r="D2" s="5" t="s">
        <v>26</v>
      </c>
      <c r="E2" s="5"/>
      <c r="F2" s="5"/>
      <c r="G2" s="5" t="s">
        <v>27</v>
      </c>
      <c r="H2" s="5" t="s">
        <v>28</v>
      </c>
      <c r="I2" s="5" t="s">
        <v>29</v>
      </c>
      <c r="J2" s="5" t="s">
        <v>27</v>
      </c>
      <c r="K2" s="5" t="s">
        <v>30</v>
      </c>
      <c r="L2" s="5" t="s">
        <v>31</v>
      </c>
      <c r="M2" s="5" t="s">
        <v>32</v>
      </c>
      <c r="N2" s="5" t="s">
        <v>33</v>
      </c>
      <c r="O2" s="5" t="s">
        <v>34</v>
      </c>
      <c r="P2" s="5" t="s">
        <v>35</v>
      </c>
      <c r="Q2" s="6">
        <v>30000</v>
      </c>
      <c r="R2" s="6">
        <v>30000</v>
      </c>
      <c r="S2" s="5" t="s">
        <v>36</v>
      </c>
      <c r="T2" s="5" t="s">
        <v>37</v>
      </c>
      <c r="U2" s="5" t="s">
        <v>38</v>
      </c>
      <c r="V2" s="5"/>
      <c r="W2" s="5"/>
      <c r="X2" s="5"/>
      <c r="Y2" s="5"/>
    </row>
    <row r="3" spans="1:25" x14ac:dyDescent="0.35">
      <c r="A3" s="5" t="s">
        <v>39</v>
      </c>
      <c r="B3" s="5" t="s">
        <v>40</v>
      </c>
      <c r="C3" s="1" t="s">
        <v>41</v>
      </c>
      <c r="D3" s="5" t="s">
        <v>41</v>
      </c>
      <c r="E3" s="5"/>
      <c r="F3" s="5"/>
      <c r="G3" s="5" t="s">
        <v>27</v>
      </c>
      <c r="H3" s="5" t="s">
        <v>42</v>
      </c>
      <c r="I3" s="5"/>
      <c r="J3" s="5" t="s">
        <v>27</v>
      </c>
      <c r="K3" s="5" t="s">
        <v>30</v>
      </c>
      <c r="L3" s="5" t="s">
        <v>31</v>
      </c>
      <c r="M3" s="5" t="s">
        <v>43</v>
      </c>
      <c r="N3" s="5" t="s">
        <v>33</v>
      </c>
      <c r="O3" s="5" t="s">
        <v>34</v>
      </c>
      <c r="P3" s="5" t="s">
        <v>35</v>
      </c>
      <c r="Q3" s="6">
        <v>3383100</v>
      </c>
      <c r="R3" s="6">
        <v>3383100</v>
      </c>
      <c r="S3" s="5" t="s">
        <v>44</v>
      </c>
      <c r="T3" s="5" t="s">
        <v>45</v>
      </c>
      <c r="U3" s="5" t="s">
        <v>46</v>
      </c>
      <c r="V3" s="5"/>
      <c r="W3" s="5"/>
      <c r="X3" s="5"/>
      <c r="Y3" s="5"/>
    </row>
    <row r="4" spans="1:25" x14ac:dyDescent="0.35">
      <c r="A4" s="5" t="s">
        <v>47</v>
      </c>
      <c r="B4" s="5" t="s">
        <v>48</v>
      </c>
      <c r="C4" s="1" t="s">
        <v>49</v>
      </c>
      <c r="D4" s="5" t="s">
        <v>49</v>
      </c>
      <c r="E4" s="5"/>
      <c r="F4" s="5"/>
      <c r="G4" s="5" t="s">
        <v>27</v>
      </c>
      <c r="H4" s="5" t="s">
        <v>42</v>
      </c>
      <c r="I4" s="5"/>
      <c r="J4" s="5" t="s">
        <v>27</v>
      </c>
      <c r="K4" s="5" t="s">
        <v>30</v>
      </c>
      <c r="L4" s="5" t="s">
        <v>31</v>
      </c>
      <c r="M4" s="5" t="s">
        <v>50</v>
      </c>
      <c r="N4" s="5" t="s">
        <v>33</v>
      </c>
      <c r="O4" s="5" t="s">
        <v>34</v>
      </c>
      <c r="P4" s="5" t="s">
        <v>35</v>
      </c>
      <c r="Q4" s="6">
        <v>400000</v>
      </c>
      <c r="R4" s="6">
        <v>400000</v>
      </c>
      <c r="S4" s="5" t="s">
        <v>51</v>
      </c>
      <c r="T4" s="5" t="s">
        <v>52</v>
      </c>
      <c r="U4" s="5" t="s">
        <v>46</v>
      </c>
      <c r="V4" s="5"/>
      <c r="W4" s="5"/>
      <c r="X4" s="5"/>
      <c r="Y4" s="5"/>
    </row>
    <row r="5" spans="1:25" x14ac:dyDescent="0.35">
      <c r="A5" s="5" t="s">
        <v>47</v>
      </c>
      <c r="B5" s="5" t="s">
        <v>53</v>
      </c>
      <c r="C5" s="1" t="s">
        <v>54</v>
      </c>
      <c r="D5" s="5" t="s">
        <v>54</v>
      </c>
      <c r="E5" s="5"/>
      <c r="F5" s="5"/>
      <c r="G5" s="5" t="s">
        <v>27</v>
      </c>
      <c r="H5" s="5" t="s">
        <v>42</v>
      </c>
      <c r="I5" s="5"/>
      <c r="J5" s="5" t="s">
        <v>27</v>
      </c>
      <c r="K5" s="5" t="s">
        <v>30</v>
      </c>
      <c r="L5" s="5" t="s">
        <v>31</v>
      </c>
      <c r="M5" s="5" t="s">
        <v>55</v>
      </c>
      <c r="N5" s="5" t="s">
        <v>33</v>
      </c>
      <c r="O5" s="5" t="s">
        <v>34</v>
      </c>
      <c r="P5" s="5" t="s">
        <v>35</v>
      </c>
      <c r="Q5" s="6">
        <v>350400</v>
      </c>
      <c r="R5" s="6">
        <v>350400</v>
      </c>
      <c r="S5" s="5" t="s">
        <v>51</v>
      </c>
      <c r="T5" s="5" t="s">
        <v>52</v>
      </c>
      <c r="U5" s="5" t="s">
        <v>46</v>
      </c>
      <c r="V5" s="5"/>
      <c r="W5" s="5"/>
      <c r="X5" s="5"/>
      <c r="Y5" s="5"/>
    </row>
    <row r="6" spans="1:25" x14ac:dyDescent="0.35">
      <c r="A6" s="5" t="s">
        <v>47</v>
      </c>
      <c r="B6" s="5" t="s">
        <v>56</v>
      </c>
      <c r="C6" s="1" t="s">
        <v>57</v>
      </c>
      <c r="D6" s="5" t="s">
        <v>57</v>
      </c>
      <c r="E6" s="5"/>
      <c r="F6" s="5"/>
      <c r="G6" s="5" t="s">
        <v>27</v>
      </c>
      <c r="H6" s="5" t="s">
        <v>42</v>
      </c>
      <c r="I6" s="5"/>
      <c r="J6" s="5" t="s">
        <v>27</v>
      </c>
      <c r="K6" s="5" t="s">
        <v>30</v>
      </c>
      <c r="L6" s="5" t="s">
        <v>31</v>
      </c>
      <c r="M6" s="5" t="s">
        <v>58</v>
      </c>
      <c r="N6" s="5" t="s">
        <v>33</v>
      </c>
      <c r="O6" s="5" t="s">
        <v>34</v>
      </c>
      <c r="P6" s="5" t="s">
        <v>35</v>
      </c>
      <c r="Q6" s="6">
        <v>120000</v>
      </c>
      <c r="R6" s="6">
        <v>120000</v>
      </c>
      <c r="S6" s="5" t="s">
        <v>51</v>
      </c>
      <c r="T6" s="5" t="s">
        <v>52</v>
      </c>
      <c r="U6" s="5" t="s">
        <v>46</v>
      </c>
      <c r="V6" s="5"/>
      <c r="W6" s="5"/>
      <c r="X6" s="5"/>
      <c r="Y6" s="5"/>
    </row>
    <row r="7" spans="1:25" x14ac:dyDescent="0.35">
      <c r="A7" s="5" t="s">
        <v>59</v>
      </c>
      <c r="B7" s="5" t="s">
        <v>60</v>
      </c>
      <c r="C7" s="1" t="s">
        <v>61</v>
      </c>
      <c r="D7" s="5" t="s">
        <v>61</v>
      </c>
      <c r="E7" s="5"/>
      <c r="F7" s="5"/>
      <c r="G7" s="5" t="s">
        <v>27</v>
      </c>
      <c r="H7" s="5" t="s">
        <v>42</v>
      </c>
      <c r="I7" s="5"/>
      <c r="J7" s="5" t="s">
        <v>27</v>
      </c>
      <c r="K7" s="5" t="s">
        <v>30</v>
      </c>
      <c r="L7" s="5" t="s">
        <v>31</v>
      </c>
      <c r="M7" s="5" t="s">
        <v>62</v>
      </c>
      <c r="N7" s="5" t="s">
        <v>33</v>
      </c>
      <c r="O7" s="5" t="s">
        <v>63</v>
      </c>
      <c r="P7" s="5" t="s">
        <v>64</v>
      </c>
      <c r="Q7" s="6">
        <v>8000000</v>
      </c>
      <c r="R7" s="6">
        <v>8000000</v>
      </c>
      <c r="S7" s="5" t="s">
        <v>65</v>
      </c>
      <c r="T7" s="5" t="s">
        <v>66</v>
      </c>
      <c r="U7" s="5" t="s">
        <v>67</v>
      </c>
      <c r="V7" s="5" t="s">
        <v>68</v>
      </c>
      <c r="W7" s="5" t="s">
        <v>69</v>
      </c>
      <c r="X7" s="5" t="s">
        <v>70</v>
      </c>
      <c r="Y7" s="5"/>
    </row>
    <row r="8" spans="1:25" x14ac:dyDescent="0.35">
      <c r="A8" s="5" t="s">
        <v>71</v>
      </c>
      <c r="B8" s="5" t="s">
        <v>72</v>
      </c>
      <c r="C8" s="1" t="s">
        <v>73</v>
      </c>
      <c r="D8" s="5" t="s">
        <v>73</v>
      </c>
      <c r="E8" s="5"/>
      <c r="F8" s="5"/>
      <c r="G8" s="5" t="s">
        <v>27</v>
      </c>
      <c r="H8" s="5" t="s">
        <v>42</v>
      </c>
      <c r="I8" s="5"/>
      <c r="J8" s="5" t="s">
        <v>27</v>
      </c>
      <c r="K8" s="5" t="s">
        <v>30</v>
      </c>
      <c r="L8" s="5" t="s">
        <v>31</v>
      </c>
      <c r="M8" s="5" t="s">
        <v>74</v>
      </c>
      <c r="N8" s="5" t="s">
        <v>33</v>
      </c>
      <c r="O8" s="5" t="s">
        <v>63</v>
      </c>
      <c r="P8" s="5" t="s">
        <v>64</v>
      </c>
      <c r="Q8" s="6">
        <v>49200000</v>
      </c>
      <c r="R8" s="6">
        <v>49200000</v>
      </c>
      <c r="S8" s="5" t="s">
        <v>75</v>
      </c>
      <c r="T8" s="5" t="s">
        <v>76</v>
      </c>
      <c r="U8" s="5" t="s">
        <v>38</v>
      </c>
      <c r="V8" s="5" t="s">
        <v>77</v>
      </c>
      <c r="W8" s="5" t="s">
        <v>78</v>
      </c>
      <c r="X8" s="5" t="s">
        <v>79</v>
      </c>
      <c r="Y8" s="5"/>
    </row>
    <row r="9" spans="1:25" x14ac:dyDescent="0.35">
      <c r="A9" s="5" t="s">
        <v>80</v>
      </c>
      <c r="B9" s="5" t="s">
        <v>81</v>
      </c>
      <c r="C9" s="1" t="s">
        <v>61</v>
      </c>
      <c r="D9" s="5" t="s">
        <v>61</v>
      </c>
      <c r="E9" s="5"/>
      <c r="F9" s="5"/>
      <c r="G9" s="5" t="s">
        <v>27</v>
      </c>
      <c r="H9" s="5" t="s">
        <v>42</v>
      </c>
      <c r="I9" s="5"/>
      <c r="J9" s="5" t="s">
        <v>27</v>
      </c>
      <c r="K9" s="5" t="s">
        <v>30</v>
      </c>
      <c r="L9" s="5" t="s">
        <v>31</v>
      </c>
      <c r="M9" s="5" t="s">
        <v>82</v>
      </c>
      <c r="N9" s="5" t="s">
        <v>33</v>
      </c>
      <c r="O9" s="5" t="s">
        <v>83</v>
      </c>
      <c r="P9" s="5" t="s">
        <v>84</v>
      </c>
      <c r="Q9" s="6">
        <v>3420800</v>
      </c>
      <c r="R9" s="6">
        <v>3420800</v>
      </c>
      <c r="S9" s="5" t="s">
        <v>85</v>
      </c>
      <c r="T9" s="5" t="s">
        <v>66</v>
      </c>
      <c r="U9" s="5" t="s">
        <v>67</v>
      </c>
      <c r="V9" s="5"/>
      <c r="W9" s="5" t="s">
        <v>86</v>
      </c>
      <c r="X9" s="5" t="s">
        <v>87</v>
      </c>
      <c r="Y9" s="5"/>
    </row>
    <row r="10" spans="1:25" x14ac:dyDescent="0.35">
      <c r="A10" s="5" t="s">
        <v>80</v>
      </c>
      <c r="B10" s="5" t="s">
        <v>88</v>
      </c>
      <c r="C10" s="1" t="s">
        <v>61</v>
      </c>
      <c r="D10" s="5" t="s">
        <v>61</v>
      </c>
      <c r="E10" s="5"/>
      <c r="F10" s="5"/>
      <c r="G10" s="5" t="s">
        <v>27</v>
      </c>
      <c r="H10" s="5" t="s">
        <v>42</v>
      </c>
      <c r="I10" s="5"/>
      <c r="J10" s="5" t="s">
        <v>27</v>
      </c>
      <c r="K10" s="5" t="s">
        <v>30</v>
      </c>
      <c r="L10" s="5" t="s">
        <v>31</v>
      </c>
      <c r="M10" s="5" t="s">
        <v>89</v>
      </c>
      <c r="N10" s="5" t="s">
        <v>33</v>
      </c>
      <c r="O10" s="5" t="s">
        <v>63</v>
      </c>
      <c r="P10" s="5" t="s">
        <v>64</v>
      </c>
      <c r="Q10" s="6">
        <v>8000000</v>
      </c>
      <c r="R10" s="6">
        <v>8000000</v>
      </c>
      <c r="S10" s="5" t="s">
        <v>85</v>
      </c>
      <c r="T10" s="5" t="s">
        <v>66</v>
      </c>
      <c r="U10" s="5" t="s">
        <v>67</v>
      </c>
      <c r="V10" s="5" t="s">
        <v>90</v>
      </c>
      <c r="W10" s="5" t="s">
        <v>69</v>
      </c>
      <c r="X10" s="5" t="s">
        <v>70</v>
      </c>
      <c r="Y10" s="5"/>
    </row>
    <row r="11" spans="1:25" x14ac:dyDescent="0.35">
      <c r="A11" s="5" t="s">
        <v>80</v>
      </c>
      <c r="B11" s="5" t="s">
        <v>91</v>
      </c>
      <c r="C11" s="1" t="s">
        <v>92</v>
      </c>
      <c r="D11" s="5" t="s">
        <v>92</v>
      </c>
      <c r="E11" s="5"/>
      <c r="F11" s="5"/>
      <c r="G11" s="5" t="s">
        <v>27</v>
      </c>
      <c r="H11" s="5" t="s">
        <v>42</v>
      </c>
      <c r="I11" s="5"/>
      <c r="J11" s="5" t="s">
        <v>27</v>
      </c>
      <c r="K11" s="5" t="s">
        <v>30</v>
      </c>
      <c r="L11" s="5" t="s">
        <v>31</v>
      </c>
      <c r="M11" s="5" t="s">
        <v>93</v>
      </c>
      <c r="N11" s="5" t="s">
        <v>33</v>
      </c>
      <c r="O11" s="5" t="s">
        <v>94</v>
      </c>
      <c r="P11" s="5" t="s">
        <v>95</v>
      </c>
      <c r="Q11" s="6">
        <v>5500000</v>
      </c>
      <c r="R11" s="6">
        <v>5500000</v>
      </c>
      <c r="S11" s="5" t="s">
        <v>85</v>
      </c>
      <c r="T11" s="5" t="s">
        <v>66</v>
      </c>
      <c r="U11" s="5" t="s">
        <v>67</v>
      </c>
      <c r="V11" s="5" t="s">
        <v>96</v>
      </c>
      <c r="W11" s="5" t="s">
        <v>97</v>
      </c>
      <c r="X11" s="5" t="s">
        <v>98</v>
      </c>
      <c r="Y11" s="5"/>
    </row>
    <row r="12" spans="1:25" x14ac:dyDescent="0.35">
      <c r="A12" s="5" t="s">
        <v>99</v>
      </c>
      <c r="B12" s="5" t="s">
        <v>100</v>
      </c>
      <c r="C12" s="1" t="s">
        <v>101</v>
      </c>
      <c r="D12" s="5" t="s">
        <v>101</v>
      </c>
      <c r="E12" s="5"/>
      <c r="F12" s="5"/>
      <c r="G12" s="5" t="s">
        <v>27</v>
      </c>
      <c r="H12" s="5" t="s">
        <v>42</v>
      </c>
      <c r="I12" s="5"/>
      <c r="J12" s="5" t="s">
        <v>27</v>
      </c>
      <c r="K12" s="5" t="s">
        <v>30</v>
      </c>
      <c r="L12" s="5" t="s">
        <v>31</v>
      </c>
      <c r="M12" s="5" t="s">
        <v>102</v>
      </c>
      <c r="N12" s="5" t="s">
        <v>33</v>
      </c>
      <c r="O12" s="5" t="s">
        <v>94</v>
      </c>
      <c r="P12" s="5" t="s">
        <v>95</v>
      </c>
      <c r="Q12" s="6">
        <v>5500000</v>
      </c>
      <c r="R12" s="6">
        <v>5500000</v>
      </c>
      <c r="S12" s="5" t="s">
        <v>103</v>
      </c>
      <c r="T12" s="5" t="s">
        <v>104</v>
      </c>
      <c r="U12" s="5" t="s">
        <v>38</v>
      </c>
      <c r="V12" s="5" t="s">
        <v>105</v>
      </c>
      <c r="W12" s="5" t="s">
        <v>106</v>
      </c>
      <c r="X12" s="5" t="s">
        <v>107</v>
      </c>
      <c r="Y12" s="5"/>
    </row>
    <row r="13" spans="1:25" x14ac:dyDescent="0.35">
      <c r="A13" s="5" t="s">
        <v>108</v>
      </c>
      <c r="B13" s="5" t="s">
        <v>109</v>
      </c>
      <c r="C13" s="1" t="s">
        <v>110</v>
      </c>
      <c r="D13" s="5" t="s">
        <v>110</v>
      </c>
      <c r="E13" s="5"/>
      <c r="F13" s="5"/>
      <c r="G13" s="5" t="s">
        <v>27</v>
      </c>
      <c r="H13" s="5" t="s">
        <v>42</v>
      </c>
      <c r="I13" s="5"/>
      <c r="J13" s="5" t="s">
        <v>27</v>
      </c>
      <c r="K13" s="5" t="s">
        <v>30</v>
      </c>
      <c r="L13" s="5" t="s">
        <v>31</v>
      </c>
      <c r="M13" s="5" t="s">
        <v>111</v>
      </c>
      <c r="N13" s="5" t="s">
        <v>33</v>
      </c>
      <c r="O13" s="5" t="s">
        <v>94</v>
      </c>
      <c r="P13" s="5" t="s">
        <v>95</v>
      </c>
      <c r="Q13" s="6">
        <v>3849604</v>
      </c>
      <c r="R13" s="6">
        <v>3849604</v>
      </c>
      <c r="S13" s="5" t="s">
        <v>112</v>
      </c>
      <c r="T13" s="5" t="s">
        <v>113</v>
      </c>
      <c r="U13" s="5" t="s">
        <v>38</v>
      </c>
      <c r="V13" s="5" t="s">
        <v>105</v>
      </c>
      <c r="W13" s="5" t="s">
        <v>114</v>
      </c>
      <c r="X13" s="5" t="s">
        <v>115</v>
      </c>
      <c r="Y13" s="5"/>
    </row>
    <row r="14" spans="1:25" x14ac:dyDescent="0.35">
      <c r="A14" s="5" t="s">
        <v>108</v>
      </c>
      <c r="B14" s="5" t="s">
        <v>116</v>
      </c>
      <c r="C14" s="1" t="s">
        <v>117</v>
      </c>
      <c r="D14" s="5" t="s">
        <v>117</v>
      </c>
      <c r="E14" s="5"/>
      <c r="F14" s="5"/>
      <c r="G14" s="5" t="s">
        <v>27</v>
      </c>
      <c r="H14" s="5" t="s">
        <v>42</v>
      </c>
      <c r="I14" s="5"/>
      <c r="J14" s="5" t="s">
        <v>27</v>
      </c>
      <c r="K14" s="5" t="s">
        <v>30</v>
      </c>
      <c r="L14" s="5" t="s">
        <v>31</v>
      </c>
      <c r="M14" s="5" t="s">
        <v>118</v>
      </c>
      <c r="N14" s="5" t="s">
        <v>33</v>
      </c>
      <c r="O14" s="5" t="s">
        <v>94</v>
      </c>
      <c r="P14" s="5" t="s">
        <v>95</v>
      </c>
      <c r="Q14" s="6">
        <v>338000</v>
      </c>
      <c r="R14" s="6">
        <v>338000</v>
      </c>
      <c r="S14" s="5" t="s">
        <v>112</v>
      </c>
      <c r="T14" s="5" t="s">
        <v>113</v>
      </c>
      <c r="U14" s="5" t="s">
        <v>38</v>
      </c>
      <c r="V14" s="5" t="s">
        <v>105</v>
      </c>
      <c r="W14" s="5" t="s">
        <v>114</v>
      </c>
      <c r="X14" s="5" t="s">
        <v>115</v>
      </c>
      <c r="Y14" s="5"/>
    </row>
    <row r="15" spans="1:25" x14ac:dyDescent="0.35">
      <c r="A15" s="5" t="s">
        <v>108</v>
      </c>
      <c r="B15" s="5" t="s">
        <v>119</v>
      </c>
      <c r="C15" s="1" t="s">
        <v>120</v>
      </c>
      <c r="D15" s="5" t="s">
        <v>120</v>
      </c>
      <c r="E15" s="5"/>
      <c r="F15" s="5"/>
      <c r="G15" s="5" t="s">
        <v>27</v>
      </c>
      <c r="H15" s="5" t="s">
        <v>42</v>
      </c>
      <c r="I15" s="5"/>
      <c r="J15" s="5" t="s">
        <v>27</v>
      </c>
      <c r="K15" s="5" t="s">
        <v>30</v>
      </c>
      <c r="L15" s="5" t="s">
        <v>31</v>
      </c>
      <c r="M15" s="5" t="s">
        <v>121</v>
      </c>
      <c r="N15" s="5" t="s">
        <v>33</v>
      </c>
      <c r="O15" s="5" t="s">
        <v>94</v>
      </c>
      <c r="P15" s="5" t="s">
        <v>95</v>
      </c>
      <c r="Q15" s="6">
        <v>1500000</v>
      </c>
      <c r="R15" s="6">
        <v>1500000</v>
      </c>
      <c r="S15" s="5" t="s">
        <v>112</v>
      </c>
      <c r="T15" s="5" t="s">
        <v>113</v>
      </c>
      <c r="U15" s="5" t="s">
        <v>38</v>
      </c>
      <c r="V15" s="5" t="s">
        <v>96</v>
      </c>
      <c r="W15" s="5" t="s">
        <v>114</v>
      </c>
      <c r="X15" s="5" t="s">
        <v>122</v>
      </c>
      <c r="Y15" s="5"/>
    </row>
    <row r="16" spans="1:25" x14ac:dyDescent="0.35">
      <c r="A16" s="5" t="s">
        <v>80</v>
      </c>
      <c r="B16" s="5" t="s">
        <v>123</v>
      </c>
      <c r="C16" s="1" t="s">
        <v>61</v>
      </c>
      <c r="D16" s="5" t="s">
        <v>61</v>
      </c>
      <c r="E16" s="5"/>
      <c r="F16" s="5"/>
      <c r="G16" s="5" t="s">
        <v>27</v>
      </c>
      <c r="H16" s="5" t="s">
        <v>42</v>
      </c>
      <c r="I16" s="5"/>
      <c r="J16" s="5" t="s">
        <v>27</v>
      </c>
      <c r="K16" s="5" t="s">
        <v>30</v>
      </c>
      <c r="L16" s="5" t="s">
        <v>31</v>
      </c>
      <c r="M16" s="5" t="s">
        <v>124</v>
      </c>
      <c r="N16" s="5" t="s">
        <v>33</v>
      </c>
      <c r="O16" s="5" t="s">
        <v>63</v>
      </c>
      <c r="P16" s="5" t="s">
        <v>64</v>
      </c>
      <c r="Q16" s="6">
        <v>2094600</v>
      </c>
      <c r="R16" s="6">
        <v>2094600</v>
      </c>
      <c r="S16" s="5" t="s">
        <v>125</v>
      </c>
      <c r="T16" s="5" t="s">
        <v>66</v>
      </c>
      <c r="U16" s="5" t="s">
        <v>67</v>
      </c>
      <c r="V16" s="5"/>
      <c r="W16" s="5" t="s">
        <v>69</v>
      </c>
      <c r="X16" s="5" t="s">
        <v>70</v>
      </c>
      <c r="Y16" s="5"/>
    </row>
  </sheetData>
  <hyperlinks>
    <hyperlink ref="C2" r:id="rId1" display="https://emenscr.nesdc.go.th/viewer/view.html?id=5dc10e84efbbb90303acae87&amp;username=rus0585141" xr:uid="{00000000-0004-0000-0000-000000000000}"/>
    <hyperlink ref="C3" r:id="rId2" display="https://emenscr.nesdc.go.th/viewer/view.html?id=5df9d0f7caa0dc3f63b8c4d1&amp;username=moph0032831" xr:uid="{00000000-0004-0000-0000-000001000000}"/>
    <hyperlink ref="C4" r:id="rId3" display="https://emenscr.nesdc.go.th/viewer/view.html?id=5dfb00eee02dae1a6dd4bb7b&amp;username=moph05031" xr:uid="{00000000-0004-0000-0000-000002000000}"/>
    <hyperlink ref="C5" r:id="rId4" display="https://emenscr.nesdc.go.th/viewer/view.html?id=5dfc3c7ce02dae1a6dd4bd44&amp;username=moph05031" xr:uid="{00000000-0004-0000-0000-000003000000}"/>
    <hyperlink ref="C6" r:id="rId5" display="https://emenscr.nesdc.go.th/viewer/view.html?id=5dfc639bd2f24a1a689b4e5e&amp;username=moph05031" xr:uid="{00000000-0004-0000-0000-000004000000}"/>
    <hyperlink ref="C7" r:id="rId6" display="https://emenscr.nesdc.go.th/viewer/view.html?id=5f2911e14ae89a0c1450de83&amp;username=moc07011" xr:uid="{00000000-0004-0000-0000-000005000000}"/>
    <hyperlink ref="C8" r:id="rId7" display="https://emenscr.nesdc.go.th/viewer/view.html?id=5f2d22751e9bcf1b6a3368cf&amp;username=mfu590131" xr:uid="{00000000-0004-0000-0000-000006000000}"/>
    <hyperlink ref="C9" r:id="rId8" display="https://emenscr.nesdc.go.th/viewer/view.html?id=5fa3c954613c8b25686f473f&amp;username=moc07081" xr:uid="{00000000-0004-0000-0000-000007000000}"/>
    <hyperlink ref="C10" r:id="rId9" display="https://emenscr.nesdc.go.th/viewer/view.html?id=5ff5411890971b235dd2127c&amp;username=moc07081" xr:uid="{00000000-0004-0000-0000-000008000000}"/>
    <hyperlink ref="C11" r:id="rId10" display="https://emenscr.nesdc.go.th/viewer/view.html?id=611200e92482000361ae7ee4&amp;username=moc07081" xr:uid="{00000000-0004-0000-0000-000009000000}"/>
    <hyperlink ref="C12" r:id="rId11" display="https://emenscr.nesdc.go.th/viewer/view.html?id=6119f26083a6677074486173&amp;username=nrru0544091" xr:uid="{00000000-0004-0000-0000-00000A000000}"/>
    <hyperlink ref="C13" r:id="rId12" display="https://emenscr.nesdc.go.th/viewer/view.html?id=611a47dbe587a9706c8ae2fd&amp;username=lru05411" xr:uid="{00000000-0004-0000-0000-00000B000000}"/>
    <hyperlink ref="C14" r:id="rId13" display="https://emenscr.nesdc.go.th/viewer/view.html?id=611a4aa8e587a9706c8ae306&amp;username=lru05411" xr:uid="{00000000-0004-0000-0000-00000C000000}"/>
    <hyperlink ref="C15" r:id="rId14" display="https://emenscr.nesdc.go.th/viewer/view.html?id=611a4cd0e587a9706c8ae30f&amp;username=lru05411" xr:uid="{00000000-0004-0000-0000-00000D000000}"/>
    <hyperlink ref="C16" r:id="rId15" display="https://emenscr.nesdc.go.th/viewer/view.html?id=61820df2f828697512d26993&amp;username=moc07081" xr:uid="{00000000-0004-0000-0000-00000E000000}"/>
  </hyperlinks>
  <pageMargins left="0.7" right="0.7" top="0.75" bottom="0.75" header="0.3" footer="0.3"/>
  <pageSetup paperSize="9" orientation="portrait"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0"/>
  <sheetViews>
    <sheetView workbookViewId="0">
      <selection activeCell="C28" sqref="C28"/>
    </sheetView>
  </sheetViews>
  <sheetFormatPr defaultColWidth="9" defaultRowHeight="14.25" x14ac:dyDescent="0.2"/>
  <cols>
    <col min="1" max="2" width="13" style="14" customWidth="1"/>
    <col min="3" max="3" width="84.875" style="14" customWidth="1"/>
    <col min="4" max="4" width="45.375" style="14" bestFit="1" customWidth="1"/>
    <col min="5" max="5" width="46.125" style="14" bestFit="1" customWidth="1"/>
    <col min="6" max="6" width="21.375" style="14" bestFit="1" customWidth="1"/>
    <col min="7" max="7" width="69.625" style="14" bestFit="1" customWidth="1"/>
    <col min="8" max="8" width="15.125" style="14" customWidth="1"/>
    <col min="9" max="9" width="15.125" style="14" bestFit="1" customWidth="1"/>
    <col min="10" max="10" width="14.375" style="14" bestFit="1" customWidth="1"/>
    <col min="11" max="11" width="22.375" style="14" bestFit="1" customWidth="1"/>
    <col min="12" max="12" width="31.75" style="14" bestFit="1" customWidth="1"/>
    <col min="13" max="13" width="53.375" style="14" bestFit="1" customWidth="1"/>
    <col min="14" max="14" width="33.375" style="14" bestFit="1" customWidth="1"/>
    <col min="15" max="15" width="40.25" style="14" bestFit="1" customWidth="1"/>
    <col min="16" max="16" width="12.625" style="14" bestFit="1" customWidth="1"/>
    <col min="17" max="16384" width="9" style="14"/>
  </cols>
  <sheetData>
    <row r="1" spans="1:16" customFormat="1" ht="23.25" x14ac:dyDescent="0.35">
      <c r="A1" s="43" t="s">
        <v>138</v>
      </c>
    </row>
    <row r="2" spans="1:16" customFormat="1" ht="12" customHeight="1" x14ac:dyDescent="0.5">
      <c r="A2" s="26"/>
    </row>
    <row r="3" spans="1:16" s="12" customFormat="1" ht="21" x14ac:dyDescent="0.35">
      <c r="A3" s="7" t="s">
        <v>21</v>
      </c>
      <c r="B3" s="7" t="s">
        <v>22</v>
      </c>
      <c r="C3" s="7" t="s">
        <v>2</v>
      </c>
      <c r="D3" s="7" t="s">
        <v>6</v>
      </c>
      <c r="E3" s="7" t="s">
        <v>8</v>
      </c>
      <c r="F3" s="7" t="s">
        <v>9</v>
      </c>
      <c r="G3" s="7" t="s">
        <v>10</v>
      </c>
      <c r="H3" s="7" t="s">
        <v>127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18</v>
      </c>
      <c r="O3" s="7" t="s">
        <v>19</v>
      </c>
      <c r="P3" s="7" t="s">
        <v>20</v>
      </c>
    </row>
    <row r="4" spans="1:16" ht="21" x14ac:dyDescent="0.35">
      <c r="A4" s="11" t="s">
        <v>78</v>
      </c>
      <c r="B4" s="11" t="s">
        <v>79</v>
      </c>
      <c r="C4" s="13" t="s">
        <v>54</v>
      </c>
      <c r="D4" s="5" t="s">
        <v>42</v>
      </c>
      <c r="E4" s="5" t="s">
        <v>27</v>
      </c>
      <c r="F4" s="5" t="s">
        <v>30</v>
      </c>
      <c r="G4" s="5" t="s">
        <v>31</v>
      </c>
      <c r="H4" s="8">
        <v>2563</v>
      </c>
      <c r="I4" s="5" t="s">
        <v>34</v>
      </c>
      <c r="J4" s="5" t="s">
        <v>35</v>
      </c>
      <c r="K4" s="6">
        <v>350400</v>
      </c>
      <c r="L4" s="6">
        <v>350400</v>
      </c>
      <c r="M4" s="5" t="s">
        <v>51</v>
      </c>
      <c r="N4" s="5" t="s">
        <v>52</v>
      </c>
      <c r="O4" s="5" t="s">
        <v>46</v>
      </c>
      <c r="P4" s="5"/>
    </row>
    <row r="5" spans="1:16" ht="21" x14ac:dyDescent="0.35">
      <c r="A5" s="11" t="s">
        <v>78</v>
      </c>
      <c r="B5" s="11" t="s">
        <v>79</v>
      </c>
      <c r="C5" s="13" t="s">
        <v>57</v>
      </c>
      <c r="D5" s="5" t="s">
        <v>42</v>
      </c>
      <c r="E5" s="5" t="s">
        <v>27</v>
      </c>
      <c r="F5" s="5" t="s">
        <v>30</v>
      </c>
      <c r="G5" s="5" t="s">
        <v>31</v>
      </c>
      <c r="H5" s="8">
        <v>2563</v>
      </c>
      <c r="I5" s="5" t="s">
        <v>34</v>
      </c>
      <c r="J5" s="5" t="s">
        <v>35</v>
      </c>
      <c r="K5" s="6">
        <v>120000</v>
      </c>
      <c r="L5" s="6">
        <v>120000</v>
      </c>
      <c r="M5" s="5" t="s">
        <v>51</v>
      </c>
      <c r="N5" s="5" t="s">
        <v>52</v>
      </c>
      <c r="O5" s="5" t="s">
        <v>46</v>
      </c>
      <c r="P5" s="5"/>
    </row>
    <row r="6" spans="1:16" ht="21" x14ac:dyDescent="0.35">
      <c r="A6" s="10" t="s">
        <v>86</v>
      </c>
      <c r="B6" s="10" t="s">
        <v>87</v>
      </c>
      <c r="C6" s="13" t="s">
        <v>61</v>
      </c>
      <c r="D6" s="5" t="s">
        <v>42</v>
      </c>
      <c r="E6" s="5" t="s">
        <v>27</v>
      </c>
      <c r="F6" s="5" t="s">
        <v>30</v>
      </c>
      <c r="G6" s="5" t="s">
        <v>31</v>
      </c>
      <c r="H6" s="8">
        <v>2564</v>
      </c>
      <c r="I6" s="5" t="s">
        <v>83</v>
      </c>
      <c r="J6" s="5" t="s">
        <v>84</v>
      </c>
      <c r="K6" s="6">
        <v>3420800</v>
      </c>
      <c r="L6" s="6">
        <v>3420800</v>
      </c>
      <c r="M6" s="5" t="s">
        <v>85</v>
      </c>
      <c r="N6" s="5" t="s">
        <v>66</v>
      </c>
      <c r="O6" s="5" t="s">
        <v>67</v>
      </c>
      <c r="P6" s="5"/>
    </row>
    <row r="7" spans="1:16" ht="21" x14ac:dyDescent="0.35">
      <c r="A7" s="18" t="s">
        <v>86</v>
      </c>
      <c r="B7" s="18" t="s">
        <v>129</v>
      </c>
      <c r="C7" s="13" t="s">
        <v>41</v>
      </c>
      <c r="D7" s="5" t="s">
        <v>42</v>
      </c>
      <c r="E7" s="5" t="s">
        <v>27</v>
      </c>
      <c r="F7" s="5" t="s">
        <v>30</v>
      </c>
      <c r="G7" s="5" t="s">
        <v>31</v>
      </c>
      <c r="H7" s="8">
        <v>2563</v>
      </c>
      <c r="I7" s="5" t="s">
        <v>34</v>
      </c>
      <c r="J7" s="5" t="s">
        <v>35</v>
      </c>
      <c r="K7" s="6">
        <v>3383100</v>
      </c>
      <c r="L7" s="6">
        <v>3383100</v>
      </c>
      <c r="M7" s="5" t="s">
        <v>44</v>
      </c>
      <c r="N7" s="5" t="s">
        <v>45</v>
      </c>
      <c r="O7" s="5" t="s">
        <v>46</v>
      </c>
      <c r="P7" s="5"/>
    </row>
    <row r="8" spans="1:16" ht="21" x14ac:dyDescent="0.35">
      <c r="A8" s="19" t="s">
        <v>86</v>
      </c>
      <c r="B8" s="19" t="s">
        <v>128</v>
      </c>
      <c r="C8" s="13" t="s">
        <v>26</v>
      </c>
      <c r="D8" s="5" t="s">
        <v>28</v>
      </c>
      <c r="E8" s="5" t="s">
        <v>27</v>
      </c>
      <c r="F8" s="5" t="s">
        <v>30</v>
      </c>
      <c r="G8" s="5" t="s">
        <v>31</v>
      </c>
      <c r="H8" s="8">
        <v>2563</v>
      </c>
      <c r="I8" s="5" t="s">
        <v>34</v>
      </c>
      <c r="J8" s="5" t="s">
        <v>35</v>
      </c>
      <c r="K8" s="6">
        <v>30000</v>
      </c>
      <c r="L8" s="6">
        <v>30000</v>
      </c>
      <c r="M8" s="5" t="s">
        <v>36</v>
      </c>
      <c r="N8" s="5" t="s">
        <v>37</v>
      </c>
      <c r="O8" s="5" t="s">
        <v>38</v>
      </c>
      <c r="P8" s="5"/>
    </row>
    <row r="9" spans="1:16" ht="21" x14ac:dyDescent="0.35">
      <c r="A9" s="20" t="s">
        <v>69</v>
      </c>
      <c r="B9" s="20" t="s">
        <v>70</v>
      </c>
      <c r="C9" s="13" t="s">
        <v>49</v>
      </c>
      <c r="D9" s="5" t="s">
        <v>42</v>
      </c>
      <c r="E9" s="5" t="s">
        <v>27</v>
      </c>
      <c r="F9" s="5" t="s">
        <v>30</v>
      </c>
      <c r="G9" s="5" t="s">
        <v>31</v>
      </c>
      <c r="H9" s="8">
        <v>2563</v>
      </c>
      <c r="I9" s="5" t="s">
        <v>34</v>
      </c>
      <c r="J9" s="5" t="s">
        <v>35</v>
      </c>
      <c r="K9" s="6">
        <v>400000</v>
      </c>
      <c r="L9" s="6">
        <v>400000</v>
      </c>
      <c r="M9" s="5" t="s">
        <v>51</v>
      </c>
      <c r="N9" s="5" t="s">
        <v>52</v>
      </c>
      <c r="O9" s="5" t="s">
        <v>46</v>
      </c>
      <c r="P9" s="5"/>
    </row>
    <row r="10" spans="1:16" ht="21" x14ac:dyDescent="0.35">
      <c r="A10" s="20" t="s">
        <v>69</v>
      </c>
      <c r="B10" s="20" t="s">
        <v>70</v>
      </c>
      <c r="C10" s="13" t="s">
        <v>61</v>
      </c>
      <c r="D10" s="5" t="s">
        <v>42</v>
      </c>
      <c r="E10" s="5" t="s">
        <v>27</v>
      </c>
      <c r="F10" s="5" t="s">
        <v>30</v>
      </c>
      <c r="G10" s="5" t="s">
        <v>31</v>
      </c>
      <c r="H10" s="8">
        <v>2565</v>
      </c>
      <c r="I10" s="5" t="s">
        <v>63</v>
      </c>
      <c r="J10" s="5" t="s">
        <v>64</v>
      </c>
      <c r="K10" s="6">
        <v>2094600</v>
      </c>
      <c r="L10" s="6">
        <v>2094600</v>
      </c>
      <c r="M10" s="5" t="s">
        <v>125</v>
      </c>
      <c r="N10" s="5" t="s">
        <v>66</v>
      </c>
      <c r="O10" s="5" t="s">
        <v>67</v>
      </c>
      <c r="P10" s="5"/>
    </row>
  </sheetData>
  <autoFilter ref="A3:AF3" xr:uid="{00000000-0009-0000-0000-000008000000}">
    <sortState ref="A2:AF8">
      <sortCondition ref="B1"/>
    </sortState>
  </autoFilter>
  <hyperlinks>
    <hyperlink ref="C8" r:id="rId1" display="https://emenscr.nesdc.go.th/viewer/view.html?id=5dc10e84efbbb90303acae87&amp;username=rus0585141" xr:uid="{00000000-0004-0000-0800-000000000000}"/>
    <hyperlink ref="C7" r:id="rId2" display="https://emenscr.nesdc.go.th/viewer/view.html?id=5df9d0f7caa0dc3f63b8c4d1&amp;username=moph0032831" xr:uid="{00000000-0004-0000-0800-000001000000}"/>
    <hyperlink ref="C9" r:id="rId3" display="https://emenscr.nesdc.go.th/viewer/view.html?id=5dfb00eee02dae1a6dd4bb7b&amp;username=moph05031" xr:uid="{00000000-0004-0000-0800-000002000000}"/>
    <hyperlink ref="C4" r:id="rId4" display="https://emenscr.nesdc.go.th/viewer/view.html?id=5dfc3c7ce02dae1a6dd4bd44&amp;username=moph05031" xr:uid="{00000000-0004-0000-0800-000003000000}"/>
    <hyperlink ref="C5" r:id="rId5" display="https://emenscr.nesdc.go.th/viewer/view.html?id=5dfc639bd2f24a1a689b4e5e&amp;username=moph05031" xr:uid="{00000000-0004-0000-0800-000004000000}"/>
    <hyperlink ref="C6" r:id="rId6" display="https://emenscr.nesdc.go.th/viewer/view.html?id=5fa3c954613c8b25686f473f&amp;username=moc07081" xr:uid="{00000000-0004-0000-0800-000005000000}"/>
    <hyperlink ref="C10" r:id="rId7" display="https://emenscr.nesdc.go.th/viewer/view.html?id=61820df2f828697512d26993&amp;username=moc07081" xr:uid="{00000000-0004-0000-0800-000006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E13C9-CF28-4C77-BF7E-AC737D3AD819}">
  <dimension ref="A1:AV10"/>
  <sheetViews>
    <sheetView workbookViewId="0">
      <selection activeCell="B18" sqref="B18"/>
    </sheetView>
  </sheetViews>
  <sheetFormatPr defaultRowHeight="15" x14ac:dyDescent="0.25"/>
  <cols>
    <col min="1" max="1" width="11.75" style="53" customWidth="1"/>
    <col min="2" max="2" width="20.125" style="53" customWidth="1"/>
    <col min="3" max="3" width="47.25" style="53" customWidth="1"/>
    <col min="4" max="4" width="39" style="53" customWidth="1"/>
    <col min="5" max="5" width="33.125" style="53" customWidth="1"/>
    <col min="6" max="6" width="29.5" style="53" customWidth="1"/>
    <col min="7" max="7" width="31.875" style="53" customWidth="1"/>
    <col min="8" max="9" width="47.25" style="53" customWidth="1"/>
    <col min="10" max="10" width="44.875" style="53" customWidth="1"/>
    <col min="11" max="12" width="47.25" style="53" customWidth="1"/>
    <col min="13" max="13" width="27.125" style="53" customWidth="1"/>
    <col min="14" max="14" width="47.25" style="53" customWidth="1"/>
    <col min="15" max="15" width="21.25" style="53" customWidth="1"/>
    <col min="16" max="16" width="24.75" style="53" customWidth="1"/>
    <col min="17" max="17" width="30.75" style="53" customWidth="1"/>
    <col min="18" max="18" width="24.75" style="53" customWidth="1"/>
    <col min="19" max="19" width="30.75" style="53" customWidth="1"/>
    <col min="20" max="20" width="26" style="53" customWidth="1"/>
    <col min="21" max="21" width="43.75" style="53" customWidth="1"/>
    <col min="22" max="22" width="39" style="53" customWidth="1"/>
    <col min="23" max="24" width="24.75" style="53" customWidth="1"/>
    <col min="25" max="26" width="17.75" style="53" customWidth="1"/>
    <col min="27" max="28" width="29.5" style="53" customWidth="1"/>
    <col min="29" max="31" width="34.25" style="53" customWidth="1"/>
    <col min="32" max="32" width="13" style="53" customWidth="1"/>
    <col min="33" max="33" width="11.75" style="53" customWidth="1"/>
    <col min="34" max="34" width="24.75" style="53" customWidth="1"/>
    <col min="35" max="35" width="23.625" style="53" customWidth="1"/>
    <col min="36" max="36" width="28.375" style="53" customWidth="1"/>
    <col min="37" max="37" width="40.125" style="53" customWidth="1"/>
    <col min="38" max="38" width="43.75" style="53" customWidth="1"/>
    <col min="39" max="39" width="37.75" style="53" customWidth="1"/>
    <col min="40" max="40" width="47.25" style="53" customWidth="1"/>
    <col min="41" max="41" width="15.375" style="53" customWidth="1"/>
    <col min="42" max="42" width="29.5" style="53" customWidth="1"/>
    <col min="43" max="43" width="24.75" style="53" customWidth="1"/>
    <col min="44" max="44" width="11.75" style="53" customWidth="1"/>
    <col min="45" max="45" width="14.125" style="53" customWidth="1"/>
    <col min="46" max="47" width="47.25" style="53" customWidth="1"/>
    <col min="48" max="48" width="15.375" style="53" customWidth="1"/>
    <col min="49" max="16384" width="9" style="53"/>
  </cols>
  <sheetData>
    <row r="1" spans="1:48" x14ac:dyDescent="0.25">
      <c r="A1" s="51" t="s">
        <v>150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</row>
    <row r="2" spans="1:48" x14ac:dyDescent="0.25">
      <c r="A2" s="54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151</v>
      </c>
      <c r="G2" s="54" t="s">
        <v>152</v>
      </c>
      <c r="H2" s="54" t="s">
        <v>5</v>
      </c>
      <c r="I2" s="54" t="s">
        <v>6</v>
      </c>
      <c r="J2" s="54" t="s">
        <v>7</v>
      </c>
      <c r="K2" s="54" t="s">
        <v>8</v>
      </c>
      <c r="L2" s="54" t="s">
        <v>153</v>
      </c>
      <c r="M2" s="54" t="s">
        <v>9</v>
      </c>
      <c r="N2" s="54" t="s">
        <v>10</v>
      </c>
      <c r="O2" s="54" t="s">
        <v>154</v>
      </c>
      <c r="P2" s="54" t="s">
        <v>155</v>
      </c>
      <c r="Q2" s="54" t="s">
        <v>156</v>
      </c>
      <c r="R2" s="54" t="s">
        <v>157</v>
      </c>
      <c r="S2" s="54" t="s">
        <v>158</v>
      </c>
      <c r="T2" s="54" t="s">
        <v>159</v>
      </c>
      <c r="U2" s="54" t="s">
        <v>160</v>
      </c>
      <c r="V2" s="54" t="s">
        <v>161</v>
      </c>
      <c r="W2" s="54" t="s">
        <v>162</v>
      </c>
      <c r="X2" s="54" t="s">
        <v>163</v>
      </c>
      <c r="Y2" s="54" t="s">
        <v>164</v>
      </c>
      <c r="Z2" s="54" t="s">
        <v>165</v>
      </c>
      <c r="AA2" s="54" t="s">
        <v>166</v>
      </c>
      <c r="AB2" s="54" t="s">
        <v>167</v>
      </c>
      <c r="AC2" s="54" t="s">
        <v>168</v>
      </c>
      <c r="AD2" s="54" t="s">
        <v>169</v>
      </c>
      <c r="AE2" s="54" t="s">
        <v>11</v>
      </c>
      <c r="AF2" s="54" t="s">
        <v>12</v>
      </c>
      <c r="AG2" s="54" t="s">
        <v>127</v>
      </c>
      <c r="AH2" s="54" t="s">
        <v>13</v>
      </c>
      <c r="AI2" s="54" t="s">
        <v>14</v>
      </c>
      <c r="AJ2" s="54" t="s">
        <v>15</v>
      </c>
      <c r="AK2" s="54" t="s">
        <v>16</v>
      </c>
      <c r="AL2" s="54" t="s">
        <v>17</v>
      </c>
      <c r="AM2" s="54" t="s">
        <v>18</v>
      </c>
      <c r="AN2" s="54" t="s">
        <v>19</v>
      </c>
      <c r="AO2" s="54" t="s">
        <v>20</v>
      </c>
      <c r="AP2" s="54" t="s">
        <v>170</v>
      </c>
      <c r="AQ2" s="54" t="s">
        <v>171</v>
      </c>
      <c r="AR2" s="54" t="s">
        <v>21</v>
      </c>
      <c r="AS2" s="54" t="s">
        <v>22</v>
      </c>
      <c r="AT2" s="54" t="s">
        <v>172</v>
      </c>
      <c r="AU2" s="54" t="s">
        <v>173</v>
      </c>
      <c r="AV2" s="54" t="s">
        <v>23</v>
      </c>
    </row>
    <row r="3" spans="1:48" x14ac:dyDescent="0.25">
      <c r="A3" s="53" t="s">
        <v>80</v>
      </c>
      <c r="B3" s="53" t="s">
        <v>123</v>
      </c>
      <c r="C3" s="53" t="s">
        <v>61</v>
      </c>
      <c r="H3" s="53" t="s">
        <v>27</v>
      </c>
      <c r="I3" s="53" t="s">
        <v>42</v>
      </c>
      <c r="K3" s="53" t="s">
        <v>27</v>
      </c>
      <c r="L3" s="53" t="s">
        <v>30</v>
      </c>
      <c r="N3" s="53" t="s">
        <v>31</v>
      </c>
      <c r="AE3" s="53" t="s">
        <v>124</v>
      </c>
      <c r="AF3" s="53" t="s">
        <v>33</v>
      </c>
      <c r="AG3" s="55">
        <v>2565</v>
      </c>
      <c r="AH3" s="53" t="s">
        <v>63</v>
      </c>
      <c r="AI3" s="53" t="s">
        <v>64</v>
      </c>
      <c r="AJ3" s="56">
        <v>2094600</v>
      </c>
      <c r="AK3" s="56">
        <v>2094600</v>
      </c>
      <c r="AL3" s="53" t="s">
        <v>125</v>
      </c>
      <c r="AM3" s="53" t="s">
        <v>66</v>
      </c>
      <c r="AN3" s="53" t="s">
        <v>67</v>
      </c>
      <c r="AP3" s="53" t="s">
        <v>69</v>
      </c>
      <c r="AQ3" s="53" t="s">
        <v>70</v>
      </c>
      <c r="AR3" s="53" t="s">
        <v>69</v>
      </c>
      <c r="AS3" s="53" t="s">
        <v>174</v>
      </c>
      <c r="AT3" s="53" t="s">
        <v>175</v>
      </c>
      <c r="AU3" s="53" t="s">
        <v>176</v>
      </c>
    </row>
    <row r="4" spans="1:48" x14ac:dyDescent="0.25">
      <c r="A4" s="53" t="s">
        <v>177</v>
      </c>
      <c r="B4" s="53" t="s">
        <v>178</v>
      </c>
      <c r="C4" s="53" t="s">
        <v>179</v>
      </c>
      <c r="H4" s="53" t="s">
        <v>27</v>
      </c>
      <c r="I4" s="53" t="s">
        <v>42</v>
      </c>
      <c r="K4" s="53" t="s">
        <v>27</v>
      </c>
      <c r="L4" s="53" t="s">
        <v>30</v>
      </c>
      <c r="N4" s="53" t="s">
        <v>31</v>
      </c>
      <c r="AE4" s="53" t="s">
        <v>180</v>
      </c>
      <c r="AF4" s="53" t="s">
        <v>33</v>
      </c>
      <c r="AG4" s="55">
        <v>2565</v>
      </c>
      <c r="AH4" s="53" t="s">
        <v>181</v>
      </c>
      <c r="AI4" s="53" t="s">
        <v>182</v>
      </c>
      <c r="AJ4" s="56">
        <v>6000000</v>
      </c>
      <c r="AK4" s="56">
        <v>6000000</v>
      </c>
      <c r="AL4" s="53" t="s">
        <v>183</v>
      </c>
      <c r="AM4" s="53" t="s">
        <v>184</v>
      </c>
      <c r="AN4" s="53" t="s">
        <v>185</v>
      </c>
      <c r="AP4" s="53" t="s">
        <v>131</v>
      </c>
      <c r="AQ4" s="53" t="s">
        <v>132</v>
      </c>
      <c r="AR4" s="53" t="s">
        <v>131</v>
      </c>
      <c r="AS4" s="53" t="s">
        <v>186</v>
      </c>
      <c r="AT4" s="53" t="s">
        <v>187</v>
      </c>
      <c r="AU4" s="53" t="s">
        <v>188</v>
      </c>
    </row>
    <row r="5" spans="1:48" x14ac:dyDescent="0.25">
      <c r="A5" s="53" t="s">
        <v>189</v>
      </c>
      <c r="B5" s="53" t="s">
        <v>190</v>
      </c>
      <c r="C5" s="53" t="s">
        <v>191</v>
      </c>
      <c r="H5" s="53" t="s">
        <v>27</v>
      </c>
      <c r="I5" s="53" t="s">
        <v>42</v>
      </c>
      <c r="K5" s="53" t="s">
        <v>27</v>
      </c>
      <c r="L5" s="53" t="s">
        <v>30</v>
      </c>
      <c r="N5" s="53" t="s">
        <v>31</v>
      </c>
      <c r="AE5" s="53" t="s">
        <v>192</v>
      </c>
      <c r="AF5" s="53" t="s">
        <v>33</v>
      </c>
      <c r="AG5" s="55">
        <v>2565</v>
      </c>
      <c r="AH5" s="53" t="s">
        <v>63</v>
      </c>
      <c r="AI5" s="53" t="s">
        <v>64</v>
      </c>
      <c r="AJ5" s="56">
        <v>5513600</v>
      </c>
      <c r="AK5" s="56">
        <v>5513600</v>
      </c>
      <c r="AL5" s="53" t="s">
        <v>193</v>
      </c>
      <c r="AM5" s="53" t="s">
        <v>194</v>
      </c>
      <c r="AN5" s="53" t="s">
        <v>38</v>
      </c>
      <c r="AP5" s="53" t="s">
        <v>86</v>
      </c>
      <c r="AQ5" s="53" t="s">
        <v>130</v>
      </c>
      <c r="AR5" s="53" t="s">
        <v>86</v>
      </c>
      <c r="AS5" s="53" t="s">
        <v>195</v>
      </c>
      <c r="AT5" s="53" t="s">
        <v>196</v>
      </c>
      <c r="AU5" s="53" t="s">
        <v>197</v>
      </c>
    </row>
    <row r="6" spans="1:48" x14ac:dyDescent="0.25">
      <c r="A6" s="53" t="s">
        <v>80</v>
      </c>
      <c r="B6" s="53" t="s">
        <v>91</v>
      </c>
      <c r="C6" s="53" t="s">
        <v>92</v>
      </c>
      <c r="H6" s="53" t="s">
        <v>27</v>
      </c>
      <c r="I6" s="53" t="s">
        <v>42</v>
      </c>
      <c r="K6" s="53" t="s">
        <v>27</v>
      </c>
      <c r="L6" s="53" t="s">
        <v>30</v>
      </c>
      <c r="N6" s="53" t="s">
        <v>31</v>
      </c>
      <c r="AE6" s="53" t="s">
        <v>93</v>
      </c>
      <c r="AF6" s="53" t="s">
        <v>33</v>
      </c>
      <c r="AG6" s="55">
        <v>2566</v>
      </c>
      <c r="AH6" s="53" t="s">
        <v>94</v>
      </c>
      <c r="AI6" s="53" t="s">
        <v>95</v>
      </c>
      <c r="AJ6" s="56">
        <v>5500000</v>
      </c>
      <c r="AK6" s="56">
        <v>5500000</v>
      </c>
      <c r="AL6" s="53" t="s">
        <v>85</v>
      </c>
      <c r="AM6" s="53" t="s">
        <v>66</v>
      </c>
      <c r="AN6" s="53" t="s">
        <v>67</v>
      </c>
      <c r="AO6" s="53" t="s">
        <v>96</v>
      </c>
      <c r="AP6" s="53" t="s">
        <v>97</v>
      </c>
      <c r="AQ6" s="53" t="s">
        <v>98</v>
      </c>
      <c r="AR6" s="53" t="s">
        <v>69</v>
      </c>
      <c r="AS6" s="53" t="s">
        <v>198</v>
      </c>
      <c r="AT6" s="53" t="s">
        <v>199</v>
      </c>
      <c r="AU6" s="53" t="s">
        <v>200</v>
      </c>
    </row>
    <row r="7" spans="1:48" x14ac:dyDescent="0.25">
      <c r="A7" s="53" t="s">
        <v>99</v>
      </c>
      <c r="B7" s="53" t="s">
        <v>100</v>
      </c>
      <c r="C7" s="53" t="s">
        <v>101</v>
      </c>
      <c r="H7" s="53" t="s">
        <v>27</v>
      </c>
      <c r="I7" s="53" t="s">
        <v>42</v>
      </c>
      <c r="K7" s="53" t="s">
        <v>27</v>
      </c>
      <c r="L7" s="53" t="s">
        <v>30</v>
      </c>
      <c r="N7" s="53" t="s">
        <v>31</v>
      </c>
      <c r="AE7" s="53" t="s">
        <v>102</v>
      </c>
      <c r="AF7" s="53" t="s">
        <v>33</v>
      </c>
      <c r="AG7" s="55">
        <v>2566</v>
      </c>
      <c r="AH7" s="53" t="s">
        <v>94</v>
      </c>
      <c r="AI7" s="53" t="s">
        <v>95</v>
      </c>
      <c r="AJ7" s="56">
        <v>5500000</v>
      </c>
      <c r="AK7" s="56">
        <v>5500000</v>
      </c>
      <c r="AL7" s="53" t="s">
        <v>103</v>
      </c>
      <c r="AM7" s="53" t="s">
        <v>104</v>
      </c>
      <c r="AN7" s="53" t="s">
        <v>38</v>
      </c>
      <c r="AO7" s="53" t="s">
        <v>105</v>
      </c>
      <c r="AP7" s="53" t="s">
        <v>106</v>
      </c>
      <c r="AQ7" s="53" t="s">
        <v>107</v>
      </c>
      <c r="AR7" s="53" t="s">
        <v>86</v>
      </c>
      <c r="AS7" s="53" t="s">
        <v>201</v>
      </c>
      <c r="AT7" s="53" t="s">
        <v>202</v>
      </c>
      <c r="AU7" s="53" t="s">
        <v>203</v>
      </c>
    </row>
    <row r="8" spans="1:48" x14ac:dyDescent="0.25">
      <c r="A8" s="53" t="s">
        <v>108</v>
      </c>
      <c r="B8" s="53" t="s">
        <v>109</v>
      </c>
      <c r="C8" s="53" t="s">
        <v>110</v>
      </c>
      <c r="H8" s="53" t="s">
        <v>27</v>
      </c>
      <c r="I8" s="53" t="s">
        <v>42</v>
      </c>
      <c r="K8" s="53" t="s">
        <v>27</v>
      </c>
      <c r="L8" s="53" t="s">
        <v>30</v>
      </c>
      <c r="N8" s="53" t="s">
        <v>31</v>
      </c>
      <c r="AE8" s="53" t="s">
        <v>111</v>
      </c>
      <c r="AF8" s="53" t="s">
        <v>33</v>
      </c>
      <c r="AG8" s="55">
        <v>2566</v>
      </c>
      <c r="AH8" s="53" t="s">
        <v>94</v>
      </c>
      <c r="AI8" s="53" t="s">
        <v>95</v>
      </c>
      <c r="AJ8" s="56">
        <v>3849604</v>
      </c>
      <c r="AK8" s="56">
        <v>3849604</v>
      </c>
      <c r="AL8" s="53" t="s">
        <v>112</v>
      </c>
      <c r="AM8" s="53" t="s">
        <v>113</v>
      </c>
      <c r="AN8" s="53" t="s">
        <v>38</v>
      </c>
      <c r="AO8" s="53" t="s">
        <v>105</v>
      </c>
      <c r="AP8" s="53" t="s">
        <v>114</v>
      </c>
      <c r="AQ8" s="53" t="s">
        <v>115</v>
      </c>
      <c r="AR8" s="53" t="s">
        <v>78</v>
      </c>
      <c r="AS8" s="53" t="s">
        <v>204</v>
      </c>
      <c r="AT8" s="53" t="s">
        <v>205</v>
      </c>
      <c r="AU8" s="53" t="s">
        <v>206</v>
      </c>
    </row>
    <row r="9" spans="1:48" x14ac:dyDescent="0.25">
      <c r="A9" s="53" t="s">
        <v>108</v>
      </c>
      <c r="B9" s="53" t="s">
        <v>116</v>
      </c>
      <c r="C9" s="53" t="s">
        <v>117</v>
      </c>
      <c r="H9" s="53" t="s">
        <v>27</v>
      </c>
      <c r="I9" s="53" t="s">
        <v>42</v>
      </c>
      <c r="K9" s="53" t="s">
        <v>27</v>
      </c>
      <c r="L9" s="53" t="s">
        <v>30</v>
      </c>
      <c r="N9" s="53" t="s">
        <v>31</v>
      </c>
      <c r="AE9" s="53" t="s">
        <v>118</v>
      </c>
      <c r="AF9" s="53" t="s">
        <v>33</v>
      </c>
      <c r="AG9" s="55">
        <v>2566</v>
      </c>
      <c r="AH9" s="53" t="s">
        <v>94</v>
      </c>
      <c r="AI9" s="53" t="s">
        <v>95</v>
      </c>
      <c r="AJ9" s="56">
        <v>338000</v>
      </c>
      <c r="AK9" s="56">
        <v>338000</v>
      </c>
      <c r="AL9" s="53" t="s">
        <v>112</v>
      </c>
      <c r="AM9" s="53" t="s">
        <v>113</v>
      </c>
      <c r="AN9" s="53" t="s">
        <v>38</v>
      </c>
      <c r="AO9" s="53" t="s">
        <v>105</v>
      </c>
      <c r="AP9" s="53" t="s">
        <v>114</v>
      </c>
      <c r="AQ9" s="53" t="s">
        <v>115</v>
      </c>
      <c r="AR9" s="53" t="s">
        <v>78</v>
      </c>
      <c r="AS9" s="53" t="s">
        <v>204</v>
      </c>
      <c r="AT9" s="53" t="s">
        <v>207</v>
      </c>
      <c r="AU9" s="53" t="s">
        <v>208</v>
      </c>
    </row>
    <row r="10" spans="1:48" x14ac:dyDescent="0.25">
      <c r="A10" s="53" t="s">
        <v>108</v>
      </c>
      <c r="B10" s="53" t="s">
        <v>119</v>
      </c>
      <c r="C10" s="53" t="s">
        <v>120</v>
      </c>
      <c r="H10" s="53" t="s">
        <v>27</v>
      </c>
      <c r="I10" s="53" t="s">
        <v>42</v>
      </c>
      <c r="K10" s="53" t="s">
        <v>27</v>
      </c>
      <c r="L10" s="53" t="s">
        <v>30</v>
      </c>
      <c r="N10" s="53" t="s">
        <v>31</v>
      </c>
      <c r="AE10" s="53" t="s">
        <v>121</v>
      </c>
      <c r="AF10" s="53" t="s">
        <v>33</v>
      </c>
      <c r="AG10" s="55">
        <v>2566</v>
      </c>
      <c r="AH10" s="53" t="s">
        <v>94</v>
      </c>
      <c r="AI10" s="53" t="s">
        <v>95</v>
      </c>
      <c r="AJ10" s="56">
        <v>1500000</v>
      </c>
      <c r="AK10" s="56">
        <v>1500000</v>
      </c>
      <c r="AL10" s="53" t="s">
        <v>112</v>
      </c>
      <c r="AM10" s="53" t="s">
        <v>113</v>
      </c>
      <c r="AN10" s="53" t="s">
        <v>38</v>
      </c>
      <c r="AO10" s="53" t="s">
        <v>96</v>
      </c>
      <c r="AP10" s="53" t="s">
        <v>114</v>
      </c>
      <c r="AQ10" s="53" t="s">
        <v>122</v>
      </c>
      <c r="AR10" s="53" t="s">
        <v>78</v>
      </c>
      <c r="AS10" s="53" t="s">
        <v>209</v>
      </c>
      <c r="AT10" s="53" t="s">
        <v>210</v>
      </c>
      <c r="AU10" s="53" t="s">
        <v>211</v>
      </c>
    </row>
  </sheetData>
  <mergeCells count="1">
    <mergeCell ref="A1:AV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ED9F-CE70-4E23-8635-15E7C4C9D225}">
  <dimension ref="A1:AV7"/>
  <sheetViews>
    <sheetView workbookViewId="0">
      <selection activeCell="A3" sqref="A3:AV7"/>
    </sheetView>
  </sheetViews>
  <sheetFormatPr defaultRowHeight="15" x14ac:dyDescent="0.25"/>
  <cols>
    <col min="1" max="1" width="13" style="53" customWidth="1"/>
    <col min="2" max="2" width="18.875" style="53" customWidth="1"/>
    <col min="3" max="3" width="47.25" style="53" customWidth="1"/>
    <col min="4" max="4" width="39" style="53" customWidth="1"/>
    <col min="5" max="5" width="33.125" style="53" customWidth="1"/>
    <col min="6" max="6" width="29.5" style="53" customWidth="1"/>
    <col min="7" max="7" width="31.875" style="53" customWidth="1"/>
    <col min="8" max="9" width="47.25" style="53" customWidth="1"/>
    <col min="10" max="10" width="44.875" style="53" customWidth="1"/>
    <col min="11" max="12" width="47.25" style="53" customWidth="1"/>
    <col min="13" max="13" width="27.125" style="53" customWidth="1"/>
    <col min="14" max="14" width="47.25" style="53" customWidth="1"/>
    <col min="15" max="15" width="21.25" style="53" customWidth="1"/>
    <col min="16" max="16" width="24.75" style="53" customWidth="1"/>
    <col min="17" max="17" width="30.75" style="53" customWidth="1"/>
    <col min="18" max="18" width="24.75" style="53" customWidth="1"/>
    <col min="19" max="19" width="30.75" style="53" customWidth="1"/>
    <col min="20" max="20" width="26" style="53" customWidth="1"/>
    <col min="21" max="21" width="43.75" style="53" customWidth="1"/>
    <col min="22" max="22" width="39" style="53" customWidth="1"/>
    <col min="23" max="24" width="24.75" style="53" customWidth="1"/>
    <col min="25" max="26" width="17.75" style="53" customWidth="1"/>
    <col min="27" max="28" width="29.5" style="53" customWidth="1"/>
    <col min="29" max="30" width="34.25" style="53" customWidth="1"/>
    <col min="31" max="31" width="30.75" style="53" customWidth="1"/>
    <col min="32" max="32" width="13" style="53" customWidth="1"/>
    <col min="33" max="33" width="11.75" style="53" customWidth="1"/>
    <col min="34" max="34" width="24.75" style="53" customWidth="1"/>
    <col min="35" max="35" width="23.625" style="53" customWidth="1"/>
    <col min="36" max="36" width="28.375" style="53" customWidth="1"/>
    <col min="37" max="38" width="40.125" style="53" customWidth="1"/>
    <col min="39" max="39" width="34.25" style="53" customWidth="1"/>
    <col min="40" max="41" width="47.25" style="53" customWidth="1"/>
    <col min="42" max="42" width="29.5" style="53" customWidth="1"/>
    <col min="43" max="43" width="24.75" style="53" customWidth="1"/>
    <col min="44" max="44" width="11.75" style="53" customWidth="1"/>
    <col min="45" max="45" width="14.125" style="53" customWidth="1"/>
    <col min="46" max="47" width="47.25" style="53" customWidth="1"/>
    <col min="48" max="48" width="15.375" style="53" customWidth="1"/>
    <col min="49" max="16384" width="9" style="53"/>
  </cols>
  <sheetData>
    <row r="1" spans="1:48" x14ac:dyDescent="0.25">
      <c r="A1" s="51" t="s">
        <v>150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</row>
    <row r="2" spans="1:48" x14ac:dyDescent="0.25">
      <c r="A2" s="54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151</v>
      </c>
      <c r="G2" s="54" t="s">
        <v>152</v>
      </c>
      <c r="H2" s="54" t="s">
        <v>5</v>
      </c>
      <c r="I2" s="54" t="s">
        <v>6</v>
      </c>
      <c r="J2" s="54" t="s">
        <v>7</v>
      </c>
      <c r="K2" s="54" t="s">
        <v>8</v>
      </c>
      <c r="L2" s="54" t="s">
        <v>153</v>
      </c>
      <c r="M2" s="54" t="s">
        <v>9</v>
      </c>
      <c r="N2" s="54" t="s">
        <v>10</v>
      </c>
      <c r="O2" s="54" t="s">
        <v>154</v>
      </c>
      <c r="P2" s="54" t="s">
        <v>155</v>
      </c>
      <c r="Q2" s="54" t="s">
        <v>156</v>
      </c>
      <c r="R2" s="54" t="s">
        <v>157</v>
      </c>
      <c r="S2" s="54" t="s">
        <v>158</v>
      </c>
      <c r="T2" s="54" t="s">
        <v>159</v>
      </c>
      <c r="U2" s="54" t="s">
        <v>160</v>
      </c>
      <c r="V2" s="54" t="s">
        <v>161</v>
      </c>
      <c r="W2" s="54" t="s">
        <v>162</v>
      </c>
      <c r="X2" s="54" t="s">
        <v>163</v>
      </c>
      <c r="Y2" s="54" t="s">
        <v>164</v>
      </c>
      <c r="Z2" s="54" t="s">
        <v>165</v>
      </c>
      <c r="AA2" s="54" t="s">
        <v>166</v>
      </c>
      <c r="AB2" s="54" t="s">
        <v>167</v>
      </c>
      <c r="AC2" s="54" t="s">
        <v>168</v>
      </c>
      <c r="AD2" s="54" t="s">
        <v>169</v>
      </c>
      <c r="AE2" s="54" t="s">
        <v>11</v>
      </c>
      <c r="AF2" s="54" t="s">
        <v>12</v>
      </c>
      <c r="AG2" s="54" t="s">
        <v>127</v>
      </c>
      <c r="AH2" s="54" t="s">
        <v>13</v>
      </c>
      <c r="AI2" s="54" t="s">
        <v>14</v>
      </c>
      <c r="AJ2" s="54" t="s">
        <v>15</v>
      </c>
      <c r="AK2" s="54" t="s">
        <v>16</v>
      </c>
      <c r="AL2" s="54" t="s">
        <v>17</v>
      </c>
      <c r="AM2" s="54" t="s">
        <v>18</v>
      </c>
      <c r="AN2" s="54" t="s">
        <v>19</v>
      </c>
      <c r="AO2" s="54" t="s">
        <v>20</v>
      </c>
      <c r="AP2" s="54" t="s">
        <v>170</v>
      </c>
      <c r="AQ2" s="54" t="s">
        <v>171</v>
      </c>
      <c r="AR2" s="54" t="s">
        <v>21</v>
      </c>
      <c r="AS2" s="54" t="s">
        <v>22</v>
      </c>
      <c r="AT2" s="54" t="s">
        <v>172</v>
      </c>
      <c r="AU2" s="54" t="s">
        <v>173</v>
      </c>
      <c r="AV2" s="54" t="s">
        <v>23</v>
      </c>
    </row>
    <row r="3" spans="1:48" x14ac:dyDescent="0.25">
      <c r="A3" s="53" t="s">
        <v>80</v>
      </c>
      <c r="B3" s="53" t="s">
        <v>91</v>
      </c>
      <c r="C3" s="53" t="s">
        <v>92</v>
      </c>
      <c r="H3" s="53" t="s">
        <v>27</v>
      </c>
      <c r="I3" s="53" t="s">
        <v>42</v>
      </c>
      <c r="K3" s="53" t="s">
        <v>27</v>
      </c>
      <c r="L3" s="53" t="s">
        <v>30</v>
      </c>
      <c r="N3" s="53" t="s">
        <v>31</v>
      </c>
      <c r="AE3" s="53" t="s">
        <v>93</v>
      </c>
      <c r="AF3" s="53" t="s">
        <v>33</v>
      </c>
      <c r="AG3" s="55">
        <v>2566</v>
      </c>
      <c r="AH3" s="53" t="s">
        <v>94</v>
      </c>
      <c r="AI3" s="53" t="s">
        <v>95</v>
      </c>
      <c r="AJ3" s="56">
        <v>5500000</v>
      </c>
      <c r="AK3" s="56">
        <v>5500000</v>
      </c>
      <c r="AL3" s="53" t="s">
        <v>85</v>
      </c>
      <c r="AM3" s="53" t="s">
        <v>66</v>
      </c>
      <c r="AN3" s="53" t="s">
        <v>67</v>
      </c>
      <c r="AO3" s="53" t="s">
        <v>96</v>
      </c>
      <c r="AP3" s="53" t="s">
        <v>97</v>
      </c>
      <c r="AQ3" s="53" t="s">
        <v>98</v>
      </c>
      <c r="AR3" s="53" t="s">
        <v>69</v>
      </c>
      <c r="AS3" s="53" t="s">
        <v>198</v>
      </c>
      <c r="AT3" s="53" t="s">
        <v>199</v>
      </c>
      <c r="AU3" s="53" t="s">
        <v>200</v>
      </c>
    </row>
    <row r="4" spans="1:48" x14ac:dyDescent="0.25">
      <c r="A4" s="53" t="s">
        <v>99</v>
      </c>
      <c r="B4" s="53" t="s">
        <v>100</v>
      </c>
      <c r="C4" s="53" t="s">
        <v>101</v>
      </c>
      <c r="H4" s="53" t="s">
        <v>27</v>
      </c>
      <c r="I4" s="53" t="s">
        <v>42</v>
      </c>
      <c r="K4" s="53" t="s">
        <v>27</v>
      </c>
      <c r="L4" s="53" t="s">
        <v>30</v>
      </c>
      <c r="N4" s="53" t="s">
        <v>31</v>
      </c>
      <c r="AE4" s="53" t="s">
        <v>102</v>
      </c>
      <c r="AF4" s="53" t="s">
        <v>33</v>
      </c>
      <c r="AG4" s="55">
        <v>2566</v>
      </c>
      <c r="AH4" s="53" t="s">
        <v>94</v>
      </c>
      <c r="AI4" s="53" t="s">
        <v>95</v>
      </c>
      <c r="AJ4" s="56">
        <v>5500000</v>
      </c>
      <c r="AK4" s="56">
        <v>5500000</v>
      </c>
      <c r="AL4" s="53" t="s">
        <v>103</v>
      </c>
      <c r="AM4" s="53" t="s">
        <v>104</v>
      </c>
      <c r="AN4" s="53" t="s">
        <v>38</v>
      </c>
      <c r="AO4" s="53" t="s">
        <v>105</v>
      </c>
      <c r="AP4" s="53" t="s">
        <v>106</v>
      </c>
      <c r="AQ4" s="53" t="s">
        <v>107</v>
      </c>
      <c r="AR4" s="53" t="s">
        <v>86</v>
      </c>
      <c r="AS4" s="53" t="s">
        <v>201</v>
      </c>
      <c r="AT4" s="53" t="s">
        <v>202</v>
      </c>
      <c r="AU4" s="53" t="s">
        <v>203</v>
      </c>
    </row>
    <row r="5" spans="1:48" x14ac:dyDescent="0.25">
      <c r="A5" s="53" t="s">
        <v>108</v>
      </c>
      <c r="B5" s="53" t="s">
        <v>109</v>
      </c>
      <c r="C5" s="53" t="s">
        <v>110</v>
      </c>
      <c r="H5" s="53" t="s">
        <v>27</v>
      </c>
      <c r="I5" s="53" t="s">
        <v>42</v>
      </c>
      <c r="K5" s="53" t="s">
        <v>27</v>
      </c>
      <c r="L5" s="53" t="s">
        <v>30</v>
      </c>
      <c r="N5" s="53" t="s">
        <v>31</v>
      </c>
      <c r="AE5" s="53" t="s">
        <v>111</v>
      </c>
      <c r="AF5" s="53" t="s">
        <v>33</v>
      </c>
      <c r="AG5" s="55">
        <v>2566</v>
      </c>
      <c r="AH5" s="53" t="s">
        <v>94</v>
      </c>
      <c r="AI5" s="53" t="s">
        <v>95</v>
      </c>
      <c r="AJ5" s="56">
        <v>3849604</v>
      </c>
      <c r="AK5" s="56">
        <v>3849604</v>
      </c>
      <c r="AL5" s="53" t="s">
        <v>112</v>
      </c>
      <c r="AM5" s="53" t="s">
        <v>113</v>
      </c>
      <c r="AN5" s="53" t="s">
        <v>38</v>
      </c>
      <c r="AO5" s="53" t="s">
        <v>105</v>
      </c>
      <c r="AP5" s="53" t="s">
        <v>114</v>
      </c>
      <c r="AQ5" s="53" t="s">
        <v>115</v>
      </c>
      <c r="AR5" s="53" t="s">
        <v>78</v>
      </c>
      <c r="AS5" s="53" t="s">
        <v>204</v>
      </c>
      <c r="AT5" s="53" t="s">
        <v>205</v>
      </c>
      <c r="AU5" s="53" t="s">
        <v>206</v>
      </c>
    </row>
    <row r="6" spans="1:48" x14ac:dyDescent="0.25">
      <c r="A6" s="53" t="s">
        <v>108</v>
      </c>
      <c r="B6" s="53" t="s">
        <v>116</v>
      </c>
      <c r="C6" s="53" t="s">
        <v>117</v>
      </c>
      <c r="H6" s="53" t="s">
        <v>27</v>
      </c>
      <c r="I6" s="53" t="s">
        <v>42</v>
      </c>
      <c r="K6" s="53" t="s">
        <v>27</v>
      </c>
      <c r="L6" s="53" t="s">
        <v>30</v>
      </c>
      <c r="N6" s="53" t="s">
        <v>31</v>
      </c>
      <c r="AE6" s="53" t="s">
        <v>118</v>
      </c>
      <c r="AF6" s="53" t="s">
        <v>33</v>
      </c>
      <c r="AG6" s="55">
        <v>2566</v>
      </c>
      <c r="AH6" s="53" t="s">
        <v>94</v>
      </c>
      <c r="AI6" s="53" t="s">
        <v>95</v>
      </c>
      <c r="AJ6" s="56">
        <v>338000</v>
      </c>
      <c r="AK6" s="56">
        <v>338000</v>
      </c>
      <c r="AL6" s="53" t="s">
        <v>112</v>
      </c>
      <c r="AM6" s="53" t="s">
        <v>113</v>
      </c>
      <c r="AN6" s="53" t="s">
        <v>38</v>
      </c>
      <c r="AO6" s="53" t="s">
        <v>105</v>
      </c>
      <c r="AP6" s="53" t="s">
        <v>114</v>
      </c>
      <c r="AQ6" s="53" t="s">
        <v>115</v>
      </c>
      <c r="AR6" s="53" t="s">
        <v>78</v>
      </c>
      <c r="AS6" s="53" t="s">
        <v>204</v>
      </c>
      <c r="AT6" s="53" t="s">
        <v>207</v>
      </c>
      <c r="AU6" s="53" t="s">
        <v>208</v>
      </c>
    </row>
    <row r="7" spans="1:48" x14ac:dyDescent="0.25">
      <c r="A7" s="53" t="s">
        <v>108</v>
      </c>
      <c r="B7" s="53" t="s">
        <v>119</v>
      </c>
      <c r="C7" s="53" t="s">
        <v>120</v>
      </c>
      <c r="H7" s="53" t="s">
        <v>27</v>
      </c>
      <c r="I7" s="53" t="s">
        <v>42</v>
      </c>
      <c r="K7" s="53" t="s">
        <v>27</v>
      </c>
      <c r="L7" s="53" t="s">
        <v>30</v>
      </c>
      <c r="N7" s="53" t="s">
        <v>31</v>
      </c>
      <c r="AE7" s="53" t="s">
        <v>121</v>
      </c>
      <c r="AF7" s="53" t="s">
        <v>33</v>
      </c>
      <c r="AG7" s="55">
        <v>2566</v>
      </c>
      <c r="AH7" s="53" t="s">
        <v>94</v>
      </c>
      <c r="AI7" s="53" t="s">
        <v>95</v>
      </c>
      <c r="AJ7" s="56">
        <v>1500000</v>
      </c>
      <c r="AK7" s="56">
        <v>1500000</v>
      </c>
      <c r="AL7" s="53" t="s">
        <v>112</v>
      </c>
      <c r="AM7" s="53" t="s">
        <v>113</v>
      </c>
      <c r="AN7" s="53" t="s">
        <v>38</v>
      </c>
      <c r="AO7" s="53" t="s">
        <v>96</v>
      </c>
      <c r="AP7" s="53" t="s">
        <v>114</v>
      </c>
      <c r="AQ7" s="53" t="s">
        <v>122</v>
      </c>
      <c r="AR7" s="53" t="s">
        <v>78</v>
      </c>
      <c r="AS7" s="53" t="s">
        <v>209</v>
      </c>
      <c r="AT7" s="53" t="s">
        <v>210</v>
      </c>
      <c r="AU7" s="53" t="s">
        <v>211</v>
      </c>
    </row>
  </sheetData>
  <mergeCells count="1">
    <mergeCell ref="A1:AV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1D277-0457-4E0B-A83E-EE12C9B54E0B}">
  <sheetPr filterMode="1"/>
  <dimension ref="A1:L10"/>
  <sheetViews>
    <sheetView workbookViewId="0">
      <selection activeCell="B3" sqref="B3:L9"/>
    </sheetView>
  </sheetViews>
  <sheetFormatPr defaultRowHeight="15" x14ac:dyDescent="0.25"/>
  <cols>
    <col min="1" max="1" width="20.125" style="53" customWidth="1"/>
    <col min="2" max="2" width="47.25" style="53" customWidth="1"/>
    <col min="3" max="3" width="11.75" style="53" customWidth="1"/>
    <col min="4" max="4" width="24.75" style="53" customWidth="1"/>
    <col min="5" max="5" width="23.625" style="53" customWidth="1"/>
    <col min="6" max="6" width="43.75" style="53" customWidth="1"/>
    <col min="7" max="7" width="37.75" style="53" customWidth="1"/>
    <col min="8" max="8" width="47.25" style="53" customWidth="1"/>
    <col min="9" max="9" width="15.375" style="53" customWidth="1"/>
    <col min="10" max="10" width="11.75" style="53" customWidth="1"/>
    <col min="11" max="11" width="14.125" style="53" customWidth="1"/>
    <col min="12" max="12" width="47.25" style="53" customWidth="1"/>
    <col min="13" max="16384" width="9" style="53"/>
  </cols>
  <sheetData>
    <row r="1" spans="1:12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x14ac:dyDescent="0.25">
      <c r="A2" s="54" t="s">
        <v>1</v>
      </c>
      <c r="B2" s="54" t="s">
        <v>2</v>
      </c>
      <c r="C2" s="54" t="s">
        <v>127</v>
      </c>
      <c r="D2" s="54" t="s">
        <v>13</v>
      </c>
      <c r="E2" s="54" t="s">
        <v>14</v>
      </c>
      <c r="F2" s="54" t="s">
        <v>17</v>
      </c>
      <c r="G2" s="54" t="s">
        <v>18</v>
      </c>
      <c r="H2" s="54" t="s">
        <v>19</v>
      </c>
      <c r="I2" s="54" t="s">
        <v>20</v>
      </c>
      <c r="J2" s="54" t="s">
        <v>21</v>
      </c>
      <c r="K2" s="54" t="s">
        <v>22</v>
      </c>
      <c r="L2" s="54" t="s">
        <v>172</v>
      </c>
    </row>
    <row r="3" spans="1:12" x14ac:dyDescent="0.25">
      <c r="A3" s="53" t="s">
        <v>123</v>
      </c>
      <c r="B3" s="53" t="s">
        <v>61</v>
      </c>
      <c r="C3" s="55">
        <v>2565</v>
      </c>
      <c r="D3" s="53" t="s">
        <v>63</v>
      </c>
      <c r="E3" s="53" t="s">
        <v>64</v>
      </c>
      <c r="F3" s="53" t="s">
        <v>125</v>
      </c>
      <c r="G3" s="53" t="s">
        <v>66</v>
      </c>
      <c r="H3" s="53" t="s">
        <v>67</v>
      </c>
      <c r="J3" s="53" t="s">
        <v>69</v>
      </c>
      <c r="K3" s="53" t="s">
        <v>174</v>
      </c>
      <c r="L3" s="53" t="s">
        <v>175</v>
      </c>
    </row>
    <row r="4" spans="1:12" x14ac:dyDescent="0.25">
      <c r="A4" s="53" t="s">
        <v>178</v>
      </c>
      <c r="B4" s="53" t="s">
        <v>179</v>
      </c>
      <c r="C4" s="55">
        <v>2565</v>
      </c>
      <c r="D4" s="53" t="s">
        <v>181</v>
      </c>
      <c r="E4" s="53" t="s">
        <v>182</v>
      </c>
      <c r="F4" s="53" t="s">
        <v>183</v>
      </c>
      <c r="G4" s="53" t="s">
        <v>184</v>
      </c>
      <c r="H4" s="53" t="s">
        <v>185</v>
      </c>
      <c r="J4" s="53" t="s">
        <v>131</v>
      </c>
      <c r="K4" s="53" t="s">
        <v>186</v>
      </c>
      <c r="L4" s="53" t="s">
        <v>187</v>
      </c>
    </row>
    <row r="5" spans="1:12" x14ac:dyDescent="0.25">
      <c r="A5" s="53" t="s">
        <v>190</v>
      </c>
      <c r="B5" s="53" t="s">
        <v>191</v>
      </c>
      <c r="C5" s="55">
        <v>2565</v>
      </c>
      <c r="D5" s="53" t="s">
        <v>63</v>
      </c>
      <c r="E5" s="53" t="s">
        <v>64</v>
      </c>
      <c r="F5" s="53" t="s">
        <v>193</v>
      </c>
      <c r="G5" s="53" t="s">
        <v>194</v>
      </c>
      <c r="H5" s="53" t="s">
        <v>38</v>
      </c>
      <c r="J5" s="53" t="s">
        <v>86</v>
      </c>
      <c r="K5" s="53" t="s">
        <v>195</v>
      </c>
      <c r="L5" s="53" t="s">
        <v>196</v>
      </c>
    </row>
    <row r="6" spans="1:12" hidden="1" x14ac:dyDescent="0.25">
      <c r="A6" s="53" t="s">
        <v>91</v>
      </c>
      <c r="B6" s="53" t="s">
        <v>92</v>
      </c>
      <c r="C6" s="55">
        <v>2566</v>
      </c>
      <c r="D6" s="53" t="s">
        <v>94</v>
      </c>
      <c r="E6" s="53" t="s">
        <v>95</v>
      </c>
      <c r="F6" s="53" t="s">
        <v>85</v>
      </c>
      <c r="G6" s="53" t="s">
        <v>66</v>
      </c>
      <c r="H6" s="53" t="s">
        <v>67</v>
      </c>
      <c r="I6" s="53" t="s">
        <v>96</v>
      </c>
      <c r="J6" s="53" t="s">
        <v>69</v>
      </c>
      <c r="K6" s="53" t="s">
        <v>198</v>
      </c>
      <c r="L6" s="53" t="s">
        <v>199</v>
      </c>
    </row>
    <row r="7" spans="1:12" x14ac:dyDescent="0.25">
      <c r="A7" s="53" t="s">
        <v>100</v>
      </c>
      <c r="B7" s="53" t="s">
        <v>101</v>
      </c>
      <c r="C7" s="55">
        <v>2566</v>
      </c>
      <c r="D7" s="53" t="s">
        <v>94</v>
      </c>
      <c r="E7" s="53" t="s">
        <v>95</v>
      </c>
      <c r="F7" s="53" t="s">
        <v>103</v>
      </c>
      <c r="G7" s="53" t="s">
        <v>104</v>
      </c>
      <c r="H7" s="53" t="s">
        <v>38</v>
      </c>
      <c r="I7" s="53" t="s">
        <v>105</v>
      </c>
      <c r="J7" s="53" t="s">
        <v>86</v>
      </c>
      <c r="K7" s="53" t="s">
        <v>201</v>
      </c>
      <c r="L7" s="53" t="s">
        <v>202</v>
      </c>
    </row>
    <row r="8" spans="1:12" x14ac:dyDescent="0.25">
      <c r="A8" s="53" t="s">
        <v>109</v>
      </c>
      <c r="B8" s="53" t="s">
        <v>110</v>
      </c>
      <c r="C8" s="55">
        <v>2566</v>
      </c>
      <c r="D8" s="53" t="s">
        <v>94</v>
      </c>
      <c r="E8" s="53" t="s">
        <v>95</v>
      </c>
      <c r="F8" s="53" t="s">
        <v>112</v>
      </c>
      <c r="G8" s="53" t="s">
        <v>113</v>
      </c>
      <c r="H8" s="53" t="s">
        <v>38</v>
      </c>
      <c r="I8" s="53" t="s">
        <v>105</v>
      </c>
      <c r="J8" s="53" t="s">
        <v>78</v>
      </c>
      <c r="K8" s="53" t="s">
        <v>204</v>
      </c>
      <c r="L8" s="53" t="s">
        <v>205</v>
      </c>
    </row>
    <row r="9" spans="1:12" x14ac:dyDescent="0.25">
      <c r="A9" s="53" t="s">
        <v>116</v>
      </c>
      <c r="B9" s="53" t="s">
        <v>117</v>
      </c>
      <c r="C9" s="55">
        <v>2566</v>
      </c>
      <c r="D9" s="53" t="s">
        <v>94</v>
      </c>
      <c r="E9" s="53" t="s">
        <v>95</v>
      </c>
      <c r="F9" s="53" t="s">
        <v>112</v>
      </c>
      <c r="G9" s="53" t="s">
        <v>113</v>
      </c>
      <c r="H9" s="53" t="s">
        <v>38</v>
      </c>
      <c r="I9" s="53" t="s">
        <v>105</v>
      </c>
      <c r="J9" s="53" t="s">
        <v>78</v>
      </c>
      <c r="K9" s="53" t="s">
        <v>204</v>
      </c>
      <c r="L9" s="53" t="s">
        <v>207</v>
      </c>
    </row>
    <row r="10" spans="1:12" hidden="1" x14ac:dyDescent="0.25">
      <c r="A10" s="53" t="s">
        <v>119</v>
      </c>
      <c r="B10" s="53" t="s">
        <v>120</v>
      </c>
      <c r="C10" s="55">
        <v>2566</v>
      </c>
      <c r="D10" s="53" t="s">
        <v>94</v>
      </c>
      <c r="E10" s="53" t="s">
        <v>95</v>
      </c>
      <c r="F10" s="53" t="s">
        <v>112</v>
      </c>
      <c r="G10" s="53" t="s">
        <v>113</v>
      </c>
      <c r="H10" s="53" t="s">
        <v>38</v>
      </c>
      <c r="I10" s="53" t="s">
        <v>96</v>
      </c>
      <c r="J10" s="53" t="s">
        <v>78</v>
      </c>
      <c r="K10" s="53" t="s">
        <v>209</v>
      </c>
      <c r="L10" s="53" t="s">
        <v>210</v>
      </c>
    </row>
  </sheetData>
  <autoFilter ref="A2:L10" xr:uid="{CEF3F93D-3432-4A8D-A04C-4EF27CD7C133}">
    <filterColumn colId="8">
      <filters blank="1">
        <filter val="ข้อเสนอโครงการสำคัญ 2566 ที่ผ่านเข้ารอบ"/>
      </filters>
    </filterColumn>
  </autoFilter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B16"/>
  <sheetViews>
    <sheetView zoomScale="85" zoomScaleNormal="85" workbookViewId="0">
      <selection activeCell="O34" sqref="O34"/>
    </sheetView>
  </sheetViews>
  <sheetFormatPr defaultRowHeight="21" x14ac:dyDescent="0.35"/>
  <cols>
    <col min="1" max="1" width="18.875" bestFit="1" customWidth="1"/>
    <col min="2" max="2" width="25.25" bestFit="1" customWidth="1"/>
    <col min="3" max="3" width="84.875" style="2" customWidth="1"/>
    <col min="4" max="4" width="81.25" customWidth="1"/>
    <col min="5" max="5" width="25.125" bestFit="1" customWidth="1"/>
    <col min="6" max="6" width="21.625" bestFit="1" customWidth="1"/>
    <col min="7" max="7" width="37.875" bestFit="1" customWidth="1"/>
    <col min="8" max="8" width="45.375" bestFit="1" customWidth="1"/>
    <col min="9" max="9" width="30" bestFit="1" customWidth="1"/>
    <col min="10" max="10" width="46.125" bestFit="1" customWidth="1"/>
    <col min="11" max="11" width="21.375" bestFit="1" customWidth="1"/>
    <col min="12" max="12" width="69.625" bestFit="1" customWidth="1"/>
    <col min="13" max="13" width="25.625" bestFit="1" customWidth="1"/>
    <col min="14" max="14" width="7.875" bestFit="1" customWidth="1"/>
    <col min="15" max="15" width="15.125" bestFit="1" customWidth="1"/>
    <col min="16" max="17" width="15.125" customWidth="1"/>
    <col min="18" max="18" width="15.125" style="9" customWidth="1"/>
    <col min="19" max="19" width="14.375" bestFit="1" customWidth="1"/>
    <col min="20" max="20" width="22.375" bestFit="1" customWidth="1"/>
    <col min="21" max="21" width="31.75" bestFit="1" customWidth="1"/>
    <col min="22" max="22" width="60.375" bestFit="1" customWidth="1"/>
    <col min="23" max="23" width="58.875" bestFit="1" customWidth="1"/>
    <col min="24" max="24" width="40.375" bestFit="1" customWidth="1"/>
    <col min="25" max="25" width="34" bestFit="1" customWidth="1"/>
    <col min="26" max="26" width="12.75" bestFit="1" customWidth="1"/>
    <col min="27" max="27" width="15.75" bestFit="1" customWidth="1"/>
    <col min="28" max="28" width="11.875" bestFit="1" customWidth="1"/>
  </cols>
  <sheetData>
    <row r="1" spans="1:28" x14ac:dyDescent="0.35">
      <c r="A1" s="3" t="s">
        <v>0</v>
      </c>
      <c r="B1" s="3" t="s">
        <v>1</v>
      </c>
      <c r="C1" s="4"/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/>
      <c r="Q1" s="3"/>
      <c r="R1" s="7" t="s">
        <v>127</v>
      </c>
      <c r="S1" s="3" t="s">
        <v>14</v>
      </c>
      <c r="T1" s="3" t="s">
        <v>15</v>
      </c>
      <c r="U1" s="3" t="s">
        <v>16</v>
      </c>
      <c r="V1" s="3" t="s">
        <v>17</v>
      </c>
      <c r="W1" s="3" t="s">
        <v>18</v>
      </c>
      <c r="X1" s="3" t="s">
        <v>19</v>
      </c>
      <c r="Y1" s="3" t="s">
        <v>20</v>
      </c>
      <c r="Z1" s="3" t="s">
        <v>21</v>
      </c>
      <c r="AA1" s="3" t="s">
        <v>22</v>
      </c>
      <c r="AB1" s="3" t="s">
        <v>23</v>
      </c>
    </row>
    <row r="2" spans="1:28" x14ac:dyDescent="0.35">
      <c r="A2" s="5" t="s">
        <v>24</v>
      </c>
      <c r="B2" s="5" t="s">
        <v>25</v>
      </c>
      <c r="C2" s="1" t="s">
        <v>26</v>
      </c>
      <c r="D2" s="5" t="s">
        <v>26</v>
      </c>
      <c r="E2" s="5"/>
      <c r="F2" s="5"/>
      <c r="G2" s="5" t="s">
        <v>27</v>
      </c>
      <c r="H2" s="5" t="s">
        <v>28</v>
      </c>
      <c r="I2" s="5" t="s">
        <v>29</v>
      </c>
      <c r="J2" s="5" t="s">
        <v>27</v>
      </c>
      <c r="K2" s="5" t="s">
        <v>30</v>
      </c>
      <c r="L2" s="5" t="s">
        <v>31</v>
      </c>
      <c r="M2" s="5" t="s">
        <v>32</v>
      </c>
      <c r="N2" s="5" t="s">
        <v>33</v>
      </c>
      <c r="O2" s="5" t="s">
        <v>34</v>
      </c>
      <c r="P2" s="5" t="s">
        <v>126</v>
      </c>
      <c r="Q2" s="5">
        <v>2562</v>
      </c>
      <c r="R2" s="8">
        <v>2563</v>
      </c>
      <c r="S2" s="5" t="s">
        <v>35</v>
      </c>
      <c r="T2" s="6">
        <v>30000</v>
      </c>
      <c r="U2" s="6">
        <v>30000</v>
      </c>
      <c r="V2" s="5" t="s">
        <v>36</v>
      </c>
      <c r="W2" s="5" t="s">
        <v>37</v>
      </c>
      <c r="X2" s="5" t="s">
        <v>38</v>
      </c>
      <c r="Y2" s="5"/>
      <c r="Z2" s="5"/>
      <c r="AA2" s="5"/>
      <c r="AB2" s="5"/>
    </row>
    <row r="3" spans="1:28" x14ac:dyDescent="0.35">
      <c r="A3" s="5" t="s">
        <v>39</v>
      </c>
      <c r="B3" s="5" t="s">
        <v>40</v>
      </c>
      <c r="C3" s="1" t="s">
        <v>41</v>
      </c>
      <c r="D3" s="5" t="s">
        <v>41</v>
      </c>
      <c r="E3" s="5"/>
      <c r="F3" s="5"/>
      <c r="G3" s="5" t="s">
        <v>27</v>
      </c>
      <c r="H3" s="5" t="s">
        <v>42</v>
      </c>
      <c r="I3" s="5"/>
      <c r="J3" s="5" t="s">
        <v>27</v>
      </c>
      <c r="K3" s="5" t="s">
        <v>30</v>
      </c>
      <c r="L3" s="5" t="s">
        <v>31</v>
      </c>
      <c r="M3" s="5" t="s">
        <v>43</v>
      </c>
      <c r="N3" s="5" t="s">
        <v>33</v>
      </c>
      <c r="O3" s="5" t="s">
        <v>34</v>
      </c>
      <c r="P3" s="5" t="s">
        <v>126</v>
      </c>
      <c r="Q3" s="5">
        <v>2562</v>
      </c>
      <c r="R3" s="8">
        <v>2563</v>
      </c>
      <c r="S3" s="5" t="s">
        <v>35</v>
      </c>
      <c r="T3" s="6">
        <v>3383100</v>
      </c>
      <c r="U3" s="6">
        <v>3383100</v>
      </c>
      <c r="V3" s="5" t="s">
        <v>44</v>
      </c>
      <c r="W3" s="5" t="s">
        <v>45</v>
      </c>
      <c r="X3" s="5" t="s">
        <v>46</v>
      </c>
      <c r="Y3" s="5"/>
      <c r="Z3" s="5"/>
      <c r="AA3" s="5"/>
      <c r="AB3" s="5"/>
    </row>
    <row r="4" spans="1:28" x14ac:dyDescent="0.35">
      <c r="A4" s="5" t="s">
        <v>47</v>
      </c>
      <c r="B4" s="5" t="s">
        <v>48</v>
      </c>
      <c r="C4" s="1" t="s">
        <v>49</v>
      </c>
      <c r="D4" s="5" t="s">
        <v>49</v>
      </c>
      <c r="E4" s="5"/>
      <c r="F4" s="5"/>
      <c r="G4" s="5" t="s">
        <v>27</v>
      </c>
      <c r="H4" s="5" t="s">
        <v>42</v>
      </c>
      <c r="I4" s="5"/>
      <c r="J4" s="5" t="s">
        <v>27</v>
      </c>
      <c r="K4" s="5" t="s">
        <v>30</v>
      </c>
      <c r="L4" s="5" t="s">
        <v>31</v>
      </c>
      <c r="M4" s="5" t="s">
        <v>50</v>
      </c>
      <c r="N4" s="5" t="s">
        <v>33</v>
      </c>
      <c r="O4" s="5" t="s">
        <v>34</v>
      </c>
      <c r="P4" s="5" t="s">
        <v>126</v>
      </c>
      <c r="Q4" s="5">
        <v>2562</v>
      </c>
      <c r="R4" s="8">
        <v>2563</v>
      </c>
      <c r="S4" s="5" t="s">
        <v>35</v>
      </c>
      <c r="T4" s="6">
        <v>400000</v>
      </c>
      <c r="U4" s="6">
        <v>400000</v>
      </c>
      <c r="V4" s="5" t="s">
        <v>51</v>
      </c>
      <c r="W4" s="5" t="s">
        <v>52</v>
      </c>
      <c r="X4" s="5" t="s">
        <v>46</v>
      </c>
      <c r="Y4" s="5"/>
      <c r="Z4" s="5"/>
      <c r="AA4" s="5"/>
      <c r="AB4" s="5"/>
    </row>
    <row r="5" spans="1:28" x14ac:dyDescent="0.35">
      <c r="A5" s="5" t="s">
        <v>47</v>
      </c>
      <c r="B5" s="5" t="s">
        <v>53</v>
      </c>
      <c r="C5" s="1" t="s">
        <v>54</v>
      </c>
      <c r="D5" s="5" t="s">
        <v>54</v>
      </c>
      <c r="E5" s="5"/>
      <c r="F5" s="5"/>
      <c r="G5" s="5" t="s">
        <v>27</v>
      </c>
      <c r="H5" s="5" t="s">
        <v>42</v>
      </c>
      <c r="I5" s="5"/>
      <c r="J5" s="5" t="s">
        <v>27</v>
      </c>
      <c r="K5" s="5" t="s">
        <v>30</v>
      </c>
      <c r="L5" s="5" t="s">
        <v>31</v>
      </c>
      <c r="M5" s="5" t="s">
        <v>55</v>
      </c>
      <c r="N5" s="5" t="s">
        <v>33</v>
      </c>
      <c r="O5" s="5" t="s">
        <v>34</v>
      </c>
      <c r="P5" s="5" t="s">
        <v>126</v>
      </c>
      <c r="Q5" s="5">
        <v>2562</v>
      </c>
      <c r="R5" s="8">
        <v>2563</v>
      </c>
      <c r="S5" s="5" t="s">
        <v>35</v>
      </c>
      <c r="T5" s="6">
        <v>350400</v>
      </c>
      <c r="U5" s="6">
        <v>350400</v>
      </c>
      <c r="V5" s="5" t="s">
        <v>51</v>
      </c>
      <c r="W5" s="5" t="s">
        <v>52</v>
      </c>
      <c r="X5" s="5" t="s">
        <v>46</v>
      </c>
      <c r="Y5" s="5"/>
      <c r="Z5" s="5"/>
      <c r="AA5" s="5"/>
      <c r="AB5" s="5"/>
    </row>
    <row r="6" spans="1:28" x14ac:dyDescent="0.35">
      <c r="A6" s="5" t="s">
        <v>47</v>
      </c>
      <c r="B6" s="5" t="s">
        <v>56</v>
      </c>
      <c r="C6" s="1" t="s">
        <v>57</v>
      </c>
      <c r="D6" s="5" t="s">
        <v>57</v>
      </c>
      <c r="E6" s="5"/>
      <c r="F6" s="5"/>
      <c r="G6" s="5" t="s">
        <v>27</v>
      </c>
      <c r="H6" s="5" t="s">
        <v>42</v>
      </c>
      <c r="I6" s="5"/>
      <c r="J6" s="5" t="s">
        <v>27</v>
      </c>
      <c r="K6" s="5" t="s">
        <v>30</v>
      </c>
      <c r="L6" s="5" t="s">
        <v>31</v>
      </c>
      <c r="M6" s="5" t="s">
        <v>58</v>
      </c>
      <c r="N6" s="5" t="s">
        <v>33</v>
      </c>
      <c r="O6" s="5" t="s">
        <v>34</v>
      </c>
      <c r="P6" s="5" t="s">
        <v>126</v>
      </c>
      <c r="Q6" s="5">
        <v>2562</v>
      </c>
      <c r="R6" s="8">
        <v>2563</v>
      </c>
      <c r="S6" s="5" t="s">
        <v>35</v>
      </c>
      <c r="T6" s="6">
        <v>120000</v>
      </c>
      <c r="U6" s="6">
        <v>120000</v>
      </c>
      <c r="V6" s="5" t="s">
        <v>51</v>
      </c>
      <c r="W6" s="5" t="s">
        <v>52</v>
      </c>
      <c r="X6" s="5" t="s">
        <v>46</v>
      </c>
      <c r="Y6" s="5"/>
      <c r="Z6" s="5"/>
      <c r="AA6" s="5"/>
      <c r="AB6" s="5"/>
    </row>
    <row r="7" spans="1:28" hidden="1" x14ac:dyDescent="0.35">
      <c r="A7" s="5" t="s">
        <v>59</v>
      </c>
      <c r="B7" s="5" t="s">
        <v>60</v>
      </c>
      <c r="C7" s="1" t="s">
        <v>61</v>
      </c>
      <c r="D7" s="5" t="s">
        <v>61</v>
      </c>
      <c r="E7" s="5"/>
      <c r="F7" s="5"/>
      <c r="G7" s="5" t="s">
        <v>27</v>
      </c>
      <c r="H7" s="5" t="s">
        <v>42</v>
      </c>
      <c r="I7" s="5"/>
      <c r="J7" s="5" t="s">
        <v>27</v>
      </c>
      <c r="K7" s="5" t="s">
        <v>30</v>
      </c>
      <c r="L7" s="5" t="s">
        <v>31</v>
      </c>
      <c r="M7" s="5" t="s">
        <v>62</v>
      </c>
      <c r="N7" s="5" t="s">
        <v>33</v>
      </c>
      <c r="O7" s="5" t="s">
        <v>63</v>
      </c>
      <c r="P7" s="5" t="s">
        <v>126</v>
      </c>
      <c r="Q7" s="5">
        <v>2564</v>
      </c>
      <c r="R7" s="8">
        <v>2565</v>
      </c>
      <c r="S7" s="5" t="s">
        <v>64</v>
      </c>
      <c r="T7" s="6">
        <v>8000000</v>
      </c>
      <c r="U7" s="6">
        <v>8000000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/>
    </row>
    <row r="8" spans="1:28" hidden="1" x14ac:dyDescent="0.35">
      <c r="A8" s="5" t="s">
        <v>71</v>
      </c>
      <c r="B8" s="5" t="s">
        <v>72</v>
      </c>
      <c r="C8" s="1" t="s">
        <v>73</v>
      </c>
      <c r="D8" s="5" t="s">
        <v>73</v>
      </c>
      <c r="E8" s="5"/>
      <c r="F8" s="5"/>
      <c r="G8" s="5" t="s">
        <v>27</v>
      </c>
      <c r="H8" s="5" t="s">
        <v>42</v>
      </c>
      <c r="I8" s="5"/>
      <c r="J8" s="5" t="s">
        <v>27</v>
      </c>
      <c r="K8" s="5" t="s">
        <v>30</v>
      </c>
      <c r="L8" s="5" t="s">
        <v>31</v>
      </c>
      <c r="M8" s="5" t="s">
        <v>74</v>
      </c>
      <c r="N8" s="5" t="s">
        <v>33</v>
      </c>
      <c r="O8" s="5" t="s">
        <v>63</v>
      </c>
      <c r="P8" s="5" t="s">
        <v>126</v>
      </c>
      <c r="Q8" s="5">
        <v>2564</v>
      </c>
      <c r="R8" s="8">
        <v>2565</v>
      </c>
      <c r="S8" s="5" t="s">
        <v>64</v>
      </c>
      <c r="T8" s="6">
        <v>49200000</v>
      </c>
      <c r="U8" s="6">
        <v>49200000</v>
      </c>
      <c r="V8" s="5" t="s">
        <v>75</v>
      </c>
      <c r="W8" s="5" t="s">
        <v>76</v>
      </c>
      <c r="X8" s="5" t="s">
        <v>38</v>
      </c>
      <c r="Y8" s="5" t="s">
        <v>77</v>
      </c>
      <c r="Z8" s="5" t="s">
        <v>78</v>
      </c>
      <c r="AA8" s="5" t="s">
        <v>79</v>
      </c>
      <c r="AB8" s="5"/>
    </row>
    <row r="9" spans="1:28" x14ac:dyDescent="0.35">
      <c r="A9" s="5" t="s">
        <v>80</v>
      </c>
      <c r="B9" s="5" t="s">
        <v>81</v>
      </c>
      <c r="C9" s="1" t="s">
        <v>61</v>
      </c>
      <c r="D9" s="5" t="s">
        <v>61</v>
      </c>
      <c r="E9" s="5"/>
      <c r="F9" s="5"/>
      <c r="G9" s="5" t="s">
        <v>27</v>
      </c>
      <c r="H9" s="5" t="s">
        <v>42</v>
      </c>
      <c r="I9" s="5"/>
      <c r="J9" s="5" t="s">
        <v>27</v>
      </c>
      <c r="K9" s="5" t="s">
        <v>30</v>
      </c>
      <c r="L9" s="5" t="s">
        <v>31</v>
      </c>
      <c r="M9" s="5" t="s">
        <v>82</v>
      </c>
      <c r="N9" s="5" t="s">
        <v>33</v>
      </c>
      <c r="O9" s="5" t="s">
        <v>83</v>
      </c>
      <c r="P9" s="5" t="s">
        <v>126</v>
      </c>
      <c r="Q9" s="5">
        <v>2563</v>
      </c>
      <c r="R9" s="8">
        <v>2564</v>
      </c>
      <c r="S9" s="5" t="s">
        <v>84</v>
      </c>
      <c r="T9" s="6">
        <v>3420800</v>
      </c>
      <c r="U9" s="6">
        <v>3420800</v>
      </c>
      <c r="V9" s="5" t="s">
        <v>85</v>
      </c>
      <c r="W9" s="5" t="s">
        <v>66</v>
      </c>
      <c r="X9" s="5" t="s">
        <v>67</v>
      </c>
      <c r="Y9" s="5"/>
      <c r="Z9" s="5" t="s">
        <v>86</v>
      </c>
      <c r="AA9" s="5" t="s">
        <v>87</v>
      </c>
      <c r="AB9" s="5"/>
    </row>
    <row r="10" spans="1:28" hidden="1" x14ac:dyDescent="0.35">
      <c r="A10" s="5" t="s">
        <v>80</v>
      </c>
      <c r="B10" s="5" t="s">
        <v>88</v>
      </c>
      <c r="C10" s="1" t="s">
        <v>61</v>
      </c>
      <c r="D10" s="5" t="s">
        <v>61</v>
      </c>
      <c r="E10" s="5"/>
      <c r="F10" s="5"/>
      <c r="G10" s="5" t="s">
        <v>27</v>
      </c>
      <c r="H10" s="5" t="s">
        <v>42</v>
      </c>
      <c r="I10" s="5"/>
      <c r="J10" s="5" t="s">
        <v>27</v>
      </c>
      <c r="K10" s="5" t="s">
        <v>30</v>
      </c>
      <c r="L10" s="5" t="s">
        <v>31</v>
      </c>
      <c r="M10" s="5" t="s">
        <v>89</v>
      </c>
      <c r="N10" s="5" t="s">
        <v>33</v>
      </c>
      <c r="O10" s="5" t="s">
        <v>63</v>
      </c>
      <c r="P10" s="5" t="s">
        <v>126</v>
      </c>
      <c r="Q10" s="5">
        <v>2564</v>
      </c>
      <c r="R10" s="8">
        <v>2565</v>
      </c>
      <c r="S10" s="5" t="s">
        <v>64</v>
      </c>
      <c r="T10" s="6">
        <v>8000000</v>
      </c>
      <c r="U10" s="6">
        <v>8000000</v>
      </c>
      <c r="V10" s="5" t="s">
        <v>85</v>
      </c>
      <c r="W10" s="5" t="s">
        <v>66</v>
      </c>
      <c r="X10" s="5" t="s">
        <v>67</v>
      </c>
      <c r="Y10" s="5" t="s">
        <v>90</v>
      </c>
      <c r="Z10" s="5" t="s">
        <v>69</v>
      </c>
      <c r="AA10" s="5" t="s">
        <v>70</v>
      </c>
      <c r="AB10" s="5"/>
    </row>
    <row r="11" spans="1:28" hidden="1" x14ac:dyDescent="0.35">
      <c r="A11" s="5" t="s">
        <v>80</v>
      </c>
      <c r="B11" s="5" t="s">
        <v>91</v>
      </c>
      <c r="C11" s="1" t="s">
        <v>92</v>
      </c>
      <c r="D11" s="5" t="s">
        <v>92</v>
      </c>
      <c r="E11" s="5"/>
      <c r="F11" s="5"/>
      <c r="G11" s="5" t="s">
        <v>27</v>
      </c>
      <c r="H11" s="5" t="s">
        <v>42</v>
      </c>
      <c r="I11" s="5"/>
      <c r="J11" s="5" t="s">
        <v>27</v>
      </c>
      <c r="K11" s="5" t="s">
        <v>30</v>
      </c>
      <c r="L11" s="5" t="s">
        <v>31</v>
      </c>
      <c r="M11" s="5" t="s">
        <v>93</v>
      </c>
      <c r="N11" s="5" t="s">
        <v>33</v>
      </c>
      <c r="O11" s="5" t="s">
        <v>94</v>
      </c>
      <c r="P11" s="5" t="s">
        <v>126</v>
      </c>
      <c r="Q11" s="5">
        <v>2565</v>
      </c>
      <c r="R11" s="8">
        <v>2566</v>
      </c>
      <c r="S11" s="5" t="s">
        <v>95</v>
      </c>
      <c r="T11" s="6">
        <v>5500000</v>
      </c>
      <c r="U11" s="6">
        <v>5500000</v>
      </c>
      <c r="V11" s="5" t="s">
        <v>85</v>
      </c>
      <c r="W11" s="5" t="s">
        <v>66</v>
      </c>
      <c r="X11" s="5" t="s">
        <v>67</v>
      </c>
      <c r="Y11" s="5" t="s">
        <v>96</v>
      </c>
      <c r="Z11" s="5" t="s">
        <v>97</v>
      </c>
      <c r="AA11" s="5" t="s">
        <v>98</v>
      </c>
      <c r="AB11" s="5"/>
    </row>
    <row r="12" spans="1:28" hidden="1" x14ac:dyDescent="0.35">
      <c r="A12" s="5" t="s">
        <v>99</v>
      </c>
      <c r="B12" s="5" t="s">
        <v>100</v>
      </c>
      <c r="C12" s="1" t="s">
        <v>101</v>
      </c>
      <c r="D12" s="5" t="s">
        <v>101</v>
      </c>
      <c r="E12" s="5"/>
      <c r="F12" s="5"/>
      <c r="G12" s="5" t="s">
        <v>27</v>
      </c>
      <c r="H12" s="5" t="s">
        <v>42</v>
      </c>
      <c r="I12" s="5"/>
      <c r="J12" s="5" t="s">
        <v>27</v>
      </c>
      <c r="K12" s="5" t="s">
        <v>30</v>
      </c>
      <c r="L12" s="5" t="s">
        <v>31</v>
      </c>
      <c r="M12" s="5" t="s">
        <v>102</v>
      </c>
      <c r="N12" s="5" t="s">
        <v>33</v>
      </c>
      <c r="O12" s="5" t="s">
        <v>94</v>
      </c>
      <c r="P12" s="5" t="s">
        <v>126</v>
      </c>
      <c r="Q12" s="5">
        <v>2565</v>
      </c>
      <c r="R12" s="8">
        <v>2566</v>
      </c>
      <c r="S12" s="5" t="s">
        <v>95</v>
      </c>
      <c r="T12" s="6">
        <v>5500000</v>
      </c>
      <c r="U12" s="6">
        <v>5500000</v>
      </c>
      <c r="V12" s="5" t="s">
        <v>103</v>
      </c>
      <c r="W12" s="5" t="s">
        <v>104</v>
      </c>
      <c r="X12" s="5" t="s">
        <v>38</v>
      </c>
      <c r="Y12" s="5" t="s">
        <v>105</v>
      </c>
      <c r="Z12" s="5" t="s">
        <v>106</v>
      </c>
      <c r="AA12" s="5" t="s">
        <v>107</v>
      </c>
      <c r="AB12" s="5"/>
    </row>
    <row r="13" spans="1:28" hidden="1" x14ac:dyDescent="0.35">
      <c r="A13" s="5" t="s">
        <v>108</v>
      </c>
      <c r="B13" s="5" t="s">
        <v>109</v>
      </c>
      <c r="C13" s="1" t="s">
        <v>110</v>
      </c>
      <c r="D13" s="5" t="s">
        <v>110</v>
      </c>
      <c r="E13" s="5"/>
      <c r="F13" s="5"/>
      <c r="G13" s="5" t="s">
        <v>27</v>
      </c>
      <c r="H13" s="5" t="s">
        <v>42</v>
      </c>
      <c r="I13" s="5"/>
      <c r="J13" s="5" t="s">
        <v>27</v>
      </c>
      <c r="K13" s="5" t="s">
        <v>30</v>
      </c>
      <c r="L13" s="5" t="s">
        <v>31</v>
      </c>
      <c r="M13" s="5" t="s">
        <v>111</v>
      </c>
      <c r="N13" s="5" t="s">
        <v>33</v>
      </c>
      <c r="O13" s="5" t="s">
        <v>94</v>
      </c>
      <c r="P13" s="5" t="s">
        <v>126</v>
      </c>
      <c r="Q13" s="5">
        <v>2565</v>
      </c>
      <c r="R13" s="8">
        <v>2566</v>
      </c>
      <c r="S13" s="5" t="s">
        <v>95</v>
      </c>
      <c r="T13" s="6">
        <v>3849604</v>
      </c>
      <c r="U13" s="6">
        <v>3849604</v>
      </c>
      <c r="V13" s="5" t="s">
        <v>112</v>
      </c>
      <c r="W13" s="5" t="s">
        <v>113</v>
      </c>
      <c r="X13" s="5" t="s">
        <v>38</v>
      </c>
      <c r="Y13" s="5" t="s">
        <v>105</v>
      </c>
      <c r="Z13" s="5" t="s">
        <v>114</v>
      </c>
      <c r="AA13" s="5" t="s">
        <v>115</v>
      </c>
      <c r="AB13" s="5"/>
    </row>
    <row r="14" spans="1:28" hidden="1" x14ac:dyDescent="0.35">
      <c r="A14" s="5" t="s">
        <v>108</v>
      </c>
      <c r="B14" s="5" t="s">
        <v>116</v>
      </c>
      <c r="C14" s="1" t="s">
        <v>117</v>
      </c>
      <c r="D14" s="5" t="s">
        <v>117</v>
      </c>
      <c r="E14" s="5"/>
      <c r="F14" s="5"/>
      <c r="G14" s="5" t="s">
        <v>27</v>
      </c>
      <c r="H14" s="5" t="s">
        <v>42</v>
      </c>
      <c r="I14" s="5"/>
      <c r="J14" s="5" t="s">
        <v>27</v>
      </c>
      <c r="K14" s="5" t="s">
        <v>30</v>
      </c>
      <c r="L14" s="5" t="s">
        <v>31</v>
      </c>
      <c r="M14" s="5" t="s">
        <v>118</v>
      </c>
      <c r="N14" s="5" t="s">
        <v>33</v>
      </c>
      <c r="O14" s="5" t="s">
        <v>94</v>
      </c>
      <c r="P14" s="5" t="s">
        <v>126</v>
      </c>
      <c r="Q14" s="5">
        <v>2565</v>
      </c>
      <c r="R14" s="8">
        <v>2566</v>
      </c>
      <c r="S14" s="5" t="s">
        <v>95</v>
      </c>
      <c r="T14" s="6">
        <v>338000</v>
      </c>
      <c r="U14" s="6">
        <v>338000</v>
      </c>
      <c r="V14" s="5" t="s">
        <v>112</v>
      </c>
      <c r="W14" s="5" t="s">
        <v>113</v>
      </c>
      <c r="X14" s="5" t="s">
        <v>38</v>
      </c>
      <c r="Y14" s="5" t="s">
        <v>105</v>
      </c>
      <c r="Z14" s="5" t="s">
        <v>114</v>
      </c>
      <c r="AA14" s="5" t="s">
        <v>115</v>
      </c>
      <c r="AB14" s="5"/>
    </row>
    <row r="15" spans="1:28" hidden="1" x14ac:dyDescent="0.35">
      <c r="A15" s="5" t="s">
        <v>108</v>
      </c>
      <c r="B15" s="5" t="s">
        <v>119</v>
      </c>
      <c r="C15" s="1" t="s">
        <v>120</v>
      </c>
      <c r="D15" s="5" t="s">
        <v>120</v>
      </c>
      <c r="E15" s="5"/>
      <c r="F15" s="5"/>
      <c r="G15" s="5" t="s">
        <v>27</v>
      </c>
      <c r="H15" s="5" t="s">
        <v>42</v>
      </c>
      <c r="I15" s="5"/>
      <c r="J15" s="5" t="s">
        <v>27</v>
      </c>
      <c r="K15" s="5" t="s">
        <v>30</v>
      </c>
      <c r="L15" s="5" t="s">
        <v>31</v>
      </c>
      <c r="M15" s="5" t="s">
        <v>121</v>
      </c>
      <c r="N15" s="5" t="s">
        <v>33</v>
      </c>
      <c r="O15" s="5" t="s">
        <v>94</v>
      </c>
      <c r="P15" s="5" t="s">
        <v>126</v>
      </c>
      <c r="Q15" s="5">
        <v>2565</v>
      </c>
      <c r="R15" s="8">
        <v>2566</v>
      </c>
      <c r="S15" s="5" t="s">
        <v>95</v>
      </c>
      <c r="T15" s="6">
        <v>1500000</v>
      </c>
      <c r="U15" s="6">
        <v>1500000</v>
      </c>
      <c r="V15" s="5" t="s">
        <v>112</v>
      </c>
      <c r="W15" s="5" t="s">
        <v>113</v>
      </c>
      <c r="X15" s="5" t="s">
        <v>38</v>
      </c>
      <c r="Y15" s="5" t="s">
        <v>96</v>
      </c>
      <c r="Z15" s="5" t="s">
        <v>114</v>
      </c>
      <c r="AA15" s="5" t="s">
        <v>122</v>
      </c>
      <c r="AB15" s="5"/>
    </row>
    <row r="16" spans="1:28" x14ac:dyDescent="0.35">
      <c r="A16" s="5" t="s">
        <v>80</v>
      </c>
      <c r="B16" s="5" t="s">
        <v>123</v>
      </c>
      <c r="C16" s="1" t="s">
        <v>61</v>
      </c>
      <c r="D16" s="5" t="s">
        <v>61</v>
      </c>
      <c r="E16" s="5"/>
      <c r="F16" s="5"/>
      <c r="G16" s="5" t="s">
        <v>27</v>
      </c>
      <c r="H16" s="5" t="s">
        <v>42</v>
      </c>
      <c r="I16" s="5"/>
      <c r="J16" s="5" t="s">
        <v>27</v>
      </c>
      <c r="K16" s="5" t="s">
        <v>30</v>
      </c>
      <c r="L16" s="5" t="s">
        <v>31</v>
      </c>
      <c r="M16" s="5" t="s">
        <v>124</v>
      </c>
      <c r="N16" s="5" t="s">
        <v>33</v>
      </c>
      <c r="O16" s="5" t="s">
        <v>63</v>
      </c>
      <c r="P16" s="5" t="s">
        <v>126</v>
      </c>
      <c r="Q16" s="5">
        <v>2564</v>
      </c>
      <c r="R16" s="8">
        <v>2565</v>
      </c>
      <c r="S16" s="5" t="s">
        <v>64</v>
      </c>
      <c r="T16" s="6">
        <v>2094600</v>
      </c>
      <c r="U16" s="6">
        <v>2094600</v>
      </c>
      <c r="V16" s="5" t="s">
        <v>125</v>
      </c>
      <c r="W16" s="5" t="s">
        <v>66</v>
      </c>
      <c r="X16" s="5" t="s">
        <v>67</v>
      </c>
      <c r="Y16" s="5"/>
      <c r="Z16" s="5" t="s">
        <v>69</v>
      </c>
      <c r="AA16" s="5" t="s">
        <v>70</v>
      </c>
      <c r="AB16" s="5"/>
    </row>
  </sheetData>
  <autoFilter ref="A1:AB16" xr:uid="{00000000-0009-0000-0000-000001000000}">
    <filterColumn colId="24">
      <filters blank="1"/>
    </filterColumn>
    <sortState ref="A2:AB16">
      <sortCondition ref="R1:R16"/>
    </sortState>
  </autoFilter>
  <hyperlinks>
    <hyperlink ref="C2" r:id="rId1" display="https://emenscr.nesdc.go.th/viewer/view.html?id=5dc10e84efbbb90303acae87&amp;username=rus0585141" xr:uid="{00000000-0004-0000-0100-000000000000}"/>
    <hyperlink ref="C3" r:id="rId2" display="https://emenscr.nesdc.go.th/viewer/view.html?id=5df9d0f7caa0dc3f63b8c4d1&amp;username=moph0032831" xr:uid="{00000000-0004-0000-0100-000001000000}"/>
    <hyperlink ref="C4" r:id="rId3" display="https://emenscr.nesdc.go.th/viewer/view.html?id=5dfb00eee02dae1a6dd4bb7b&amp;username=moph05031" xr:uid="{00000000-0004-0000-0100-000002000000}"/>
    <hyperlink ref="C5" r:id="rId4" display="https://emenscr.nesdc.go.th/viewer/view.html?id=5dfc3c7ce02dae1a6dd4bd44&amp;username=moph05031" xr:uid="{00000000-0004-0000-0100-000003000000}"/>
    <hyperlink ref="C6" r:id="rId5" display="https://emenscr.nesdc.go.th/viewer/view.html?id=5dfc639bd2f24a1a689b4e5e&amp;username=moph05031" xr:uid="{00000000-0004-0000-0100-000004000000}"/>
    <hyperlink ref="C7" r:id="rId6" display="https://emenscr.nesdc.go.th/viewer/view.html?id=5f2911e14ae89a0c1450de83&amp;username=moc07011" xr:uid="{00000000-0004-0000-0100-000005000000}"/>
    <hyperlink ref="C8" r:id="rId7" display="https://emenscr.nesdc.go.th/viewer/view.html?id=5f2d22751e9bcf1b6a3368cf&amp;username=mfu590131" xr:uid="{00000000-0004-0000-0100-000006000000}"/>
    <hyperlink ref="C9" r:id="rId8" display="https://emenscr.nesdc.go.th/viewer/view.html?id=5fa3c954613c8b25686f473f&amp;username=moc07081" xr:uid="{00000000-0004-0000-0100-000007000000}"/>
    <hyperlink ref="C10" r:id="rId9" display="https://emenscr.nesdc.go.th/viewer/view.html?id=5ff5411890971b235dd2127c&amp;username=moc07081" xr:uid="{00000000-0004-0000-0100-000008000000}"/>
    <hyperlink ref="C11" r:id="rId10" display="https://emenscr.nesdc.go.th/viewer/view.html?id=611200e92482000361ae7ee4&amp;username=moc07081" xr:uid="{00000000-0004-0000-0100-000009000000}"/>
    <hyperlink ref="C12" r:id="rId11" display="https://emenscr.nesdc.go.th/viewer/view.html?id=6119f26083a6677074486173&amp;username=nrru0544091" xr:uid="{00000000-0004-0000-0100-00000A000000}"/>
    <hyperlink ref="C13" r:id="rId12" display="https://emenscr.nesdc.go.th/viewer/view.html?id=611a47dbe587a9706c8ae2fd&amp;username=lru05411" xr:uid="{00000000-0004-0000-0100-00000B000000}"/>
    <hyperlink ref="C14" r:id="rId13" display="https://emenscr.nesdc.go.th/viewer/view.html?id=611a4aa8e587a9706c8ae306&amp;username=lru05411" xr:uid="{00000000-0004-0000-0100-00000C000000}"/>
    <hyperlink ref="C15" r:id="rId14" display="https://emenscr.nesdc.go.th/viewer/view.html?id=611a4cd0e587a9706c8ae30f&amp;username=lru05411" xr:uid="{00000000-0004-0000-0100-00000D000000}"/>
    <hyperlink ref="C16" r:id="rId15" display="https://emenscr.nesdc.go.th/viewer/view.html?id=61820df2f828697512d26993&amp;username=moc07081" xr:uid="{00000000-0004-0000-0100-00000E000000}"/>
  </hyperlinks>
  <pageMargins left="0.7" right="0.7" top="0.75" bottom="0.75" header="0.3" footer="0.3"/>
  <pageSetup paperSize="9" orientation="portrait"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8"/>
  <sheetViews>
    <sheetView topLeftCell="M1" workbookViewId="0">
      <selection activeCell="O34" sqref="O34"/>
    </sheetView>
  </sheetViews>
  <sheetFormatPr defaultRowHeight="14.25" x14ac:dyDescent="0.2"/>
  <cols>
    <col min="1" max="1" width="18.875" bestFit="1" customWidth="1"/>
    <col min="2" max="2" width="25.25" bestFit="1" customWidth="1"/>
    <col min="3" max="3" width="84.875" customWidth="1"/>
    <col min="4" max="4" width="81.25" customWidth="1"/>
    <col min="5" max="5" width="25.125" bestFit="1" customWidth="1"/>
    <col min="6" max="6" width="21.625" bestFit="1" customWidth="1"/>
    <col min="7" max="7" width="37.875" bestFit="1" customWidth="1"/>
    <col min="8" max="8" width="45.375" bestFit="1" customWidth="1"/>
    <col min="9" max="9" width="30" bestFit="1" customWidth="1"/>
    <col min="10" max="10" width="46.125" bestFit="1" customWidth="1"/>
    <col min="11" max="11" width="21.375" bestFit="1" customWidth="1"/>
    <col min="12" max="12" width="69.625" bestFit="1" customWidth="1"/>
    <col min="13" max="13" width="25.625" bestFit="1" customWidth="1"/>
    <col min="14" max="14" width="7.875" bestFit="1" customWidth="1"/>
    <col min="15" max="15" width="15.125" bestFit="1" customWidth="1"/>
    <col min="16" max="18" width="15.125" customWidth="1"/>
    <col min="19" max="19" width="14.375" bestFit="1" customWidth="1"/>
    <col min="20" max="20" width="22.375" bestFit="1" customWidth="1"/>
    <col min="21" max="21" width="31.75" bestFit="1" customWidth="1"/>
    <col min="22" max="22" width="60.375" bestFit="1" customWidth="1"/>
    <col min="23" max="23" width="58.875" bestFit="1" customWidth="1"/>
    <col min="24" max="24" width="40.375" bestFit="1" customWidth="1"/>
    <col min="25" max="25" width="34" bestFit="1" customWidth="1"/>
    <col min="26" max="26" width="12.75" bestFit="1" customWidth="1"/>
    <col min="27" max="27" width="15.75" bestFit="1" customWidth="1"/>
    <col min="28" max="28" width="11.875" bestFit="1" customWidth="1"/>
  </cols>
  <sheetData>
    <row r="1" spans="1:28" ht="21" x14ac:dyDescent="0.35">
      <c r="A1" s="3" t="s">
        <v>0</v>
      </c>
      <c r="B1" s="3" t="s">
        <v>1</v>
      </c>
      <c r="C1" s="4"/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/>
      <c r="Q1" s="3"/>
      <c r="R1" s="7" t="s">
        <v>127</v>
      </c>
      <c r="S1" s="3" t="s">
        <v>14</v>
      </c>
      <c r="T1" s="3" t="s">
        <v>15</v>
      </c>
      <c r="U1" s="3" t="s">
        <v>16</v>
      </c>
      <c r="V1" s="3" t="s">
        <v>17</v>
      </c>
      <c r="W1" s="3" t="s">
        <v>18</v>
      </c>
      <c r="X1" s="3" t="s">
        <v>19</v>
      </c>
      <c r="Y1" s="3" t="s">
        <v>20</v>
      </c>
      <c r="Z1" s="3" t="s">
        <v>21</v>
      </c>
      <c r="AA1" s="3" t="s">
        <v>22</v>
      </c>
      <c r="AB1" s="3" t="s">
        <v>23</v>
      </c>
    </row>
    <row r="2" spans="1:28" ht="21" x14ac:dyDescent="0.35">
      <c r="A2" s="5" t="s">
        <v>24</v>
      </c>
      <c r="B2" s="5" t="s">
        <v>25</v>
      </c>
      <c r="C2" s="1" t="s">
        <v>26</v>
      </c>
      <c r="D2" s="5" t="s">
        <v>26</v>
      </c>
      <c r="E2" s="5"/>
      <c r="F2" s="5"/>
      <c r="G2" s="5" t="s">
        <v>27</v>
      </c>
      <c r="H2" s="5" t="s">
        <v>28</v>
      </c>
      <c r="I2" s="5" t="s">
        <v>29</v>
      </c>
      <c r="J2" s="5" t="s">
        <v>27</v>
      </c>
      <c r="K2" s="5" t="s">
        <v>30</v>
      </c>
      <c r="L2" s="5" t="s">
        <v>31</v>
      </c>
      <c r="M2" s="5" t="s">
        <v>32</v>
      </c>
      <c r="N2" s="5" t="s">
        <v>33</v>
      </c>
      <c r="O2" s="5" t="s">
        <v>34</v>
      </c>
      <c r="P2" s="5" t="s">
        <v>126</v>
      </c>
      <c r="Q2" s="5">
        <v>2562</v>
      </c>
      <c r="R2" s="8">
        <v>2563</v>
      </c>
      <c r="S2" s="5" t="s">
        <v>35</v>
      </c>
      <c r="T2" s="6">
        <v>30000</v>
      </c>
      <c r="U2" s="6">
        <v>30000</v>
      </c>
      <c r="V2" s="5" t="s">
        <v>36</v>
      </c>
      <c r="W2" s="5" t="s">
        <v>37</v>
      </c>
      <c r="X2" s="5" t="s">
        <v>38</v>
      </c>
      <c r="Y2" s="5"/>
      <c r="Z2" s="5"/>
      <c r="AA2" s="5"/>
      <c r="AB2" s="5"/>
    </row>
    <row r="3" spans="1:28" ht="21" x14ac:dyDescent="0.35">
      <c r="A3" s="5" t="s">
        <v>39</v>
      </c>
      <c r="B3" s="5" t="s">
        <v>40</v>
      </c>
      <c r="C3" s="1" t="s">
        <v>41</v>
      </c>
      <c r="D3" s="5" t="s">
        <v>41</v>
      </c>
      <c r="E3" s="5"/>
      <c r="F3" s="5"/>
      <c r="G3" s="5" t="s">
        <v>27</v>
      </c>
      <c r="H3" s="5" t="s">
        <v>42</v>
      </c>
      <c r="I3" s="5"/>
      <c r="J3" s="5" t="s">
        <v>27</v>
      </c>
      <c r="K3" s="5" t="s">
        <v>30</v>
      </c>
      <c r="L3" s="5" t="s">
        <v>31</v>
      </c>
      <c r="M3" s="5" t="s">
        <v>43</v>
      </c>
      <c r="N3" s="5" t="s">
        <v>33</v>
      </c>
      <c r="O3" s="5" t="s">
        <v>34</v>
      </c>
      <c r="P3" s="5" t="s">
        <v>126</v>
      </c>
      <c r="Q3" s="5">
        <v>2562</v>
      </c>
      <c r="R3" s="8">
        <v>2563</v>
      </c>
      <c r="S3" s="5" t="s">
        <v>35</v>
      </c>
      <c r="T3" s="6">
        <v>3383100</v>
      </c>
      <c r="U3" s="6">
        <v>3383100</v>
      </c>
      <c r="V3" s="5" t="s">
        <v>44</v>
      </c>
      <c r="W3" s="5" t="s">
        <v>45</v>
      </c>
      <c r="X3" s="5" t="s">
        <v>46</v>
      </c>
      <c r="Y3" s="5"/>
      <c r="Z3" s="5"/>
      <c r="AA3" s="5"/>
      <c r="AB3" s="5"/>
    </row>
    <row r="4" spans="1:28" ht="21" x14ac:dyDescent="0.35">
      <c r="A4" s="5" t="s">
        <v>47</v>
      </c>
      <c r="B4" s="5" t="s">
        <v>48</v>
      </c>
      <c r="C4" s="1" t="s">
        <v>49</v>
      </c>
      <c r="D4" s="5" t="s">
        <v>49</v>
      </c>
      <c r="E4" s="5"/>
      <c r="F4" s="5"/>
      <c r="G4" s="5" t="s">
        <v>27</v>
      </c>
      <c r="H4" s="5" t="s">
        <v>42</v>
      </c>
      <c r="I4" s="5"/>
      <c r="J4" s="5" t="s">
        <v>27</v>
      </c>
      <c r="K4" s="5" t="s">
        <v>30</v>
      </c>
      <c r="L4" s="5" t="s">
        <v>31</v>
      </c>
      <c r="M4" s="5" t="s">
        <v>50</v>
      </c>
      <c r="N4" s="5" t="s">
        <v>33</v>
      </c>
      <c r="O4" s="5" t="s">
        <v>34</v>
      </c>
      <c r="P4" s="5" t="s">
        <v>126</v>
      </c>
      <c r="Q4" s="5">
        <v>2562</v>
      </c>
      <c r="R4" s="8">
        <v>2563</v>
      </c>
      <c r="S4" s="5" t="s">
        <v>35</v>
      </c>
      <c r="T4" s="6">
        <v>400000</v>
      </c>
      <c r="U4" s="6">
        <v>400000</v>
      </c>
      <c r="V4" s="5" t="s">
        <v>51</v>
      </c>
      <c r="W4" s="5" t="s">
        <v>52</v>
      </c>
      <c r="X4" s="5" t="s">
        <v>46</v>
      </c>
      <c r="Y4" s="5"/>
      <c r="Z4" s="5"/>
      <c r="AA4" s="5"/>
      <c r="AB4" s="5"/>
    </row>
    <row r="5" spans="1:28" ht="21" x14ac:dyDescent="0.35">
      <c r="A5" s="5" t="s">
        <v>47</v>
      </c>
      <c r="B5" s="5" t="s">
        <v>53</v>
      </c>
      <c r="C5" s="1" t="s">
        <v>54</v>
      </c>
      <c r="D5" s="5" t="s">
        <v>54</v>
      </c>
      <c r="E5" s="5"/>
      <c r="F5" s="5"/>
      <c r="G5" s="5" t="s">
        <v>27</v>
      </c>
      <c r="H5" s="5" t="s">
        <v>42</v>
      </c>
      <c r="I5" s="5"/>
      <c r="J5" s="5" t="s">
        <v>27</v>
      </c>
      <c r="K5" s="5" t="s">
        <v>30</v>
      </c>
      <c r="L5" s="5" t="s">
        <v>31</v>
      </c>
      <c r="M5" s="5" t="s">
        <v>55</v>
      </c>
      <c r="N5" s="5" t="s">
        <v>33</v>
      </c>
      <c r="O5" s="5" t="s">
        <v>34</v>
      </c>
      <c r="P5" s="5" t="s">
        <v>126</v>
      </c>
      <c r="Q5" s="5">
        <v>2562</v>
      </c>
      <c r="R5" s="8">
        <v>2563</v>
      </c>
      <c r="S5" s="5" t="s">
        <v>35</v>
      </c>
      <c r="T5" s="6">
        <v>350400</v>
      </c>
      <c r="U5" s="6">
        <v>350400</v>
      </c>
      <c r="V5" s="5" t="s">
        <v>51</v>
      </c>
      <c r="W5" s="5" t="s">
        <v>52</v>
      </c>
      <c r="X5" s="5" t="s">
        <v>46</v>
      </c>
      <c r="Y5" s="5"/>
      <c r="Z5" s="5"/>
      <c r="AA5" s="5"/>
      <c r="AB5" s="5"/>
    </row>
    <row r="6" spans="1:28" ht="21" x14ac:dyDescent="0.35">
      <c r="A6" s="5" t="s">
        <v>47</v>
      </c>
      <c r="B6" s="5" t="s">
        <v>56</v>
      </c>
      <c r="C6" s="1" t="s">
        <v>57</v>
      </c>
      <c r="D6" s="5" t="s">
        <v>57</v>
      </c>
      <c r="E6" s="5"/>
      <c r="F6" s="5"/>
      <c r="G6" s="5" t="s">
        <v>27</v>
      </c>
      <c r="H6" s="5" t="s">
        <v>42</v>
      </c>
      <c r="I6" s="5"/>
      <c r="J6" s="5" t="s">
        <v>27</v>
      </c>
      <c r="K6" s="5" t="s">
        <v>30</v>
      </c>
      <c r="L6" s="5" t="s">
        <v>31</v>
      </c>
      <c r="M6" s="5" t="s">
        <v>58</v>
      </c>
      <c r="N6" s="5" t="s">
        <v>33</v>
      </c>
      <c r="O6" s="5" t="s">
        <v>34</v>
      </c>
      <c r="P6" s="5" t="s">
        <v>126</v>
      </c>
      <c r="Q6" s="5">
        <v>2562</v>
      </c>
      <c r="R6" s="8">
        <v>2563</v>
      </c>
      <c r="S6" s="5" t="s">
        <v>35</v>
      </c>
      <c r="T6" s="6">
        <v>120000</v>
      </c>
      <c r="U6" s="6">
        <v>120000</v>
      </c>
      <c r="V6" s="5" t="s">
        <v>51</v>
      </c>
      <c r="W6" s="5" t="s">
        <v>52</v>
      </c>
      <c r="X6" s="5" t="s">
        <v>46</v>
      </c>
      <c r="Y6" s="5"/>
      <c r="Z6" s="5"/>
      <c r="AA6" s="5"/>
      <c r="AB6" s="5"/>
    </row>
    <row r="7" spans="1:28" ht="21" x14ac:dyDescent="0.35">
      <c r="A7" s="5" t="s">
        <v>80</v>
      </c>
      <c r="B7" s="5" t="s">
        <v>81</v>
      </c>
      <c r="C7" s="1" t="s">
        <v>61</v>
      </c>
      <c r="D7" s="5" t="s">
        <v>61</v>
      </c>
      <c r="E7" s="5"/>
      <c r="F7" s="5"/>
      <c r="G7" s="5" t="s">
        <v>27</v>
      </c>
      <c r="H7" s="5" t="s">
        <v>42</v>
      </c>
      <c r="I7" s="5"/>
      <c r="J7" s="5" t="s">
        <v>27</v>
      </c>
      <c r="K7" s="5" t="s">
        <v>30</v>
      </c>
      <c r="L7" s="5" t="s">
        <v>31</v>
      </c>
      <c r="M7" s="5" t="s">
        <v>82</v>
      </c>
      <c r="N7" s="5" t="s">
        <v>33</v>
      </c>
      <c r="O7" s="5" t="s">
        <v>83</v>
      </c>
      <c r="P7" s="5" t="s">
        <v>126</v>
      </c>
      <c r="Q7" s="5">
        <v>2563</v>
      </c>
      <c r="R7" s="8">
        <v>2564</v>
      </c>
      <c r="S7" s="5" t="s">
        <v>84</v>
      </c>
      <c r="T7" s="6">
        <v>3420800</v>
      </c>
      <c r="U7" s="6">
        <v>3420800</v>
      </c>
      <c r="V7" s="5" t="s">
        <v>85</v>
      </c>
      <c r="W7" s="5" t="s">
        <v>66</v>
      </c>
      <c r="X7" s="5" t="s">
        <v>67</v>
      </c>
      <c r="Y7" s="5"/>
      <c r="Z7" s="5" t="s">
        <v>86</v>
      </c>
      <c r="AA7" s="5" t="s">
        <v>87</v>
      </c>
      <c r="AB7" s="5"/>
    </row>
    <row r="8" spans="1:28" ht="21" x14ac:dyDescent="0.35">
      <c r="A8" s="5" t="s">
        <v>80</v>
      </c>
      <c r="B8" s="5" t="s">
        <v>123</v>
      </c>
      <c r="C8" s="1" t="s">
        <v>61</v>
      </c>
      <c r="D8" s="5" t="s">
        <v>61</v>
      </c>
      <c r="E8" s="5"/>
      <c r="F8" s="5"/>
      <c r="G8" s="5" t="s">
        <v>27</v>
      </c>
      <c r="H8" s="5" t="s">
        <v>42</v>
      </c>
      <c r="I8" s="5"/>
      <c r="J8" s="5" t="s">
        <v>27</v>
      </c>
      <c r="K8" s="5" t="s">
        <v>30</v>
      </c>
      <c r="L8" s="5" t="s">
        <v>31</v>
      </c>
      <c r="M8" s="5" t="s">
        <v>124</v>
      </c>
      <c r="N8" s="5" t="s">
        <v>33</v>
      </c>
      <c r="O8" s="5" t="s">
        <v>63</v>
      </c>
      <c r="P8" s="5" t="s">
        <v>126</v>
      </c>
      <c r="Q8" s="5">
        <v>2564</v>
      </c>
      <c r="R8" s="8">
        <v>2565</v>
      </c>
      <c r="S8" s="5" t="s">
        <v>64</v>
      </c>
      <c r="T8" s="6">
        <v>2094600</v>
      </c>
      <c r="U8" s="6">
        <v>2094600</v>
      </c>
      <c r="V8" s="5" t="s">
        <v>125</v>
      </c>
      <c r="W8" s="5" t="s">
        <v>66</v>
      </c>
      <c r="X8" s="5" t="s">
        <v>67</v>
      </c>
      <c r="Y8" s="5"/>
      <c r="Z8" s="5" t="s">
        <v>69</v>
      </c>
      <c r="AA8" s="5" t="s">
        <v>70</v>
      </c>
      <c r="AB8" s="5"/>
    </row>
  </sheetData>
  <hyperlinks>
    <hyperlink ref="C2" r:id="rId1" display="https://emenscr.nesdc.go.th/viewer/view.html?id=5dc10e84efbbb90303acae87&amp;username=rus0585141" xr:uid="{00000000-0004-0000-0200-000000000000}"/>
    <hyperlink ref="C3" r:id="rId2" display="https://emenscr.nesdc.go.th/viewer/view.html?id=5df9d0f7caa0dc3f63b8c4d1&amp;username=moph0032831" xr:uid="{00000000-0004-0000-0200-000001000000}"/>
    <hyperlink ref="C4" r:id="rId3" display="https://emenscr.nesdc.go.th/viewer/view.html?id=5dfb00eee02dae1a6dd4bb7b&amp;username=moph05031" xr:uid="{00000000-0004-0000-0200-000002000000}"/>
    <hyperlink ref="C5" r:id="rId4" display="https://emenscr.nesdc.go.th/viewer/view.html?id=5dfc3c7ce02dae1a6dd4bd44&amp;username=moph05031" xr:uid="{00000000-0004-0000-0200-000003000000}"/>
    <hyperlink ref="C6" r:id="rId5" display="https://emenscr.nesdc.go.th/viewer/view.html?id=5dfc639bd2f24a1a689b4e5e&amp;username=moph05031" xr:uid="{00000000-0004-0000-0200-000004000000}"/>
    <hyperlink ref="C7" r:id="rId6" display="https://emenscr.nesdc.go.th/viewer/view.html?id=5fa3c954613c8b25686f473f&amp;username=moc07081" xr:uid="{00000000-0004-0000-0200-000005000000}"/>
    <hyperlink ref="C8" r:id="rId7" display="https://emenscr.nesdc.go.th/viewer/view.html?id=61820df2f828697512d26993&amp;username=moc07081" xr:uid="{00000000-0004-0000-0200-000006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6"/>
  <sheetViews>
    <sheetView zoomScale="80" zoomScaleNormal="80" workbookViewId="0">
      <selection activeCell="J7" sqref="J7"/>
    </sheetView>
  </sheetViews>
  <sheetFormatPr defaultColWidth="9.125" defaultRowHeight="26.25" x14ac:dyDescent="0.4"/>
  <cols>
    <col min="1" max="1" width="9.125" style="31"/>
    <col min="2" max="2" width="115.875" style="42" customWidth="1"/>
    <col min="3" max="5" width="9.125" style="31"/>
    <col min="6" max="6" width="13.375" style="31" customWidth="1"/>
    <col min="7" max="16384" width="9.125" style="31"/>
  </cols>
  <sheetData>
    <row r="1" spans="1:18" ht="48.75" customHeight="1" x14ac:dyDescent="0.4">
      <c r="A1" s="29"/>
      <c r="B1" s="30" t="s">
        <v>139</v>
      </c>
      <c r="C1" s="29"/>
      <c r="D1" s="29"/>
      <c r="E1" s="29"/>
      <c r="F1" s="29"/>
    </row>
    <row r="2" spans="1:18" ht="38.25" customHeight="1" x14ac:dyDescent="0.4">
      <c r="B2" s="32" t="s">
        <v>140</v>
      </c>
    </row>
    <row r="3" spans="1:18" x14ac:dyDescent="0.4">
      <c r="A3" s="33"/>
      <c r="B3" s="34" t="s">
        <v>141</v>
      </c>
      <c r="C3" s="35"/>
      <c r="D3" s="35"/>
    </row>
    <row r="4" spans="1:18" x14ac:dyDescent="0.4">
      <c r="A4" s="36"/>
      <c r="B4" s="37" t="s">
        <v>142</v>
      </c>
      <c r="C4" s="38"/>
      <c r="D4" s="38"/>
      <c r="E4" s="38"/>
      <c r="F4" s="38"/>
    </row>
    <row r="5" spans="1:18" ht="61.5" customHeight="1" x14ac:dyDescent="0.4">
      <c r="A5" s="36"/>
      <c r="B5" s="39" t="s">
        <v>143</v>
      </c>
      <c r="C5" s="38"/>
      <c r="D5" s="38"/>
      <c r="E5" s="38"/>
      <c r="F5" s="38"/>
    </row>
    <row r="6" spans="1:18" ht="115.5" customHeight="1" x14ac:dyDescent="0.4">
      <c r="A6" s="36"/>
      <c r="B6" s="39" t="s">
        <v>144</v>
      </c>
      <c r="C6" s="38"/>
      <c r="D6" s="38"/>
      <c r="E6" s="38"/>
      <c r="F6" s="38"/>
    </row>
    <row r="7" spans="1:18" ht="115.5" customHeight="1" x14ac:dyDescent="0.4">
      <c r="A7" s="36"/>
      <c r="B7" s="39" t="s">
        <v>145</v>
      </c>
      <c r="C7" s="38"/>
      <c r="D7" s="38"/>
      <c r="E7" s="38"/>
      <c r="F7" s="38"/>
    </row>
    <row r="8" spans="1:18" ht="30.75" customHeight="1" x14ac:dyDescent="0.4">
      <c r="A8" s="36"/>
      <c r="B8" s="37"/>
      <c r="C8" s="38"/>
      <c r="D8" s="38"/>
      <c r="E8" s="38"/>
      <c r="F8" s="38"/>
    </row>
    <row r="9" spans="1:18" ht="30" customHeight="1" x14ac:dyDescent="0.4">
      <c r="A9" s="36"/>
      <c r="B9" s="40" t="s">
        <v>146</v>
      </c>
      <c r="C9" s="41"/>
      <c r="D9" s="41"/>
    </row>
    <row r="10" spans="1:18" x14ac:dyDescent="0.4">
      <c r="A10" s="36"/>
      <c r="B10" s="37" t="s">
        <v>142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8" ht="63" customHeight="1" x14ac:dyDescent="0.4">
      <c r="A11" s="36"/>
      <c r="B11" s="39" t="s">
        <v>147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pans="1:18" ht="52.5" customHeight="1" x14ac:dyDescent="0.4">
      <c r="A12" s="36"/>
      <c r="B12" s="39" t="s">
        <v>148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spans="1:18" ht="140.25" customHeight="1" x14ac:dyDescent="0.4">
      <c r="A13" s="36"/>
      <c r="B13" s="39" t="s">
        <v>149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8" x14ac:dyDescent="0.4">
      <c r="A14" s="36"/>
      <c r="B14" s="37"/>
    </row>
    <row r="15" spans="1:18" x14ac:dyDescent="0.4">
      <c r="A15" s="36"/>
      <c r="B15" s="37"/>
      <c r="C15" s="38"/>
      <c r="D15" s="38"/>
      <c r="E15" s="38"/>
      <c r="F15" s="38"/>
    </row>
    <row r="16" spans="1:18" ht="43.9" customHeight="1" x14ac:dyDescent="0.4">
      <c r="A16" s="36"/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3"/>
  <sheetViews>
    <sheetView workbookViewId="0">
      <selection activeCell="E15" sqref="E15"/>
    </sheetView>
  </sheetViews>
  <sheetFormatPr defaultColWidth="9.125" defaultRowHeight="21" x14ac:dyDescent="0.35"/>
  <cols>
    <col min="1" max="1" width="43.125" style="24" customWidth="1"/>
    <col min="2" max="2" width="24.75" style="24" customWidth="1"/>
    <col min="3" max="16384" width="9.125" style="24"/>
  </cols>
  <sheetData>
    <row r="1" spans="1:2" x14ac:dyDescent="0.35">
      <c r="A1" s="44" t="s">
        <v>134</v>
      </c>
      <c r="B1" s="45" t="s">
        <v>135</v>
      </c>
    </row>
    <row r="2" spans="1:2" x14ac:dyDescent="0.35">
      <c r="A2" s="46" t="s">
        <v>38</v>
      </c>
      <c r="B2" s="47">
        <v>1</v>
      </c>
    </row>
    <row r="3" spans="1:2" x14ac:dyDescent="0.35">
      <c r="A3" s="48" t="s">
        <v>37</v>
      </c>
      <c r="B3" s="47">
        <v>1</v>
      </c>
    </row>
    <row r="4" spans="1:2" x14ac:dyDescent="0.35">
      <c r="A4" s="49" t="s">
        <v>86</v>
      </c>
      <c r="B4" s="47">
        <v>1</v>
      </c>
    </row>
    <row r="5" spans="1:2" x14ac:dyDescent="0.35">
      <c r="A5" s="50" t="s">
        <v>128</v>
      </c>
      <c r="B5" s="47">
        <v>1</v>
      </c>
    </row>
    <row r="6" spans="1:2" x14ac:dyDescent="0.35">
      <c r="A6" s="46" t="s">
        <v>67</v>
      </c>
      <c r="B6" s="47">
        <v>2</v>
      </c>
    </row>
    <row r="7" spans="1:2" x14ac:dyDescent="0.35">
      <c r="A7" s="48" t="s">
        <v>66</v>
      </c>
      <c r="B7" s="47">
        <v>2</v>
      </c>
    </row>
    <row r="8" spans="1:2" x14ac:dyDescent="0.35">
      <c r="A8" s="49" t="s">
        <v>86</v>
      </c>
      <c r="B8" s="47">
        <v>1</v>
      </c>
    </row>
    <row r="9" spans="1:2" x14ac:dyDescent="0.35">
      <c r="A9" s="50" t="s">
        <v>87</v>
      </c>
      <c r="B9" s="47">
        <v>1</v>
      </c>
    </row>
    <row r="10" spans="1:2" x14ac:dyDescent="0.35">
      <c r="A10" s="49" t="s">
        <v>69</v>
      </c>
      <c r="B10" s="47">
        <v>1</v>
      </c>
    </row>
    <row r="11" spans="1:2" x14ac:dyDescent="0.35">
      <c r="A11" s="50" t="s">
        <v>70</v>
      </c>
      <c r="B11" s="47">
        <v>1</v>
      </c>
    </row>
    <row r="12" spans="1:2" x14ac:dyDescent="0.35">
      <c r="A12" s="46" t="s">
        <v>46</v>
      </c>
      <c r="B12" s="47">
        <v>4</v>
      </c>
    </row>
    <row r="13" spans="1:2" x14ac:dyDescent="0.35">
      <c r="A13" s="48" t="s">
        <v>52</v>
      </c>
      <c r="B13" s="47">
        <v>3</v>
      </c>
    </row>
    <row r="14" spans="1:2" x14ac:dyDescent="0.35">
      <c r="A14" s="49" t="s">
        <v>78</v>
      </c>
      <c r="B14" s="47">
        <v>2</v>
      </c>
    </row>
    <row r="15" spans="1:2" x14ac:dyDescent="0.35">
      <c r="A15" s="50" t="s">
        <v>79</v>
      </c>
      <c r="B15" s="47">
        <v>2</v>
      </c>
    </row>
    <row r="16" spans="1:2" x14ac:dyDescent="0.35">
      <c r="A16" s="49" t="s">
        <v>69</v>
      </c>
      <c r="B16" s="47">
        <v>1</v>
      </c>
    </row>
    <row r="17" spans="1:2" x14ac:dyDescent="0.35">
      <c r="A17" s="50" t="s">
        <v>70</v>
      </c>
      <c r="B17" s="47">
        <v>1</v>
      </c>
    </row>
    <row r="18" spans="1:2" x14ac:dyDescent="0.35">
      <c r="A18" s="48" t="s">
        <v>45</v>
      </c>
      <c r="B18" s="47">
        <v>1</v>
      </c>
    </row>
    <row r="19" spans="1:2" x14ac:dyDescent="0.35">
      <c r="A19" s="49" t="s">
        <v>86</v>
      </c>
      <c r="B19" s="47">
        <v>1</v>
      </c>
    </row>
    <row r="20" spans="1:2" x14ac:dyDescent="0.35">
      <c r="A20" s="50" t="s">
        <v>129</v>
      </c>
      <c r="B20" s="47">
        <v>1</v>
      </c>
    </row>
    <row r="21" spans="1:2" x14ac:dyDescent="0.35">
      <c r="A21" s="46" t="s">
        <v>137</v>
      </c>
      <c r="B21" s="47">
        <v>7</v>
      </c>
    </row>
    <row r="23" spans="1:2" x14ac:dyDescent="0.35">
      <c r="A23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2"/>
  <sheetViews>
    <sheetView workbookViewId="0">
      <selection activeCell="A26" sqref="A26"/>
    </sheetView>
  </sheetViews>
  <sheetFormatPr defaultRowHeight="14.25" x14ac:dyDescent="0.2"/>
  <cols>
    <col min="1" max="1" width="84.875" style="64" customWidth="1"/>
    <col min="2" max="2" width="84.875" hidden="1" customWidth="1"/>
    <col min="3" max="3" width="15.125" style="59" customWidth="1"/>
    <col min="4" max="4" width="15.125" bestFit="1" customWidth="1"/>
    <col min="5" max="5" width="14.375" bestFit="1" customWidth="1"/>
    <col min="6" max="6" width="53.375" bestFit="1" customWidth="1"/>
    <col min="7" max="7" width="33.375" bestFit="1" customWidth="1"/>
    <col min="8" max="8" width="40.25" bestFit="1" customWidth="1"/>
    <col min="9" max="9" width="12.625" bestFit="1" customWidth="1"/>
    <col min="10" max="11" width="13" customWidth="1"/>
    <col min="12" max="12" width="0" hidden="1" customWidth="1"/>
    <col min="13" max="13" width="16.625" hidden="1" customWidth="1"/>
  </cols>
  <sheetData>
    <row r="1" spans="1:14" ht="33.75" x14ac:dyDescent="0.5">
      <c r="A1" s="26" t="s">
        <v>138</v>
      </c>
      <c r="B1" s="26"/>
    </row>
    <row r="6" spans="1:14" ht="16.5" customHeight="1" x14ac:dyDescent="0.2"/>
    <row r="8" spans="1:14" s="9" customFormat="1" ht="21" x14ac:dyDescent="0.35">
      <c r="A8" s="65" t="s">
        <v>2</v>
      </c>
      <c r="B8" s="7" t="s">
        <v>2</v>
      </c>
      <c r="C8" s="60" t="s">
        <v>127</v>
      </c>
      <c r="D8" s="7" t="s">
        <v>13</v>
      </c>
      <c r="E8" s="7" t="s">
        <v>14</v>
      </c>
      <c r="F8" s="7" t="s">
        <v>17</v>
      </c>
      <c r="G8" s="7" t="s">
        <v>18</v>
      </c>
      <c r="H8" s="7" t="s">
        <v>19</v>
      </c>
      <c r="I8" s="7" t="s">
        <v>20</v>
      </c>
      <c r="J8" s="7" t="s">
        <v>21</v>
      </c>
      <c r="K8" s="7" t="s">
        <v>22</v>
      </c>
    </row>
    <row r="9" spans="1:14" ht="21" x14ac:dyDescent="0.35">
      <c r="A9" s="68" t="s">
        <v>26</v>
      </c>
      <c r="B9" s="57" t="s">
        <v>26</v>
      </c>
      <c r="C9" s="61">
        <v>2563</v>
      </c>
      <c r="D9" s="27" t="s">
        <v>34</v>
      </c>
      <c r="E9" s="27" t="s">
        <v>35</v>
      </c>
      <c r="F9" s="27" t="s">
        <v>36</v>
      </c>
      <c r="G9" s="27" t="s">
        <v>37</v>
      </c>
      <c r="H9" s="27" t="s">
        <v>38</v>
      </c>
      <c r="I9" s="27"/>
      <c r="J9" s="27" t="s">
        <v>86</v>
      </c>
      <c r="K9" s="27" t="s">
        <v>201</v>
      </c>
      <c r="M9" t="str">
        <f>IF(LEN(K9=11),_xlfn.CONCAT(J9,"F",RIGHT(K9,2)),K9)</f>
        <v>050103V02F04</v>
      </c>
    </row>
    <row r="10" spans="1:14" ht="21" x14ac:dyDescent="0.35">
      <c r="A10" s="68" t="s">
        <v>41</v>
      </c>
      <c r="B10" s="57" t="s">
        <v>41</v>
      </c>
      <c r="C10" s="61">
        <v>2563</v>
      </c>
      <c r="D10" s="27" t="s">
        <v>34</v>
      </c>
      <c r="E10" s="27" t="s">
        <v>35</v>
      </c>
      <c r="F10" s="27" t="s">
        <v>44</v>
      </c>
      <c r="G10" s="27" t="s">
        <v>45</v>
      </c>
      <c r="H10" s="27" t="s">
        <v>46</v>
      </c>
      <c r="I10" s="27"/>
      <c r="J10" s="27" t="s">
        <v>86</v>
      </c>
      <c r="K10" s="27" t="s">
        <v>212</v>
      </c>
      <c r="M10" t="str">
        <f t="shared" ref="K10:M20" si="0">IF(LEN(K10=11),_xlfn.CONCAT(J10,"F",RIGHT(K10,2)),K10)</f>
        <v>050103V02F03</v>
      </c>
    </row>
    <row r="11" spans="1:14" ht="21" x14ac:dyDescent="0.35">
      <c r="A11" s="68" t="s">
        <v>49</v>
      </c>
      <c r="B11" s="57" t="s">
        <v>49</v>
      </c>
      <c r="C11" s="61">
        <v>2563</v>
      </c>
      <c r="D11" s="27" t="s">
        <v>34</v>
      </c>
      <c r="E11" s="27" t="s">
        <v>35</v>
      </c>
      <c r="F11" s="27" t="s">
        <v>51</v>
      </c>
      <c r="G11" s="27" t="s">
        <v>52</v>
      </c>
      <c r="H11" s="27" t="s">
        <v>46</v>
      </c>
      <c r="I11" s="27"/>
      <c r="J11" s="27" t="s">
        <v>69</v>
      </c>
      <c r="K11" s="27" t="s">
        <v>174</v>
      </c>
      <c r="M11" t="str">
        <f t="shared" si="0"/>
        <v>050103V03F01</v>
      </c>
    </row>
    <row r="12" spans="1:14" ht="21" x14ac:dyDescent="0.35">
      <c r="A12" s="68" t="s">
        <v>54</v>
      </c>
      <c r="B12" s="57" t="s">
        <v>54</v>
      </c>
      <c r="C12" s="61">
        <v>2563</v>
      </c>
      <c r="D12" s="27" t="s">
        <v>34</v>
      </c>
      <c r="E12" s="27" t="s">
        <v>35</v>
      </c>
      <c r="F12" s="27" t="s">
        <v>51</v>
      </c>
      <c r="G12" s="27" t="s">
        <v>52</v>
      </c>
      <c r="H12" s="27" t="s">
        <v>46</v>
      </c>
      <c r="I12" s="27"/>
      <c r="J12" s="27" t="s">
        <v>78</v>
      </c>
      <c r="K12" s="27" t="s">
        <v>204</v>
      </c>
      <c r="M12" t="str">
        <f t="shared" si="0"/>
        <v>050103V01F02</v>
      </c>
    </row>
    <row r="13" spans="1:14" ht="21" x14ac:dyDescent="0.35">
      <c r="A13" s="68" t="s">
        <v>57</v>
      </c>
      <c r="B13" s="57" t="s">
        <v>57</v>
      </c>
      <c r="C13" s="61">
        <v>2563</v>
      </c>
      <c r="D13" s="27" t="s">
        <v>34</v>
      </c>
      <c r="E13" s="27" t="s">
        <v>35</v>
      </c>
      <c r="F13" s="27" t="s">
        <v>51</v>
      </c>
      <c r="G13" s="27" t="s">
        <v>52</v>
      </c>
      <c r="H13" s="27" t="s">
        <v>46</v>
      </c>
      <c r="I13" s="27"/>
      <c r="J13" s="27" t="s">
        <v>78</v>
      </c>
      <c r="K13" s="27" t="s">
        <v>204</v>
      </c>
      <c r="M13" t="str">
        <f t="shared" si="0"/>
        <v>050103V01F02</v>
      </c>
    </row>
    <row r="14" spans="1:14" ht="21" x14ac:dyDescent="0.35">
      <c r="A14" s="69" t="s">
        <v>61</v>
      </c>
      <c r="B14" s="58" t="s">
        <v>61</v>
      </c>
      <c r="C14" s="62">
        <v>2564</v>
      </c>
      <c r="D14" s="5" t="s">
        <v>83</v>
      </c>
      <c r="E14" s="5" t="s">
        <v>84</v>
      </c>
      <c r="F14" s="5" t="s">
        <v>85</v>
      </c>
      <c r="G14" s="5" t="s">
        <v>66</v>
      </c>
      <c r="H14" s="5" t="s">
        <v>67</v>
      </c>
      <c r="I14" s="5"/>
      <c r="J14" s="5" t="s">
        <v>86</v>
      </c>
      <c r="K14" s="5" t="s">
        <v>213</v>
      </c>
      <c r="M14" t="str">
        <f t="shared" si="0"/>
        <v>050103V02F02</v>
      </c>
    </row>
    <row r="15" spans="1:14" ht="21" x14ac:dyDescent="0.35">
      <c r="A15" s="70" t="str">
        <f>HYPERLINK(L15,B15)</f>
        <v>พัฒนาต่อยอดสินค้าท่องเที่ยวเชิงสร้างสรรค์และวัฒนธรรมด้วยทรัพย์สินทางปัญญา</v>
      </c>
      <c r="B15" s="66" t="s">
        <v>61</v>
      </c>
      <c r="C15" s="67">
        <v>2565</v>
      </c>
      <c r="D15" s="66" t="s">
        <v>63</v>
      </c>
      <c r="E15" s="66" t="s">
        <v>64</v>
      </c>
      <c r="F15" s="66" t="s">
        <v>125</v>
      </c>
      <c r="G15" s="66" t="s">
        <v>66</v>
      </c>
      <c r="H15" s="66" t="s">
        <v>67</v>
      </c>
      <c r="I15" s="66"/>
      <c r="J15" s="66" t="s">
        <v>69</v>
      </c>
      <c r="K15" s="66" t="s">
        <v>174</v>
      </c>
      <c r="L15" s="53" t="s">
        <v>175</v>
      </c>
      <c r="M15" t="str">
        <f t="shared" si="0"/>
        <v>050103V03F01</v>
      </c>
      <c r="N15" s="53"/>
    </row>
    <row r="16" spans="1:14" ht="21" x14ac:dyDescent="0.35">
      <c r="A16" s="71" t="s">
        <v>179</v>
      </c>
      <c r="B16" s="66" t="s">
        <v>179</v>
      </c>
      <c r="C16" s="67">
        <v>2565</v>
      </c>
      <c r="D16" s="66" t="s">
        <v>181</v>
      </c>
      <c r="E16" s="66" t="s">
        <v>182</v>
      </c>
      <c r="F16" s="66" t="s">
        <v>183</v>
      </c>
      <c r="G16" s="66" t="s">
        <v>184</v>
      </c>
      <c r="H16" s="66" t="s">
        <v>185</v>
      </c>
      <c r="I16" s="66"/>
      <c r="J16" s="66" t="s">
        <v>131</v>
      </c>
      <c r="K16" s="66" t="s">
        <v>186</v>
      </c>
      <c r="L16" s="63" t="s">
        <v>187</v>
      </c>
      <c r="M16" t="str">
        <f t="shared" si="0"/>
        <v>050103V04F03</v>
      </c>
      <c r="N16" s="53"/>
    </row>
    <row r="17" spans="1:14" ht="21" x14ac:dyDescent="0.35">
      <c r="A17" s="70" t="str">
        <f t="shared" ref="A16:A20" si="1">HYPERLINK(L17,B17)</f>
        <v>โครงการยกระดับขีดความสามารถการท่องเที่ยว และผลิตภัณฑ์ไหมนครชัยบุรินทร์ กิจกรรมหลัก นวัตกรรมการผลิตผ้าไหมครบวงจร กิจกรรมย่อย การเผยแพร่นวัตกรรมกระบวนการผลิตผ้าไหมนครชัยบุรินทร์</v>
      </c>
      <c r="B17" s="66" t="s">
        <v>191</v>
      </c>
      <c r="C17" s="67">
        <v>2565</v>
      </c>
      <c r="D17" s="66" t="s">
        <v>63</v>
      </c>
      <c r="E17" s="66" t="s">
        <v>64</v>
      </c>
      <c r="F17" s="66" t="s">
        <v>193</v>
      </c>
      <c r="G17" s="66" t="s">
        <v>194</v>
      </c>
      <c r="H17" s="66" t="s">
        <v>38</v>
      </c>
      <c r="I17" s="66"/>
      <c r="J17" s="66" t="s">
        <v>86</v>
      </c>
      <c r="K17" s="66" t="s">
        <v>195</v>
      </c>
      <c r="L17" s="53" t="s">
        <v>196</v>
      </c>
      <c r="M17" t="str">
        <f t="shared" si="0"/>
        <v>050103V02F01</v>
      </c>
      <c r="N17" s="53"/>
    </row>
    <row r="18" spans="1:14" ht="21" x14ac:dyDescent="0.35">
      <c r="A18" s="70" t="str">
        <f t="shared" si="1"/>
        <v>โครงการ การพัฒนาการจัดการโลจิสติกส์และซัพพลายเชน “เครื่องปั้นดินเผา” ต่อการส่งเสริมอัตลักษณ์และสินค้าเชิงวัฒนธรรมวิถีชีวิตชุมชนบ้านด้านเกวียน ยกระดับศักยภาพเศรษฐกิจและการท่องเที่ยว ตำบลด่านเกวียน อำเภอโชคชัย จังหวัดนครราชสีมา</v>
      </c>
      <c r="B18" s="66" t="s">
        <v>101</v>
      </c>
      <c r="C18" s="67">
        <v>2566</v>
      </c>
      <c r="D18" s="66" t="s">
        <v>94</v>
      </c>
      <c r="E18" s="66" t="s">
        <v>95</v>
      </c>
      <c r="F18" s="66" t="s">
        <v>103</v>
      </c>
      <c r="G18" s="66" t="s">
        <v>104</v>
      </c>
      <c r="H18" s="66" t="s">
        <v>38</v>
      </c>
      <c r="I18" s="66" t="s">
        <v>105</v>
      </c>
      <c r="J18" s="66" t="s">
        <v>86</v>
      </c>
      <c r="K18" s="66" t="s">
        <v>201</v>
      </c>
      <c r="L18" s="53" t="s">
        <v>202</v>
      </c>
      <c r="M18" t="str">
        <f t="shared" si="0"/>
        <v>050103V02F04</v>
      </c>
      <c r="N18" s="53"/>
    </row>
    <row r="19" spans="1:14" ht="21" x14ac:dyDescent="0.35">
      <c r="A19" s="70" t="str">
        <f t="shared" si="1"/>
        <v>พัฒนาสินค้าของที่ระลึกและผลิตภัณฑ์ของฝากการท่องเที่ยวเชิงโหยหาอดีต “เลย...มาโดน” : รื้อฟื้น คืนวิถีวัฒนธรรมเชิงสร้างสรรค์สู่การขึ้นทะเบียนทรัพย์สินทางปัญญา</v>
      </c>
      <c r="B19" s="66" t="s">
        <v>110</v>
      </c>
      <c r="C19" s="67">
        <v>2566</v>
      </c>
      <c r="D19" s="66" t="s">
        <v>94</v>
      </c>
      <c r="E19" s="66" t="s">
        <v>95</v>
      </c>
      <c r="F19" s="66" t="s">
        <v>112</v>
      </c>
      <c r="G19" s="66" t="s">
        <v>113</v>
      </c>
      <c r="H19" s="66" t="s">
        <v>38</v>
      </c>
      <c r="I19" s="66" t="s">
        <v>105</v>
      </c>
      <c r="J19" s="66" t="s">
        <v>78</v>
      </c>
      <c r="K19" s="66" t="s">
        <v>204</v>
      </c>
      <c r="L19" s="53" t="s">
        <v>205</v>
      </c>
      <c r="M19" t="str">
        <f t="shared" si="0"/>
        <v>050103V01F02</v>
      </c>
      <c r="N19" s="53"/>
    </row>
    <row r="20" spans="1:14" ht="21" x14ac:dyDescent="0.35">
      <c r="A20" s="70" t="str">
        <f t="shared" si="1"/>
        <v>การพัฒนาผลิตภัณฑ์ภูมิปัญญาท้องถิ่นบนเส้นทางท่องเที่ยวเชิงพุทธของชาวไทเลย</v>
      </c>
      <c r="B20" s="66" t="s">
        <v>117</v>
      </c>
      <c r="C20" s="67">
        <v>2566</v>
      </c>
      <c r="D20" s="66" t="s">
        <v>94</v>
      </c>
      <c r="E20" s="66" t="s">
        <v>95</v>
      </c>
      <c r="F20" s="66" t="s">
        <v>112</v>
      </c>
      <c r="G20" s="66" t="s">
        <v>113</v>
      </c>
      <c r="H20" s="66" t="s">
        <v>38</v>
      </c>
      <c r="I20" s="66" t="s">
        <v>105</v>
      </c>
      <c r="J20" s="66" t="s">
        <v>78</v>
      </c>
      <c r="K20" s="66" t="s">
        <v>204</v>
      </c>
      <c r="L20" s="53" t="s">
        <v>207</v>
      </c>
      <c r="M20" t="str">
        <f t="shared" si="0"/>
        <v>050103V01F02</v>
      </c>
      <c r="N20" s="53"/>
    </row>
    <row r="21" spans="1:14" x14ac:dyDescent="0.2">
      <c r="J21" s="21" t="s">
        <v>131</v>
      </c>
      <c r="K21" s="21" t="s">
        <v>133</v>
      </c>
    </row>
    <row r="22" spans="1:14" ht="21" x14ac:dyDescent="0.35">
      <c r="A22" s="72"/>
      <c r="B22" s="2"/>
    </row>
  </sheetData>
  <autoFilter ref="A8:K14" xr:uid="{00000000-0009-0000-0000-000006000000}"/>
  <hyperlinks>
    <hyperlink ref="A9" r:id="rId1" display="https://emenscr.nesdc.go.th/viewer/view.html?id=5dc10e84efbbb90303acae87&amp;username=rus0585141" xr:uid="{00000000-0004-0000-0600-000000000000}"/>
    <hyperlink ref="A10" r:id="rId2" display="https://emenscr.nesdc.go.th/viewer/view.html?id=5df9d0f7caa0dc3f63b8c4d1&amp;username=moph0032831" xr:uid="{00000000-0004-0000-0600-000001000000}"/>
    <hyperlink ref="A11" r:id="rId3" display="https://emenscr.nesdc.go.th/viewer/view.html?id=5dfb00eee02dae1a6dd4bb7b&amp;username=moph05031" xr:uid="{00000000-0004-0000-0600-000002000000}"/>
    <hyperlink ref="A12" r:id="rId4" display="https://emenscr.nesdc.go.th/viewer/view.html?id=5dfc3c7ce02dae1a6dd4bd44&amp;username=moph05031" xr:uid="{00000000-0004-0000-0600-000003000000}"/>
    <hyperlink ref="A13" r:id="rId5" display="https://emenscr.nesdc.go.th/viewer/view.html?id=5dfc639bd2f24a1a689b4e5e&amp;username=moph05031" xr:uid="{00000000-0004-0000-0600-000004000000}"/>
    <hyperlink ref="A14" r:id="rId6" display="https://emenscr.nesdc.go.th/viewer/view.html?id=5fa3c954613c8b25686f473f&amp;username=moc07081" xr:uid="{00000000-0004-0000-0600-000005000000}"/>
    <hyperlink ref="B9" r:id="rId7" display="https://emenscr.nesdc.go.th/viewer/view.html?id=5dc10e84efbbb90303acae87&amp;username=rus0585141" xr:uid="{8BB78ED1-CD3A-4C9D-948A-92C34C2C4B5F}"/>
    <hyperlink ref="B10" r:id="rId8" display="https://emenscr.nesdc.go.th/viewer/view.html?id=5df9d0f7caa0dc3f63b8c4d1&amp;username=moph0032831" xr:uid="{1136B854-5EC7-4EC0-95D5-C2C4DAEADC76}"/>
    <hyperlink ref="B11" r:id="rId9" display="https://emenscr.nesdc.go.th/viewer/view.html?id=5dfb00eee02dae1a6dd4bb7b&amp;username=moph05031" xr:uid="{953649A1-1778-4D64-B529-33F9202CC5DC}"/>
    <hyperlink ref="B12" r:id="rId10" display="https://emenscr.nesdc.go.th/viewer/view.html?id=5dfc3c7ce02dae1a6dd4bd44&amp;username=moph05031" xr:uid="{C1277021-53F1-4E9F-9111-26A5E853C97E}"/>
    <hyperlink ref="B13" r:id="rId11" display="https://emenscr.nesdc.go.th/viewer/view.html?id=5dfc639bd2f24a1a689b4e5e&amp;username=moph05031" xr:uid="{747C1CED-ACDD-42D6-9CD4-5957FCC366A0}"/>
    <hyperlink ref="B14" r:id="rId12" display="https://emenscr.nesdc.go.th/viewer/view.html?id=5fa3c954613c8b25686f473f&amp;username=moc07081" xr:uid="{711FAFB8-DB70-44CA-B003-6123BF5BBC11}"/>
    <hyperlink ref="L16" r:id="rId13" xr:uid="{8478DCCD-2887-4441-A633-0B9E0AB936FC}"/>
    <hyperlink ref="A16" r:id="rId14" display="พัฒนาโครงสร้างพื้นฐานเพื่อการท่องเที่ยว กิจกกรมติดตั้งไฟฟ้าแสงสว่างและอุปกรณ์อำนวยความปลอดภัย ตำบลพุขาม ตำบลสระประดู่ ตำบลซับสมอทอด ตำบลบึงสามพัน ตำบลหนองแจง อำเภอบึงสามพัน จังหวัดเพชรบูรณ์ ทล.21 ตอนศรีเทพ-ซับสมอทอด-หนองไผ่-นาเฉลียง ระหว่าง กม.113+900 - กม.164+050" xr:uid="{37278A27-288B-4AE4-BB24-512934D4ECE4}"/>
  </hyperlinks>
  <pageMargins left="0.7" right="0.7" top="0.75" bottom="0.75" header="0.3" footer="0.3"/>
  <pageSetup paperSize="9" orientation="portrait" r:id="rId15"/>
  <drawing r:id="rId1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0"/>
  <sheetViews>
    <sheetView workbookViewId="0">
      <selection activeCell="B3" sqref="B3"/>
    </sheetView>
  </sheetViews>
  <sheetFormatPr defaultColWidth="9" defaultRowHeight="14.25" x14ac:dyDescent="0.2"/>
  <cols>
    <col min="1" max="1" width="15.125" style="14" customWidth="1"/>
    <col min="2" max="2" width="84.875" style="14" customWidth="1"/>
    <col min="3" max="3" width="45.375" style="14" bestFit="1" customWidth="1"/>
    <col min="4" max="4" width="46.125" style="14" bestFit="1" customWidth="1"/>
    <col min="5" max="5" width="21.375" style="14" bestFit="1" customWidth="1"/>
    <col min="6" max="6" width="69.625" style="14" bestFit="1" customWidth="1"/>
    <col min="7" max="7" width="15.125" style="14" bestFit="1" customWidth="1"/>
    <col min="8" max="8" width="14.375" style="14" bestFit="1" customWidth="1"/>
    <col min="9" max="9" width="22.375" style="14" bestFit="1" customWidth="1"/>
    <col min="10" max="10" width="31.75" style="14" bestFit="1" customWidth="1"/>
    <col min="11" max="11" width="53.375" style="14" bestFit="1" customWidth="1"/>
    <col min="12" max="12" width="33.375" style="14" bestFit="1" customWidth="1"/>
    <col min="13" max="13" width="40.25" style="14" bestFit="1" customWidth="1"/>
    <col min="14" max="14" width="12.625" style="14" bestFit="1" customWidth="1"/>
    <col min="15" max="16" width="13" style="14" customWidth="1"/>
    <col min="17" max="16384" width="9" style="14"/>
  </cols>
  <sheetData>
    <row r="1" spans="1:16" customFormat="1" ht="23.25" x14ac:dyDescent="0.35">
      <c r="A1" s="43" t="s">
        <v>138</v>
      </c>
    </row>
    <row r="2" spans="1:16" customFormat="1" ht="15" customHeight="1" x14ac:dyDescent="0.5">
      <c r="A2" s="26"/>
    </row>
    <row r="3" spans="1:16" s="12" customFormat="1" ht="21" x14ac:dyDescent="0.35">
      <c r="A3" s="7" t="s">
        <v>127</v>
      </c>
      <c r="B3" s="7" t="s">
        <v>2</v>
      </c>
      <c r="C3" s="7" t="s">
        <v>6</v>
      </c>
      <c r="D3" s="7" t="s">
        <v>8</v>
      </c>
      <c r="E3" s="7" t="s">
        <v>9</v>
      </c>
      <c r="F3" s="7" t="s">
        <v>10</v>
      </c>
      <c r="G3" s="7" t="s">
        <v>13</v>
      </c>
      <c r="H3" s="7" t="s">
        <v>14</v>
      </c>
      <c r="I3" s="7" t="s">
        <v>15</v>
      </c>
      <c r="J3" s="7" t="s">
        <v>16</v>
      </c>
      <c r="K3" s="7" t="s">
        <v>17</v>
      </c>
      <c r="L3" s="7" t="s">
        <v>18</v>
      </c>
      <c r="M3" s="7" t="s">
        <v>19</v>
      </c>
      <c r="N3" s="7" t="s">
        <v>20</v>
      </c>
      <c r="O3" s="7" t="s">
        <v>21</v>
      </c>
      <c r="P3" s="7" t="s">
        <v>22</v>
      </c>
    </row>
    <row r="4" spans="1:16" ht="21" x14ac:dyDescent="0.35">
      <c r="A4" s="15">
        <v>2563</v>
      </c>
      <c r="B4" s="13" t="s">
        <v>26</v>
      </c>
      <c r="C4" s="5" t="s">
        <v>28</v>
      </c>
      <c r="D4" s="5" t="s">
        <v>27</v>
      </c>
      <c r="E4" s="5" t="s">
        <v>30</v>
      </c>
      <c r="F4" s="5" t="s">
        <v>31</v>
      </c>
      <c r="G4" s="5" t="s">
        <v>34</v>
      </c>
      <c r="H4" s="5" t="s">
        <v>35</v>
      </c>
      <c r="I4" s="6">
        <v>30000</v>
      </c>
      <c r="J4" s="6">
        <v>30000</v>
      </c>
      <c r="K4" s="5" t="s">
        <v>36</v>
      </c>
      <c r="L4" s="5" t="s">
        <v>37</v>
      </c>
      <c r="M4" s="5" t="s">
        <v>38</v>
      </c>
      <c r="N4" s="5"/>
      <c r="O4" s="5" t="s">
        <v>86</v>
      </c>
      <c r="P4" s="5" t="s">
        <v>128</v>
      </c>
    </row>
    <row r="5" spans="1:16" ht="21" x14ac:dyDescent="0.35">
      <c r="A5" s="15">
        <v>2563</v>
      </c>
      <c r="B5" s="13" t="s">
        <v>41</v>
      </c>
      <c r="C5" s="5" t="s">
        <v>42</v>
      </c>
      <c r="D5" s="5" t="s">
        <v>27</v>
      </c>
      <c r="E5" s="5" t="s">
        <v>30</v>
      </c>
      <c r="F5" s="5" t="s">
        <v>31</v>
      </c>
      <c r="G5" s="5" t="s">
        <v>34</v>
      </c>
      <c r="H5" s="5" t="s">
        <v>35</v>
      </c>
      <c r="I5" s="6">
        <v>3383100</v>
      </c>
      <c r="J5" s="6">
        <v>3383100</v>
      </c>
      <c r="K5" s="5" t="s">
        <v>44</v>
      </c>
      <c r="L5" s="5" t="s">
        <v>45</v>
      </c>
      <c r="M5" s="5" t="s">
        <v>46</v>
      </c>
      <c r="N5" s="5"/>
      <c r="O5" s="5" t="s">
        <v>86</v>
      </c>
      <c r="P5" s="5" t="s">
        <v>129</v>
      </c>
    </row>
    <row r="6" spans="1:16" ht="21" x14ac:dyDescent="0.35">
      <c r="A6" s="15">
        <v>2563</v>
      </c>
      <c r="B6" s="13" t="s">
        <v>49</v>
      </c>
      <c r="C6" s="5" t="s">
        <v>42</v>
      </c>
      <c r="D6" s="5" t="s">
        <v>27</v>
      </c>
      <c r="E6" s="5" t="s">
        <v>30</v>
      </c>
      <c r="F6" s="5" t="s">
        <v>31</v>
      </c>
      <c r="G6" s="5" t="s">
        <v>34</v>
      </c>
      <c r="H6" s="5" t="s">
        <v>35</v>
      </c>
      <c r="I6" s="6">
        <v>400000</v>
      </c>
      <c r="J6" s="6">
        <v>400000</v>
      </c>
      <c r="K6" s="5" t="s">
        <v>51</v>
      </c>
      <c r="L6" s="5" t="s">
        <v>52</v>
      </c>
      <c r="M6" s="5" t="s">
        <v>46</v>
      </c>
      <c r="N6" s="5"/>
      <c r="O6" s="5" t="s">
        <v>69</v>
      </c>
      <c r="P6" s="5" t="s">
        <v>70</v>
      </c>
    </row>
    <row r="7" spans="1:16" ht="21" x14ac:dyDescent="0.35">
      <c r="A7" s="15">
        <v>2563</v>
      </c>
      <c r="B7" s="13" t="s">
        <v>54</v>
      </c>
      <c r="C7" s="5" t="s">
        <v>42</v>
      </c>
      <c r="D7" s="5" t="s">
        <v>27</v>
      </c>
      <c r="E7" s="5" t="s">
        <v>30</v>
      </c>
      <c r="F7" s="5" t="s">
        <v>31</v>
      </c>
      <c r="G7" s="5" t="s">
        <v>34</v>
      </c>
      <c r="H7" s="5" t="s">
        <v>35</v>
      </c>
      <c r="I7" s="6">
        <v>350400</v>
      </c>
      <c r="J7" s="6">
        <v>350400</v>
      </c>
      <c r="K7" s="5" t="s">
        <v>51</v>
      </c>
      <c r="L7" s="5" t="s">
        <v>52</v>
      </c>
      <c r="M7" s="5" t="s">
        <v>46</v>
      </c>
      <c r="N7" s="5"/>
      <c r="O7" s="5" t="s">
        <v>78</v>
      </c>
      <c r="P7" s="5" t="s">
        <v>79</v>
      </c>
    </row>
    <row r="8" spans="1:16" ht="21" x14ac:dyDescent="0.35">
      <c r="A8" s="15">
        <v>2563</v>
      </c>
      <c r="B8" s="13" t="s">
        <v>57</v>
      </c>
      <c r="C8" s="5" t="s">
        <v>42</v>
      </c>
      <c r="D8" s="5" t="s">
        <v>27</v>
      </c>
      <c r="E8" s="5" t="s">
        <v>30</v>
      </c>
      <c r="F8" s="5" t="s">
        <v>31</v>
      </c>
      <c r="G8" s="5" t="s">
        <v>34</v>
      </c>
      <c r="H8" s="5" t="s">
        <v>35</v>
      </c>
      <c r="I8" s="6">
        <v>120000</v>
      </c>
      <c r="J8" s="6">
        <v>120000</v>
      </c>
      <c r="K8" s="5" t="s">
        <v>51</v>
      </c>
      <c r="L8" s="5" t="s">
        <v>52</v>
      </c>
      <c r="M8" s="5" t="s">
        <v>46</v>
      </c>
      <c r="N8" s="5"/>
      <c r="O8" s="5" t="s">
        <v>78</v>
      </c>
      <c r="P8" s="5" t="s">
        <v>79</v>
      </c>
    </row>
    <row r="9" spans="1:16" ht="21" x14ac:dyDescent="0.35">
      <c r="A9" s="16">
        <v>2564</v>
      </c>
      <c r="B9" s="13" t="s">
        <v>61</v>
      </c>
      <c r="C9" s="5" t="s">
        <v>42</v>
      </c>
      <c r="D9" s="5" t="s">
        <v>27</v>
      </c>
      <c r="E9" s="5" t="s">
        <v>30</v>
      </c>
      <c r="F9" s="5" t="s">
        <v>31</v>
      </c>
      <c r="G9" s="5" t="s">
        <v>83</v>
      </c>
      <c r="H9" s="5" t="s">
        <v>84</v>
      </c>
      <c r="I9" s="6">
        <v>3420800</v>
      </c>
      <c r="J9" s="6">
        <v>3420800</v>
      </c>
      <c r="K9" s="5" t="s">
        <v>85</v>
      </c>
      <c r="L9" s="5" t="s">
        <v>66</v>
      </c>
      <c r="M9" s="5" t="s">
        <v>67</v>
      </c>
      <c r="N9" s="5"/>
      <c r="O9" s="5" t="s">
        <v>86</v>
      </c>
      <c r="P9" s="5" t="s">
        <v>87</v>
      </c>
    </row>
    <row r="10" spans="1:16" ht="21" x14ac:dyDescent="0.35">
      <c r="A10" s="17">
        <v>2565</v>
      </c>
      <c r="B10" s="13" t="s">
        <v>61</v>
      </c>
      <c r="C10" s="5" t="s">
        <v>42</v>
      </c>
      <c r="D10" s="5" t="s">
        <v>27</v>
      </c>
      <c r="E10" s="5" t="s">
        <v>30</v>
      </c>
      <c r="F10" s="5" t="s">
        <v>31</v>
      </c>
      <c r="G10" s="5" t="s">
        <v>63</v>
      </c>
      <c r="H10" s="5" t="s">
        <v>64</v>
      </c>
      <c r="I10" s="6">
        <v>2094600</v>
      </c>
      <c r="J10" s="6">
        <v>2094600</v>
      </c>
      <c r="K10" s="5" t="s">
        <v>125</v>
      </c>
      <c r="L10" s="5" t="s">
        <v>66</v>
      </c>
      <c r="M10" s="5" t="s">
        <v>67</v>
      </c>
      <c r="N10" s="5"/>
      <c r="O10" s="5" t="s">
        <v>69</v>
      </c>
      <c r="P10" s="5" t="s">
        <v>70</v>
      </c>
    </row>
  </sheetData>
  <autoFilter ref="A3:AE3" xr:uid="{00000000-0009-0000-0000-000007000000}">
    <sortState ref="A2:AE8">
      <sortCondition ref="A1"/>
    </sortState>
  </autoFilter>
  <hyperlinks>
    <hyperlink ref="B4" r:id="rId1" display="https://emenscr.nesdc.go.th/viewer/view.html?id=5dc10e84efbbb90303acae87&amp;username=rus0585141" xr:uid="{00000000-0004-0000-0700-000000000000}"/>
    <hyperlink ref="B5" r:id="rId2" display="https://emenscr.nesdc.go.th/viewer/view.html?id=5df9d0f7caa0dc3f63b8c4d1&amp;username=moph0032831" xr:uid="{00000000-0004-0000-0700-000001000000}"/>
    <hyperlink ref="B6" r:id="rId3" display="https://emenscr.nesdc.go.th/viewer/view.html?id=5dfb00eee02dae1a6dd4bb7b&amp;username=moph05031" xr:uid="{00000000-0004-0000-0700-000002000000}"/>
    <hyperlink ref="B7" r:id="rId4" display="https://emenscr.nesdc.go.th/viewer/view.html?id=5dfc3c7ce02dae1a6dd4bd44&amp;username=moph05031" xr:uid="{00000000-0004-0000-0700-000003000000}"/>
    <hyperlink ref="B8" r:id="rId5" display="https://emenscr.nesdc.go.th/viewer/view.html?id=5dfc639bd2f24a1a689b4e5e&amp;username=moph05031" xr:uid="{00000000-0004-0000-0700-000004000000}"/>
    <hyperlink ref="B9" r:id="rId6" display="https://emenscr.nesdc.go.th/viewer/view.html?id=5fa3c954613c8b25686f473f&amp;username=moc07081" xr:uid="{00000000-0004-0000-0700-000005000000}"/>
    <hyperlink ref="B10" r:id="rId7" display="https://emenscr.nesdc.go.th/viewer/view.html?id=61820df2f828697512d26993&amp;username=moc07081" xr:uid="{00000000-0004-0000-0700-000006000000}"/>
  </hyperlinks>
  <pageMargins left="0.7" right="0.7" top="0.75" bottom="0.75" header="0.3" footer="0.3"/>
  <pageSetup paperSize="9" orientation="portrait" horizontalDpi="4294967295" verticalDpi="4294967295"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00EB2-AFB5-436C-98FF-056B85A6785C}">
  <dimension ref="A1:P16"/>
  <sheetViews>
    <sheetView workbookViewId="0">
      <selection activeCell="C18" sqref="C18"/>
    </sheetView>
  </sheetViews>
  <sheetFormatPr defaultRowHeight="14.25" x14ac:dyDescent="0.2"/>
  <cols>
    <col min="1" max="2" width="13" customWidth="1"/>
    <col min="3" max="3" width="84.875" style="64" customWidth="1"/>
    <col min="4" max="4" width="84.875" hidden="1" customWidth="1"/>
    <col min="5" max="5" width="15.125" style="59" customWidth="1"/>
    <col min="6" max="6" width="15.125" bestFit="1" customWidth="1"/>
    <col min="7" max="7" width="14.375" bestFit="1" customWidth="1"/>
    <col min="8" max="8" width="53.375" bestFit="1" customWidth="1"/>
    <col min="9" max="9" width="33.375" bestFit="1" customWidth="1"/>
    <col min="10" max="10" width="40.25" bestFit="1" customWidth="1"/>
    <col min="11" max="11" width="12.625" bestFit="1" customWidth="1"/>
    <col min="12" max="13" width="13" customWidth="1"/>
    <col min="14" max="14" width="0" hidden="1" customWidth="1"/>
    <col min="15" max="15" width="16.625" hidden="1" customWidth="1"/>
  </cols>
  <sheetData>
    <row r="1" spans="1:16" ht="33.75" x14ac:dyDescent="0.5">
      <c r="C1" s="26" t="s">
        <v>138</v>
      </c>
      <c r="D1" s="26"/>
    </row>
    <row r="2" spans="1:16" s="9" customFormat="1" ht="21" x14ac:dyDescent="0.35">
      <c r="A2" s="7" t="s">
        <v>21</v>
      </c>
      <c r="B2" s="7" t="s">
        <v>22</v>
      </c>
      <c r="C2" s="65" t="s">
        <v>2</v>
      </c>
      <c r="D2" s="7" t="s">
        <v>2</v>
      </c>
      <c r="E2" s="60" t="s">
        <v>127</v>
      </c>
      <c r="F2" s="7" t="s">
        <v>13</v>
      </c>
      <c r="G2" s="7" t="s">
        <v>14</v>
      </c>
      <c r="H2" s="7" t="s">
        <v>17</v>
      </c>
      <c r="I2" s="7" t="s">
        <v>18</v>
      </c>
      <c r="J2" s="7" t="s">
        <v>19</v>
      </c>
      <c r="K2" s="7" t="s">
        <v>20</v>
      </c>
      <c r="L2" s="7" t="s">
        <v>21</v>
      </c>
      <c r="M2" s="7" t="s">
        <v>22</v>
      </c>
    </row>
    <row r="3" spans="1:16" ht="21" x14ac:dyDescent="0.35">
      <c r="A3" s="27" t="s">
        <v>78</v>
      </c>
      <c r="B3" s="27" t="s">
        <v>204</v>
      </c>
      <c r="C3" s="68" t="s">
        <v>54</v>
      </c>
      <c r="D3" s="57" t="s">
        <v>54</v>
      </c>
      <c r="E3" s="61">
        <v>2563</v>
      </c>
      <c r="F3" s="27" t="s">
        <v>34</v>
      </c>
      <c r="G3" s="27" t="s">
        <v>35</v>
      </c>
      <c r="H3" s="27" t="s">
        <v>51</v>
      </c>
      <c r="I3" s="27" t="s">
        <v>52</v>
      </c>
      <c r="J3" s="27" t="s">
        <v>46</v>
      </c>
      <c r="K3" s="27"/>
      <c r="L3" s="27" t="s">
        <v>78</v>
      </c>
      <c r="M3" s="27" t="s">
        <v>204</v>
      </c>
      <c r="O3" t="str">
        <f>IF(LEN(M3=11),_xlfn.CONCAT(L3,"F",RIGHT(M3,2)),M3)</f>
        <v>050103V01F02</v>
      </c>
    </row>
    <row r="4" spans="1:16" ht="21" x14ac:dyDescent="0.35">
      <c r="A4" s="27" t="s">
        <v>78</v>
      </c>
      <c r="B4" s="27" t="s">
        <v>204</v>
      </c>
      <c r="C4" s="68" t="s">
        <v>57</v>
      </c>
      <c r="D4" s="57" t="s">
        <v>57</v>
      </c>
      <c r="E4" s="61">
        <v>2563</v>
      </c>
      <c r="F4" s="27" t="s">
        <v>34</v>
      </c>
      <c r="G4" s="27" t="s">
        <v>35</v>
      </c>
      <c r="H4" s="27" t="s">
        <v>51</v>
      </c>
      <c r="I4" s="27" t="s">
        <v>52</v>
      </c>
      <c r="J4" s="27" t="s">
        <v>46</v>
      </c>
      <c r="K4" s="27"/>
      <c r="L4" s="27" t="s">
        <v>78</v>
      </c>
      <c r="M4" s="27" t="s">
        <v>204</v>
      </c>
      <c r="O4" t="str">
        <f>IF(LEN(M4=11),_xlfn.CONCAT(L4,"F",RIGHT(M4,2)),M4)</f>
        <v>050103V01F02</v>
      </c>
    </row>
    <row r="5" spans="1:16" ht="21" x14ac:dyDescent="0.35">
      <c r="A5" s="66" t="s">
        <v>78</v>
      </c>
      <c r="B5" s="66" t="s">
        <v>204</v>
      </c>
      <c r="C5" s="70" t="str">
        <f>HYPERLINK(N5,D5)</f>
        <v>พัฒนาสินค้าของที่ระลึกและผลิตภัณฑ์ของฝากการท่องเที่ยวเชิงโหยหาอดีต “เลย...มาโดน” : รื้อฟื้น คืนวิถีวัฒนธรรมเชิงสร้างสรรค์สู่การขึ้นทะเบียนทรัพย์สินทางปัญญา</v>
      </c>
      <c r="D5" s="66" t="s">
        <v>110</v>
      </c>
      <c r="E5" s="67">
        <v>2566</v>
      </c>
      <c r="F5" s="66" t="s">
        <v>94</v>
      </c>
      <c r="G5" s="66" t="s">
        <v>95</v>
      </c>
      <c r="H5" s="66" t="s">
        <v>112</v>
      </c>
      <c r="I5" s="66" t="s">
        <v>113</v>
      </c>
      <c r="J5" s="66" t="s">
        <v>38</v>
      </c>
      <c r="K5" s="66" t="s">
        <v>105</v>
      </c>
      <c r="L5" s="66" t="s">
        <v>78</v>
      </c>
      <c r="M5" s="66" t="s">
        <v>204</v>
      </c>
      <c r="N5" s="53" t="s">
        <v>205</v>
      </c>
      <c r="O5" t="str">
        <f>IF(LEN(M5=11),_xlfn.CONCAT(L5,"F",RIGHT(M5,2)),M5)</f>
        <v>050103V01F02</v>
      </c>
    </row>
    <row r="6" spans="1:16" ht="21" x14ac:dyDescent="0.35">
      <c r="A6" s="66" t="s">
        <v>78</v>
      </c>
      <c r="B6" s="66" t="s">
        <v>204</v>
      </c>
      <c r="C6" s="70" t="str">
        <f>HYPERLINK(N6,D6)</f>
        <v>การพัฒนาผลิตภัณฑ์ภูมิปัญญาท้องถิ่นบนเส้นทางท่องเที่ยวเชิงพุทธของชาวไทเลย</v>
      </c>
      <c r="D6" s="66" t="s">
        <v>117</v>
      </c>
      <c r="E6" s="67">
        <v>2566</v>
      </c>
      <c r="F6" s="66" t="s">
        <v>94</v>
      </c>
      <c r="G6" s="66" t="s">
        <v>95</v>
      </c>
      <c r="H6" s="66" t="s">
        <v>112</v>
      </c>
      <c r="I6" s="66" t="s">
        <v>113</v>
      </c>
      <c r="J6" s="66" t="s">
        <v>38</v>
      </c>
      <c r="K6" s="66" t="s">
        <v>105</v>
      </c>
      <c r="L6" s="66" t="s">
        <v>78</v>
      </c>
      <c r="M6" s="66" t="s">
        <v>204</v>
      </c>
      <c r="N6" s="53" t="s">
        <v>207</v>
      </c>
      <c r="O6" t="str">
        <f>IF(LEN(M6=11),_xlfn.CONCAT(L6,"F",RIGHT(M6,2)),M6)</f>
        <v>050103V01F02</v>
      </c>
    </row>
    <row r="7" spans="1:16" ht="21" x14ac:dyDescent="0.35">
      <c r="A7" s="27" t="s">
        <v>86</v>
      </c>
      <c r="B7" s="27" t="s">
        <v>201</v>
      </c>
      <c r="C7" s="68" t="s">
        <v>26</v>
      </c>
      <c r="D7" s="57" t="s">
        <v>26</v>
      </c>
      <c r="E7" s="61">
        <v>2563</v>
      </c>
      <c r="F7" s="27" t="s">
        <v>34</v>
      </c>
      <c r="G7" s="27" t="s">
        <v>35</v>
      </c>
      <c r="H7" s="27" t="s">
        <v>36</v>
      </c>
      <c r="I7" s="27" t="s">
        <v>37</v>
      </c>
      <c r="J7" s="27" t="s">
        <v>38</v>
      </c>
      <c r="K7" s="27"/>
      <c r="L7" s="27" t="s">
        <v>86</v>
      </c>
      <c r="M7" s="27" t="s">
        <v>201</v>
      </c>
      <c r="O7" t="str">
        <f>IF(LEN(M7=11),_xlfn.CONCAT(L7,"F",RIGHT(M7,2)),M7)</f>
        <v>050103V02F04</v>
      </c>
    </row>
    <row r="8" spans="1:16" ht="21" x14ac:dyDescent="0.35">
      <c r="A8" s="27" t="s">
        <v>86</v>
      </c>
      <c r="B8" s="27" t="s">
        <v>212</v>
      </c>
      <c r="C8" s="68" t="s">
        <v>41</v>
      </c>
      <c r="D8" s="57" t="s">
        <v>41</v>
      </c>
      <c r="E8" s="61">
        <v>2563</v>
      </c>
      <c r="F8" s="27" t="s">
        <v>34</v>
      </c>
      <c r="G8" s="27" t="s">
        <v>35</v>
      </c>
      <c r="H8" s="27" t="s">
        <v>44</v>
      </c>
      <c r="I8" s="27" t="s">
        <v>45</v>
      </c>
      <c r="J8" s="27" t="s">
        <v>46</v>
      </c>
      <c r="K8" s="27"/>
      <c r="L8" s="27" t="s">
        <v>86</v>
      </c>
      <c r="M8" s="27" t="s">
        <v>212</v>
      </c>
      <c r="O8" t="str">
        <f>IF(LEN(M8=11),_xlfn.CONCAT(L8,"F",RIGHT(M8,2)),M8)</f>
        <v>050103V02F03</v>
      </c>
    </row>
    <row r="9" spans="1:16" ht="21" x14ac:dyDescent="0.35">
      <c r="A9" s="5" t="s">
        <v>86</v>
      </c>
      <c r="B9" s="5" t="s">
        <v>213</v>
      </c>
      <c r="C9" s="69" t="s">
        <v>61</v>
      </c>
      <c r="D9" s="58" t="s">
        <v>61</v>
      </c>
      <c r="E9" s="62">
        <v>2564</v>
      </c>
      <c r="F9" s="5" t="s">
        <v>83</v>
      </c>
      <c r="G9" s="5" t="s">
        <v>84</v>
      </c>
      <c r="H9" s="5" t="s">
        <v>85</v>
      </c>
      <c r="I9" s="5" t="s">
        <v>66</v>
      </c>
      <c r="J9" s="5" t="s">
        <v>67</v>
      </c>
      <c r="K9" s="5"/>
      <c r="L9" s="5" t="s">
        <v>86</v>
      </c>
      <c r="M9" s="5" t="s">
        <v>213</v>
      </c>
      <c r="O9" t="str">
        <f>IF(LEN(M9=11),_xlfn.CONCAT(L9,"F",RIGHT(M9,2)),M9)</f>
        <v>050103V02F02</v>
      </c>
      <c r="P9" s="53"/>
    </row>
    <row r="10" spans="1:16" ht="21" x14ac:dyDescent="0.35">
      <c r="A10" s="66" t="s">
        <v>86</v>
      </c>
      <c r="B10" s="66" t="s">
        <v>195</v>
      </c>
      <c r="C10" s="70" t="str">
        <f>HYPERLINK(N10,D10)</f>
        <v>โครงการยกระดับขีดความสามารถการท่องเที่ยว และผลิตภัณฑ์ไหมนครชัยบุรินทร์ กิจกรรมหลัก นวัตกรรมการผลิตผ้าไหมครบวงจร กิจกรรมย่อย การเผยแพร่นวัตกรรมกระบวนการผลิตผ้าไหมนครชัยบุรินทร์</v>
      </c>
      <c r="D10" s="66" t="s">
        <v>191</v>
      </c>
      <c r="E10" s="67">
        <v>2565</v>
      </c>
      <c r="F10" s="66" t="s">
        <v>63</v>
      </c>
      <c r="G10" s="66" t="s">
        <v>64</v>
      </c>
      <c r="H10" s="66" t="s">
        <v>193</v>
      </c>
      <c r="I10" s="66" t="s">
        <v>194</v>
      </c>
      <c r="J10" s="66" t="s">
        <v>38</v>
      </c>
      <c r="K10" s="66"/>
      <c r="L10" s="66" t="s">
        <v>86</v>
      </c>
      <c r="M10" s="66" t="s">
        <v>195</v>
      </c>
      <c r="N10" s="53" t="s">
        <v>196</v>
      </c>
      <c r="O10" t="str">
        <f>IF(LEN(M10=11),_xlfn.CONCAT(L10,"F",RIGHT(M10,2)),M10)</f>
        <v>050103V02F01</v>
      </c>
      <c r="P10" s="53"/>
    </row>
    <row r="11" spans="1:16" ht="21" x14ac:dyDescent="0.35">
      <c r="A11" s="66" t="s">
        <v>86</v>
      </c>
      <c r="B11" s="66" t="s">
        <v>201</v>
      </c>
      <c r="C11" s="70" t="str">
        <f>HYPERLINK(N11,D11)</f>
        <v>โครงการ การพัฒนาการจัดการโลจิสติกส์และซัพพลายเชน “เครื่องปั้นดินเผา” ต่อการส่งเสริมอัตลักษณ์และสินค้าเชิงวัฒนธรรมวิถีชีวิตชุมชนบ้านด้านเกวียน ยกระดับศักยภาพเศรษฐกิจและการท่องเที่ยว ตำบลด่านเกวียน อำเภอโชคชัย จังหวัดนครราชสีมา</v>
      </c>
      <c r="D11" s="66" t="s">
        <v>101</v>
      </c>
      <c r="E11" s="67">
        <v>2566</v>
      </c>
      <c r="F11" s="66" t="s">
        <v>94</v>
      </c>
      <c r="G11" s="66" t="s">
        <v>95</v>
      </c>
      <c r="H11" s="66" t="s">
        <v>103</v>
      </c>
      <c r="I11" s="66" t="s">
        <v>104</v>
      </c>
      <c r="J11" s="66" t="s">
        <v>38</v>
      </c>
      <c r="K11" s="66" t="s">
        <v>105</v>
      </c>
      <c r="L11" s="66" t="s">
        <v>86</v>
      </c>
      <c r="M11" s="66" t="s">
        <v>201</v>
      </c>
      <c r="N11" s="53" t="s">
        <v>202</v>
      </c>
      <c r="O11" t="str">
        <f>IF(LEN(M11=11),_xlfn.CONCAT(L11,"F",RIGHT(M11,2)),M11)</f>
        <v>050103V02F04</v>
      </c>
      <c r="P11" s="53"/>
    </row>
    <row r="12" spans="1:16" ht="21" x14ac:dyDescent="0.35">
      <c r="A12" s="27" t="s">
        <v>69</v>
      </c>
      <c r="B12" s="27" t="s">
        <v>174</v>
      </c>
      <c r="C12" s="68" t="s">
        <v>49</v>
      </c>
      <c r="D12" s="57" t="s">
        <v>49</v>
      </c>
      <c r="E12" s="61">
        <v>2563</v>
      </c>
      <c r="F12" s="27" t="s">
        <v>34</v>
      </c>
      <c r="G12" s="27" t="s">
        <v>35</v>
      </c>
      <c r="H12" s="27" t="s">
        <v>51</v>
      </c>
      <c r="I12" s="27" t="s">
        <v>52</v>
      </c>
      <c r="J12" s="27" t="s">
        <v>46</v>
      </c>
      <c r="K12" s="27"/>
      <c r="L12" s="27" t="s">
        <v>69</v>
      </c>
      <c r="M12" s="27" t="s">
        <v>174</v>
      </c>
      <c r="O12" t="str">
        <f>IF(LEN(M12=11),_xlfn.CONCAT(L12,"F",RIGHT(M12,2)),M12)</f>
        <v>050103V03F01</v>
      </c>
      <c r="P12" s="53"/>
    </row>
    <row r="13" spans="1:16" ht="21" x14ac:dyDescent="0.35">
      <c r="A13" s="66" t="s">
        <v>69</v>
      </c>
      <c r="B13" s="66" t="s">
        <v>174</v>
      </c>
      <c r="C13" s="70" t="str">
        <f>HYPERLINK(N13,D13)</f>
        <v>พัฒนาต่อยอดสินค้าท่องเที่ยวเชิงสร้างสรรค์และวัฒนธรรมด้วยทรัพย์สินทางปัญญา</v>
      </c>
      <c r="D13" s="66" t="s">
        <v>61</v>
      </c>
      <c r="E13" s="67">
        <v>2565</v>
      </c>
      <c r="F13" s="66" t="s">
        <v>63</v>
      </c>
      <c r="G13" s="66" t="s">
        <v>64</v>
      </c>
      <c r="H13" s="66" t="s">
        <v>125</v>
      </c>
      <c r="I13" s="66" t="s">
        <v>66</v>
      </c>
      <c r="J13" s="66" t="s">
        <v>67</v>
      </c>
      <c r="K13" s="66"/>
      <c r="L13" s="66" t="s">
        <v>69</v>
      </c>
      <c r="M13" s="66" t="s">
        <v>174</v>
      </c>
      <c r="N13" s="53" t="s">
        <v>175</v>
      </c>
      <c r="O13" t="str">
        <f>IF(LEN(M13=11),_xlfn.CONCAT(L13,"F",RIGHT(M13,2)),M13)</f>
        <v>050103V03F01</v>
      </c>
      <c r="P13" s="53"/>
    </row>
    <row r="14" spans="1:16" ht="21" x14ac:dyDescent="0.35">
      <c r="A14" s="66" t="s">
        <v>131</v>
      </c>
      <c r="B14" s="66" t="s">
        <v>186</v>
      </c>
      <c r="C14" s="71" t="s">
        <v>179</v>
      </c>
      <c r="D14" s="66" t="s">
        <v>179</v>
      </c>
      <c r="E14" s="67">
        <v>2565</v>
      </c>
      <c r="F14" s="66" t="s">
        <v>181</v>
      </c>
      <c r="G14" s="66" t="s">
        <v>182</v>
      </c>
      <c r="H14" s="66" t="s">
        <v>183</v>
      </c>
      <c r="I14" s="66" t="s">
        <v>184</v>
      </c>
      <c r="J14" s="66" t="s">
        <v>185</v>
      </c>
      <c r="K14" s="66"/>
      <c r="L14" s="66" t="s">
        <v>131</v>
      </c>
      <c r="M14" s="66" t="s">
        <v>186</v>
      </c>
      <c r="N14" s="63" t="s">
        <v>187</v>
      </c>
      <c r="O14" t="str">
        <f>IF(LEN(M14=11),_xlfn.CONCAT(L14,"F",RIGHT(M14,2)),M14)</f>
        <v>050103V04F03</v>
      </c>
      <c r="P14" s="53"/>
    </row>
    <row r="15" spans="1:16" x14ac:dyDescent="0.2">
      <c r="A15" s="73" t="s">
        <v>131</v>
      </c>
      <c r="B15" s="73" t="s">
        <v>133</v>
      </c>
      <c r="C15" s="74"/>
      <c r="D15" s="75"/>
      <c r="E15" s="76"/>
      <c r="F15" s="75"/>
      <c r="G15" s="75"/>
      <c r="H15" s="75"/>
      <c r="I15" s="75"/>
      <c r="J15" s="75"/>
      <c r="K15" s="75"/>
      <c r="L15" s="73" t="s">
        <v>131</v>
      </c>
      <c r="M15" s="73" t="s">
        <v>133</v>
      </c>
    </row>
    <row r="16" spans="1:16" ht="21" x14ac:dyDescent="0.35">
      <c r="C16" s="72"/>
      <c r="D16" s="2"/>
    </row>
  </sheetData>
  <autoFilter ref="A2:O15" xr:uid="{8672F9C2-1E0C-41B0-A8A2-384405025B0B}">
    <sortState ref="A3:O15">
      <sortCondition ref="A2:A15"/>
    </sortState>
  </autoFilter>
  <hyperlinks>
    <hyperlink ref="C7" r:id="rId1" display="https://emenscr.nesdc.go.th/viewer/view.html?id=5dc10e84efbbb90303acae87&amp;username=rus0585141" xr:uid="{C828036D-E657-43AF-BF65-5F465B51BF3B}"/>
    <hyperlink ref="C8" r:id="rId2" display="https://emenscr.nesdc.go.th/viewer/view.html?id=5df9d0f7caa0dc3f63b8c4d1&amp;username=moph0032831" xr:uid="{6FB624EC-ABD5-4735-B210-554C6CB2CC17}"/>
    <hyperlink ref="C12" r:id="rId3" display="https://emenscr.nesdc.go.th/viewer/view.html?id=5dfb00eee02dae1a6dd4bb7b&amp;username=moph05031" xr:uid="{7B2A0BE0-0EA0-4658-BB2E-0518E8702082}"/>
    <hyperlink ref="C3" r:id="rId4" display="https://emenscr.nesdc.go.th/viewer/view.html?id=5dfc3c7ce02dae1a6dd4bd44&amp;username=moph05031" xr:uid="{74FF8259-C472-4BF6-B099-89E9F454EA77}"/>
    <hyperlink ref="C4" r:id="rId5" display="https://emenscr.nesdc.go.th/viewer/view.html?id=5dfc639bd2f24a1a689b4e5e&amp;username=moph05031" xr:uid="{2D1265EF-1D4B-4834-B255-438194206EBC}"/>
    <hyperlink ref="C9" r:id="rId6" display="https://emenscr.nesdc.go.th/viewer/view.html?id=5fa3c954613c8b25686f473f&amp;username=moc07081" xr:uid="{1ED03C1D-63F3-4A60-A4A6-A8E4D1B4514D}"/>
    <hyperlink ref="D7" r:id="rId7" display="https://emenscr.nesdc.go.th/viewer/view.html?id=5dc10e84efbbb90303acae87&amp;username=rus0585141" xr:uid="{39E777D2-A139-46DE-AC77-C7A4EAAEACA9}"/>
    <hyperlink ref="D8" r:id="rId8" display="https://emenscr.nesdc.go.th/viewer/view.html?id=5df9d0f7caa0dc3f63b8c4d1&amp;username=moph0032831" xr:uid="{5233C27D-6B6F-492F-A8CE-0B00A36D522B}"/>
    <hyperlink ref="D12" r:id="rId9" display="https://emenscr.nesdc.go.th/viewer/view.html?id=5dfb00eee02dae1a6dd4bb7b&amp;username=moph05031" xr:uid="{0A1E8CFB-0571-43A3-96D6-28C8CDABBC39}"/>
    <hyperlink ref="D3" r:id="rId10" display="https://emenscr.nesdc.go.th/viewer/view.html?id=5dfc3c7ce02dae1a6dd4bd44&amp;username=moph05031" xr:uid="{035F49E3-E0D5-4C90-878B-8A1EBCE81EBF}"/>
    <hyperlink ref="D4" r:id="rId11" display="https://emenscr.nesdc.go.th/viewer/view.html?id=5dfc639bd2f24a1a689b4e5e&amp;username=moph05031" xr:uid="{1DDC9D24-31F3-47F0-B0A6-CD0C3EC267A0}"/>
    <hyperlink ref="D9" r:id="rId12" display="https://emenscr.nesdc.go.th/viewer/view.html?id=5fa3c954613c8b25686f473f&amp;username=moc07081" xr:uid="{BD8D78E9-4B48-4AA8-B33E-3FE1163C43C5}"/>
    <hyperlink ref="N14" r:id="rId13" xr:uid="{FDE1DFA8-8653-4E12-8894-5C71AD492B1E}"/>
    <hyperlink ref="C14" r:id="rId14" display="พัฒนาโครงสร้างพื้นฐานเพื่อการท่องเที่ยว กิจกกรมติดตั้งไฟฟ้าแสงสว่างและอุปกรณ์อำนวยความปลอดภัย ตำบลพุขาม ตำบลสระประดู่ ตำบลซับสมอทอด ตำบลบึงสามพัน ตำบลหนองแจง อำเภอบึงสามพัน จังหวัดเพชรบูรณ์ ทล.21 ตอนศรีเทพ-ซับสมอทอด-หนองไผ่-นาเฉลียง ระหว่าง กม.113+900 - กม.164+050" xr:uid="{3985E13B-88C0-4A90-89A0-EBBE205E0353}"/>
  </hyperlinks>
  <pageMargins left="0.7" right="0.7" top="0.75" bottom="0.75" header="0.3" footer="0.3"/>
  <pageSetup paperSize="9" orientation="portrait" r:id="rId1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1"/>
  <sheetViews>
    <sheetView tabSelected="1" zoomScale="80" zoomScaleNormal="80" workbookViewId="0">
      <selection activeCell="Z19" sqref="Z19"/>
    </sheetView>
  </sheetViews>
  <sheetFormatPr defaultColWidth="9" defaultRowHeight="21" x14ac:dyDescent="0.35"/>
  <cols>
    <col min="1" max="1" width="26.5" style="2" bestFit="1" customWidth="1"/>
    <col min="2" max="2" width="16.875" style="22" customWidth="1"/>
    <col min="3" max="4" width="5.5" style="22" bestFit="1" customWidth="1"/>
    <col min="5" max="5" width="4.625" style="22" hidden="1" customWidth="1"/>
    <col min="6" max="6" width="22.25" style="22" customWidth="1"/>
    <col min="7" max="16384" width="9" style="2"/>
  </cols>
  <sheetData>
    <row r="1" spans="1:6" x14ac:dyDescent="0.35">
      <c r="A1" s="77" t="s">
        <v>135</v>
      </c>
      <c r="B1" s="78" t="s">
        <v>127</v>
      </c>
      <c r="C1" s="79"/>
      <c r="D1" s="79"/>
      <c r="E1" s="79"/>
      <c r="F1" s="79"/>
    </row>
    <row r="2" spans="1:6" x14ac:dyDescent="0.35">
      <c r="A2" s="77" t="s">
        <v>136</v>
      </c>
      <c r="B2" s="79">
        <v>2563</v>
      </c>
      <c r="C2" s="79">
        <v>2564</v>
      </c>
      <c r="D2" s="79">
        <v>2565</v>
      </c>
      <c r="E2" s="79">
        <v>2566</v>
      </c>
      <c r="F2" s="79" t="s">
        <v>137</v>
      </c>
    </row>
    <row r="3" spans="1:6" x14ac:dyDescent="0.35">
      <c r="A3" s="80" t="s">
        <v>78</v>
      </c>
      <c r="B3" s="81">
        <v>2</v>
      </c>
      <c r="C3" s="81"/>
      <c r="D3" s="81"/>
      <c r="E3" s="81">
        <v>2</v>
      </c>
      <c r="F3" s="81">
        <v>4</v>
      </c>
    </row>
    <row r="4" spans="1:6" x14ac:dyDescent="0.35">
      <c r="A4" s="82" t="s">
        <v>204</v>
      </c>
      <c r="B4" s="81">
        <v>2</v>
      </c>
      <c r="C4" s="81"/>
      <c r="D4" s="81"/>
      <c r="E4" s="81">
        <v>2</v>
      </c>
      <c r="F4" s="81">
        <v>4</v>
      </c>
    </row>
    <row r="5" spans="1:6" x14ac:dyDescent="0.35">
      <c r="A5" s="80" t="s">
        <v>86</v>
      </c>
      <c r="B5" s="81">
        <v>2</v>
      </c>
      <c r="C5" s="81">
        <v>1</v>
      </c>
      <c r="D5" s="81">
        <v>1</v>
      </c>
      <c r="E5" s="81">
        <v>1</v>
      </c>
      <c r="F5" s="81">
        <v>5</v>
      </c>
    </row>
    <row r="6" spans="1:6" x14ac:dyDescent="0.35">
      <c r="A6" s="82" t="s">
        <v>195</v>
      </c>
      <c r="B6" s="81"/>
      <c r="C6" s="81"/>
      <c r="D6" s="81">
        <v>1</v>
      </c>
      <c r="E6" s="81"/>
      <c r="F6" s="81">
        <v>1</v>
      </c>
    </row>
    <row r="7" spans="1:6" x14ac:dyDescent="0.35">
      <c r="A7" s="82" t="s">
        <v>213</v>
      </c>
      <c r="B7" s="81"/>
      <c r="C7" s="81">
        <v>1</v>
      </c>
      <c r="D7" s="81"/>
      <c r="E7" s="81"/>
      <c r="F7" s="81">
        <v>1</v>
      </c>
    </row>
    <row r="8" spans="1:6" x14ac:dyDescent="0.35">
      <c r="A8" s="82" t="s">
        <v>212</v>
      </c>
      <c r="B8" s="81">
        <v>1</v>
      </c>
      <c r="C8" s="81"/>
      <c r="D8" s="81"/>
      <c r="E8" s="81"/>
      <c r="F8" s="81">
        <v>1</v>
      </c>
    </row>
    <row r="9" spans="1:6" x14ac:dyDescent="0.35">
      <c r="A9" s="82" t="s">
        <v>201</v>
      </c>
      <c r="B9" s="81">
        <v>1</v>
      </c>
      <c r="C9" s="81"/>
      <c r="D9" s="81"/>
      <c r="E9" s="81">
        <v>1</v>
      </c>
      <c r="F9" s="81">
        <v>2</v>
      </c>
    </row>
    <row r="10" spans="1:6" x14ac:dyDescent="0.35">
      <c r="A10" s="80" t="s">
        <v>69</v>
      </c>
      <c r="B10" s="81">
        <v>1</v>
      </c>
      <c r="C10" s="81"/>
      <c r="D10" s="81">
        <v>1</v>
      </c>
      <c r="E10" s="81"/>
      <c r="F10" s="81">
        <v>2</v>
      </c>
    </row>
    <row r="11" spans="1:6" x14ac:dyDescent="0.35">
      <c r="A11" s="82" t="s">
        <v>174</v>
      </c>
      <c r="B11" s="81">
        <v>1</v>
      </c>
      <c r="C11" s="81"/>
      <c r="D11" s="81">
        <v>1</v>
      </c>
      <c r="E11" s="81"/>
      <c r="F11" s="81">
        <v>2</v>
      </c>
    </row>
    <row r="12" spans="1:6" x14ac:dyDescent="0.35">
      <c r="A12" s="80" t="s">
        <v>131</v>
      </c>
      <c r="B12" s="81"/>
      <c r="C12" s="81"/>
      <c r="D12" s="81">
        <v>1</v>
      </c>
      <c r="E12" s="81"/>
      <c r="F12" s="81">
        <v>1</v>
      </c>
    </row>
    <row r="13" spans="1:6" x14ac:dyDescent="0.35">
      <c r="A13" s="82" t="s">
        <v>186</v>
      </c>
      <c r="B13" s="81"/>
      <c r="C13" s="81"/>
      <c r="D13" s="81">
        <v>1</v>
      </c>
      <c r="E13" s="81"/>
      <c r="F13" s="81">
        <v>1</v>
      </c>
    </row>
    <row r="14" spans="1:6" x14ac:dyDescent="0.35">
      <c r="A14" s="80" t="s">
        <v>137</v>
      </c>
      <c r="B14" s="81">
        <v>5</v>
      </c>
      <c r="C14" s="81">
        <v>1</v>
      </c>
      <c r="D14" s="81">
        <v>3</v>
      </c>
      <c r="E14" s="81">
        <v>3</v>
      </c>
      <c r="F14" s="81">
        <v>12</v>
      </c>
    </row>
    <row r="15" spans="1:6" x14ac:dyDescent="0.35">
      <c r="A15"/>
      <c r="B15"/>
      <c r="C15"/>
      <c r="D15"/>
      <c r="E15"/>
      <c r="F15"/>
    </row>
    <row r="16" spans="1:6" x14ac:dyDescent="0.35">
      <c r="A16"/>
      <c r="B16"/>
      <c r="C16"/>
      <c r="D16"/>
      <c r="E16"/>
      <c r="F16"/>
    </row>
    <row r="17" spans="1:6" x14ac:dyDescent="0.35">
      <c r="A17"/>
      <c r="B17"/>
      <c r="C17"/>
      <c r="D17"/>
      <c r="E17"/>
      <c r="F17"/>
    </row>
    <row r="18" spans="1:6" x14ac:dyDescent="0.35">
      <c r="A18"/>
      <c r="B18"/>
      <c r="C18"/>
      <c r="D18"/>
      <c r="E18"/>
      <c r="F18"/>
    </row>
    <row r="19" spans="1:6" x14ac:dyDescent="0.35">
      <c r="A19"/>
      <c r="B19"/>
      <c r="C19"/>
      <c r="D19"/>
      <c r="E19"/>
      <c r="F19"/>
    </row>
    <row r="41" spans="8:15" ht="26.25" x14ac:dyDescent="0.4">
      <c r="H41" s="28"/>
      <c r="I41" s="23"/>
      <c r="O41" s="23"/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ข้อมูลดิบ</vt:lpstr>
      <vt:lpstr>คัดเลือก</vt:lpstr>
      <vt:lpstr>รวม bu</vt:lpstr>
      <vt:lpstr>1.นำไปใช้</vt:lpstr>
      <vt:lpstr>3. Pivot หน่วยงาน</vt:lpstr>
      <vt:lpstr>1. รวม</vt:lpstr>
      <vt:lpstr>5.เรียงปี</vt:lpstr>
      <vt:lpstr>2. เรียง VC</vt:lpstr>
      <vt:lpstr>3.Pivot VC</vt:lpstr>
      <vt:lpstr>6.เรียง VC</vt:lpstr>
      <vt:lpstr>โครงการปี 65</vt:lpstr>
      <vt:lpstr>โครงการปี 66</vt:lpstr>
      <vt:lpstr>โครงการปี 65-66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Tidarat Rattanapong</dc:creator>
  <cp:lastModifiedBy>Boonkerd Wongboonngam</cp:lastModifiedBy>
  <dcterms:created xsi:type="dcterms:W3CDTF">2022-03-15T08:48:02Z</dcterms:created>
  <dcterms:modified xsi:type="dcterms:W3CDTF">2023-06-22T06:13:59Z</dcterms:modified>
</cp:coreProperties>
</file>