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09221204-B4F2-42D9-9ED2-E8660A6A81BA}" xr6:coauthVersionLast="36" xr6:coauthVersionMax="47" xr10:uidLastSave="{00000000-0000-0000-0000-000000000000}"/>
  <bookViews>
    <workbookView xWindow="0" yWindow="0" windowWidth="14595" windowHeight="9855" tabRatio="500" firstSheet="3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0" state="hidden" r:id="rId3"/>
    <sheet name="1.รวม" sheetId="5" r:id="rId4"/>
    <sheet name="2.เรียง VC" sheetId="16" r:id="rId5"/>
    <sheet name="โครงการปี 65" sheetId="11" state="hidden" r:id="rId6"/>
    <sheet name="2.Pivot vc" sheetId="8" r:id="rId7"/>
    <sheet name="3.Pivot หน่วยงาน" sheetId="9" state="hidden" r:id="rId8"/>
    <sheet name="5.เรียงปี" sheetId="6" state="hidden" r:id="rId9"/>
    <sheet name="6.เรียง vc" sheetId="7" state="hidden" r:id="rId10"/>
  </sheets>
  <definedNames>
    <definedName name="_xlnm._FilterDatabase" localSheetId="3" hidden="1">'1.รวม'!$A$11:$M$33</definedName>
    <definedName name="_xlnm._FilterDatabase" localSheetId="4">'2.เรียง VC'!$A$11:$M$30</definedName>
    <definedName name="_xlnm._FilterDatabase" localSheetId="9" hidden="1">'6.เรียง vc'!$A$3:$O$3</definedName>
    <definedName name="_xlnm.Print_Area" localSheetId="2">'1.นำไปใช้'!$B$2:$F$13</definedName>
  </definedNames>
  <calcPr calcId="191029"/>
  <pivotCaches>
    <pivotCache cacheId="34" r:id="rId11"/>
    <pivotCache cacheId="35" r:id="rId12"/>
  </pivotCaches>
</workbook>
</file>

<file path=xl/calcChain.xml><?xml version="1.0" encoding="utf-8"?>
<calcChain xmlns="http://schemas.openxmlformats.org/spreadsheetml/2006/main">
  <c r="B29" i="5" l="1"/>
  <c r="D30" i="16"/>
  <c r="D12" i="16"/>
  <c r="D25" i="16"/>
  <c r="D24" i="16"/>
  <c r="D33" i="16"/>
  <c r="D15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B30" i="5"/>
  <c r="B31" i="5"/>
  <c r="B32" i="5"/>
  <c r="B33" i="5"/>
  <c r="B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 l="1"/>
</calcChain>
</file>

<file path=xl/sharedStrings.xml><?xml version="1.0" encoding="utf-8"?>
<sst xmlns="http://schemas.openxmlformats.org/spreadsheetml/2006/main" count="1510" uniqueCount="286">
  <si>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</si>
  <si>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</si>
  <si>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</si>
  <si>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</si>
  <si>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</si>
  <si>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</si>
  <si>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</si>
  <si>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</si>
  <si>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</si>
  <si>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</si>
  <si>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</si>
  <si>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</si>
  <si>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</si>
  <si>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</si>
  <si>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</si>
  <si>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</si>
  <si>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</si>
  <si>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</si>
  <si>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</si>
  <si>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</si>
  <si>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</si>
  <si>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</si>
  <si>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</si>
  <si>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</si>
  <si>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industry07061</t>
  </si>
  <si>
    <t>อก 0706-61-0002</t>
  </si>
  <si>
    <t>โครงการจัดตั้งศูนย์ทดสอบยานยนต์และยางล้อแห่งชาติ 2561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</si>
  <si>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</si>
  <si>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</si>
  <si>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</si>
  <si>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040401</t>
  </si>
  <si>
    <t>1. ประเทศไทยเป็นศูนย์กลางการซ่อมบำรุงอากาศยานในภูมิภาคโดยเฉพาะอากาศยานรุ่นใหม่</t>
  </si>
  <si>
    <t>29 ตุลาคม 2562 เวลา 18:06</t>
  </si>
  <si>
    <t>อนุมัติแล้ว</t>
  </si>
  <si>
    <t>ตุลาคม 2560</t>
  </si>
  <si>
    <t>กันยายน 2561</t>
  </si>
  <si>
    <t>กองตรวจการมาตรฐาน 1</t>
  </si>
  <si>
    <t>สำนักงานมาตรฐานผลิตภัณฑ์อุตสาหกรรม</t>
  </si>
  <si>
    <t>กระทรวงอุตสาหกรรม</t>
  </si>
  <si>
    <t>rmutt0578081</t>
  </si>
  <si>
    <t>ศธ0578.08-62-0002</t>
  </si>
  <si>
    <t>โครงการอบรมเชิงปฏิบัติการจัดตั้งศูนย์ทดสอบวัดความรู้ด้านการซ่อมบำรุงอากาศยาน ตามมาตรฐาน EASA</t>
  </si>
  <si>
    <t>30 ตุลาคม 2562 เวลา 16:26</t>
  </si>
  <si>
    <t>มิถุนายน 2561</t>
  </si>
  <si>
    <t>กรกฎาคม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</si>
  <si>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</si>
  <si>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</si>
  <si>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</si>
  <si>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ศธ0578.08-62-0018</t>
  </si>
  <si>
    <t>โครงการอบรมหลักสูตรพื้นฐานอากาศยานแบบโบอิ้ง 737-600/700/800/900 (ค่าลงทะเบียนฝึกอบรม)</t>
  </si>
  <si>
    <t>29 ตุลาคม 2562 เวลา 15:22</t>
  </si>
  <si>
    <t>มกราคม 2562</t>
  </si>
  <si>
    <t>ศธ0578.08-62-0019</t>
  </si>
  <si>
    <t>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</t>
  </si>
  <si>
    <t>29 ตุลาคม 2562 เวลา 14:02</t>
  </si>
  <si>
    <t>พฤศจิกายน 2561</t>
  </si>
  <si>
    <t>industry07041</t>
  </si>
  <si>
    <t>อก 0704-62-0001</t>
  </si>
  <si>
    <t>โครงการค่าใช้จ่ายในการพัฒนามาตรฐานยานยนต์ไฟฟ้า</t>
  </si>
  <si>
    <t>ด้านพลังงาน</t>
  </si>
  <si>
    <t>25 กันยายน 2562 เวลา 9:49</t>
  </si>
  <si>
    <t>ตุลาคม 2561</t>
  </si>
  <si>
    <t>กันยายน 2562</t>
  </si>
  <si>
    <t>กองกำหนดมาตรฐาน</t>
  </si>
  <si>
    <t>industry07051</t>
  </si>
  <si>
    <t>อก 0705-62-0003</t>
  </si>
  <si>
    <t>โครงการส่งเสริมการผลิตยานยนต์ไฟฟ้าในประเทศไทย 2562</t>
  </si>
  <si>
    <t>29 ตุลาคม 2562 เวลา 16:10</t>
  </si>
  <si>
    <t>กองควบคุมมาตรฐาน</t>
  </si>
  <si>
    <t>ศธ0578.08-62-0090</t>
  </si>
  <si>
    <t>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</t>
  </si>
  <si>
    <t>29 ตุลาคม 2562 เวลา 17:05</t>
  </si>
  <si>
    <t>มีนาคม 2562</t>
  </si>
  <si>
    <t>กรกฎาคม 2562</t>
  </si>
  <si>
    <t>industry07081</t>
  </si>
  <si>
    <t>อก 0708-63-0002</t>
  </si>
  <si>
    <t>โครงการส่งเสริมการผลิตยานยนต์ไฟฟ้าในประเทศไทยและศูนย์ทดสอบยานยนต์และยางล้อแห่งชาติ</t>
  </si>
  <si>
    <t>30 กรกฎาคม 2563 เวลา 6:40</t>
  </si>
  <si>
    <t>ตุลาคม 2562</t>
  </si>
  <si>
    <t>มิถุนายน 2564</t>
  </si>
  <si>
    <t>กองตรวจการมาตรฐาน 3</t>
  </si>
  <si>
    <t>mot0703331</t>
  </si>
  <si>
    <t>คค 0703.33-63-0003</t>
  </si>
  <si>
    <t>โครงการปรับปรุงเส้นทางคมนาคมเพื่อสนับสนุนการเกษตร งบประมาณ ยี่สิบล้านบาทถ้วน</t>
  </si>
  <si>
    <t>7 กุมภาพันธ์ 2563 เวลา 14:54</t>
  </si>
  <si>
    <t>กันยายน 2563</t>
  </si>
  <si>
    <t>แขวงทางหลวงชนบทพะเยา</t>
  </si>
  <si>
    <t>กรมทางหลวงชนบท</t>
  </si>
  <si>
    <t>กระทรวงคมนาคม</t>
  </si>
  <si>
    <t>ศธ0578.08-63-0035</t>
  </si>
  <si>
    <t>โครงการพัฒนาทักษะผู้สอนด้านการซ่อมบำรุงอากาศยาน ตามมาตรฐาน EASA Module 9,10 และ Train the Trainer</t>
  </si>
  <si>
    <t>29 พฤษภาคม 2563 เวลา 11:03</t>
  </si>
  <si>
    <t>มกราคม 2563</t>
  </si>
  <si>
    <t>rmutt0578101</t>
  </si>
  <si>
    <t>ศธ0578.10-63-0051</t>
  </si>
  <si>
    <t>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</t>
  </si>
  <si>
    <t>17 มิถุนายน 2563 เวลา 15:10</t>
  </si>
  <si>
    <t>เมษายน 2563</t>
  </si>
  <si>
    <t>เมษายน 2564</t>
  </si>
  <si>
    <t>คณะศิลปศาสตร์</t>
  </si>
  <si>
    <t>most54011</t>
  </si>
  <si>
    <t>วท 5401-63-0023</t>
  </si>
  <si>
    <t>โครงการยกระดับมาตรฐานการทดสอบและรับรองการซ่อมบำรุงชิ้นส่วนในอุตสาหกรรมการบิน และระบบอิเล็กทรอนิกส์ในสนามบิน</t>
  </si>
  <si>
    <t>15 พฤศจิกายน 2563 เวลา 11:07</t>
  </si>
  <si>
    <t>ตุลาคม 2564</t>
  </si>
  <si>
    <t>กันยายน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</si>
  <si>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</si>
  <si>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</si>
  <si>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</si>
  <si>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040401V02</t>
  </si>
  <si>
    <t>040401F0204</t>
  </si>
  <si>
    <t>most53091</t>
  </si>
  <si>
    <t>วท 5309-63-0005</t>
  </si>
  <si>
    <t>โครงการจัดตั้งศูนย์เครือข่ายการพัฒนาบุคลากรด้านการซ่อมบำรุงอากาศยาน</t>
  </si>
  <si>
    <t>6 สิงหาคม 2563 เวลา 15:40</t>
  </si>
  <si>
    <t>กันยายน 2569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</si>
  <si>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</si>
  <si>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</si>
  <si>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ข้อเสนอโครงการสำคัญ 2565 ที่ไม่ผ่านเข้ารอบ</t>
  </si>
  <si>
    <t>040401V04</t>
  </si>
  <si>
    <t>040401F0401</t>
  </si>
  <si>
    <t>rmutt0578181</t>
  </si>
  <si>
    <t>ศธ0578.18-63-0049</t>
  </si>
  <si>
    <t>โครงการพัฒนาทักษะฝีมือช่างซ่อมบำรุงอากาศยานสู่ผู้เชี่ยวชาญเฉพาะทางด้านอิเล็กทรอนิกส์อากาศยาน</t>
  </si>
  <si>
    <t>6 สิงหาคม 2563 เวลา 15:55</t>
  </si>
  <si>
    <t>กองนโยบายและแผน</t>
  </si>
  <si>
    <t>040401F0403</t>
  </si>
  <si>
    <t>ศธ0578.18-63-0053</t>
  </si>
  <si>
    <t>โครงการพัฒนาองค์ความรู้ผู้ประกอบการและบุคลากรในอุตสาหกรรมการซ่อมบำรุงอากาศยานตามมาตรฐาน EASA Category A1 B 1.1 และB2</t>
  </si>
  <si>
    <t>7 สิงหาคม 2563 เวลา 9:05</t>
  </si>
  <si>
    <t>040401F0402</t>
  </si>
  <si>
    <t>ศธ0578.18-63-0054</t>
  </si>
  <si>
    <t>โครงการพัฒนาหลักสูตรวิศวกรรมศาสตรบัณฑิต สาขาวิศวกรรมอิเล็กทรอนิกส์อากาศยาน</t>
  </si>
  <si>
    <t>7 สิงหาคม 2563 เวลา 10:47</t>
  </si>
  <si>
    <t>utk0579091</t>
  </si>
  <si>
    <t>ศธ 0579.09-64-0005</t>
  </si>
  <si>
    <t>นิทรรศการมหกรรมงานวิจัยแห่งชาติ ฯ</t>
  </si>
  <si>
    <t>29 ตุลาคม 2563 เวลา 16:42</t>
  </si>
  <si>
    <t>สิงหาคม 2563</t>
  </si>
  <si>
    <t>สภาบันวิจัยและพัฒนา</t>
  </si>
  <si>
    <t>มหาวิทยาลัยเทคโนโลยีราชมงคลกรุงเทพ</t>
  </si>
  <si>
    <t>040401F0202</t>
  </si>
  <si>
    <t>mot060361</t>
  </si>
  <si>
    <t>คค 06036-64-0001</t>
  </si>
  <si>
    <t>โครงการบูรณะทางผิวแอสฟัลต์ ทางหลวงหมายเลข 1301 ตอน หนองระมาน-วังโป่ง กม.15+050-กม.17+250</t>
  </si>
  <si>
    <t>19 มกราคม 2564 เวลา 15:50</t>
  </si>
  <si>
    <t>ตุลาคม 2563</t>
  </si>
  <si>
    <t>กันยายน 2564</t>
  </si>
  <si>
    <t>แขวงทางหลวงเพชรบูรณ์ที่ 2 (บึงสามพัน)</t>
  </si>
  <si>
    <t>กรมทางหลวง</t>
  </si>
  <si>
    <t>040401V03</t>
  </si>
  <si>
    <t>040401F0301</t>
  </si>
  <si>
    <t>link โครงการ</t>
  </si>
  <si>
    <t>ปีงบประมาณ</t>
  </si>
  <si>
    <t>โครงการภายใต้เป้าหมายแผนแม่บทย่อย : 040401  ประเทศไทยเป็นศูนย์กลางการซ่อมบำรุงอากาศยานในภูมิภาคโดยเฉพาะอากาศยานรุ่นใหม่</t>
  </si>
  <si>
    <t>040401F0404</t>
  </si>
  <si>
    <t>040401V00</t>
  </si>
  <si>
    <t>040401F00</t>
  </si>
  <si>
    <t>040401F0302</t>
  </si>
  <si>
    <t>หน่วยงานระดับกระทรวง/กรม</t>
  </si>
  <si>
    <t>040401V05</t>
  </si>
  <si>
    <t>*F00 หมายถึง  โครงการไม่สอดคล้องกับองค์ประกอบและปัจจัยใดของเป้าหมายแผนแม่บทย่อย</t>
  </si>
  <si>
    <t>F00</t>
  </si>
  <si>
    <t/>
  </si>
  <si>
    <t>องค์ประกอบ/ปัจจัย</t>
  </si>
  <si>
    <t>รวมจำนวนโครงการทั้งหมด</t>
  </si>
  <si>
    <t>จำนวนโครงการ/การดำเนินงาน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</si>
  <si>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</si>
  <si>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</si>
  <si>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</si>
  <si>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</si>
  <si>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</si>
  <si>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</si>
  <si>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</si>
  <si>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</si>
  <si>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</si>
  <si>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</si>
  <si>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</si>
  <si>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</si>
  <si>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</si>
  <si>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ศธ 0579.04-65-0001</t>
  </si>
  <si>
    <t>โครงการอบรมภาษาอังกฤษ TOEIC สำหรับนักศึกษาในสาขาวิชาธุรกิจการบิน (ภาคเรียนที่ 1)</t>
  </si>
  <si>
    <t>มกราคม 2565</t>
  </si>
  <si>
    <t>กุมภาพันธ์ 2565</t>
  </si>
  <si>
    <t>คณะบริหารธุรกิจ</t>
  </si>
  <si>
    <t>040401V05F04</t>
  </si>
  <si>
    <t>https://emenscr.nesdc.go.th/viewer/view.html?id=nrGM6xjBVGidg25o3WW1</t>
  </si>
  <si>
    <t>url</t>
  </si>
  <si>
    <t>มีนาคม 2563</t>
  </si>
  <si>
    <t>กองนโยบายอุตสาหกรรมมหาภาค</t>
  </si>
  <si>
    <t>สำนักงานเศรษฐกิจอุตสาหกรรม</t>
  </si>
  <si>
    <t>พฤศจิกายน 2563</t>
  </si>
  <si>
    <t>สิงหาคม 2564</t>
  </si>
  <si>
    <t>ธันวาคม 2563</t>
  </si>
  <si>
    <t>กองนโยบายอุตสาหกรรมรายสาขา 1</t>
  </si>
  <si>
    <t>อก 0803-64-0010</t>
  </si>
  <si>
    <t>อก 0803-65-0002</t>
  </si>
  <si>
    <t>อก 0803-63-0011</t>
  </si>
  <si>
    <t>อก 0419-62-0001</t>
  </si>
  <si>
    <t>อก 0802-64-0002</t>
  </si>
  <si>
    <t>อก 0404-65-0004</t>
  </si>
  <si>
    <t>อก 0404-63-0004</t>
  </si>
  <si>
    <t>อก 0803-63-0009</t>
  </si>
  <si>
    <t>อก 0404-63-0011</t>
  </si>
  <si>
    <t>อก 0404-62-0013</t>
  </si>
  <si>
    <t>TPQI 06-64-0037</t>
  </si>
  <si>
    <t>วท 5107-64-0002</t>
  </si>
  <si>
    <t>อก 0704-65-0002</t>
  </si>
  <si>
    <t>TPQI 06-63-0023</t>
  </si>
  <si>
    <t>วท 5106-66-0006</t>
  </si>
  <si>
    <t>TPQI 06-64-0003</t>
  </si>
  <si>
    <t>โครงการจัดทำแนวทางการพัฒนาอุตสาหกรรมยานยนต์ไทยสู่อุตสาหกรรมยานยนต์อัตโนมัติ (Autonomous Vehicle: AV)</t>
  </si>
  <si>
    <t>โครงการปรับระบบการดำเนินงานป้ายข้อมูลยานยนต์ตามมาตรฐานสากล (Eco Sticker)</t>
  </si>
  <si>
    <t>โครงการพัฒนาต้นแบบกระบวนการจัดการแบตเตอรี่ใช้งานแล้วสำหรับยานยนต์ไฟฟ้าในประเทศไทย</t>
  </si>
  <si>
    <t>(62)โครงการยกระดับอุตสาหกรรมชิ้นส่วนยานยนต์</t>
  </si>
  <si>
    <t>โครงการพัฒนาบุคลากรในอุตสาหกรรมยานยนต์และชิ้นส่วนเพื่อรองรับการผลิตยานยนต์ไฟฟ้า</t>
  </si>
  <si>
    <t>(65) โครงการพัฒนาศักยภาพอุตสาหกรรมยานยนต์</t>
  </si>
  <si>
    <t>(63)โครงการพัฒนาศักยภาพอุตสาหกรรมยานยนต์</t>
  </si>
  <si>
    <t>โครงการศึกษาศักยภาพชิ้นส่วนยานยนต์ไทย เพื่อเข้าสู่ห่วงโซ่การผลิตในอุตสาหกรรมเป้าหมาย (S-Curve)</t>
  </si>
  <si>
    <t>(64)โครงการพัฒนาศักยภาพอุตสาหกรรมยานยนต์</t>
  </si>
  <si>
    <t>(62)โครงการพัฒนาอุตสาหกรรมยานยนต์</t>
  </si>
  <si>
    <t>โครงการพัฒนาบุคลากรเพื่อเพิ่มขีดความสามารถในการแข่งขันอุตสาหกรรมยานยนต์สมัยใหม่</t>
  </si>
  <si>
    <t>โครงการพัฒนาโครงสร้างพื้นฐานเพื่อรองรับอุตสาหกรรมยานยนต์สมัยใหม่</t>
  </si>
  <si>
    <t>ค่าใช้จ่ายในการพัฒนามาตรฐานยานยนต์ไฟฟ้า (ชดเชยงบประมาณที่พับไป)</t>
  </si>
  <si>
    <t>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</t>
  </si>
  <si>
    <t>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</t>
  </si>
  <si>
    <t>โครงการพัฒนาบุคลากรเพื่อเพิ่มขีดความสามารถในการแข่งขันอุตสาหกรรมระบบราง</t>
  </si>
  <si>
    <t>ธันวาคม 2564</t>
  </si>
  <si>
    <t>ตุลาคม 2565</t>
  </si>
  <si>
    <t>กันยายน 2566</t>
  </si>
  <si>
    <t>ศูนย์ส่งเสริมอุตสาหกรรมภาคที่ 9</t>
  </si>
  <si>
    <t>กองพัฒนานวัตกรรมและเทคโนโลยีอุตสาหกรรม</t>
  </si>
  <si>
    <t>สำนักนโยบายและแผนยุทธศาสตร์</t>
  </si>
  <si>
    <t>ฝ่ายมาตรวิทยาเชิงกล</t>
  </si>
  <si>
    <t>ฝ่ายนโยบายและยุทธศาสตร์</t>
  </si>
  <si>
    <t>กรมส่งเสริมอุตสาหกรรม</t>
  </si>
  <si>
    <t>สถาบันคุณวุฒิวิชาชีพ (องค์การมหาชน)</t>
  </si>
  <si>
    <t>สถาบันมาตรวิทยาแห่งชาติ (มว.)</t>
  </si>
  <si>
    <t>สำนักนายกรัฐมนตรี</t>
  </si>
  <si>
    <t>ข้อเสนอโครงการสำคัญ 2566 ที่ผ่านเข้ารอบ</t>
  </si>
  <si>
    <t>040403V04</t>
  </si>
  <si>
    <t>040403V02</t>
  </si>
  <si>
    <t>040403V04F01</t>
  </si>
  <si>
    <t>040403V02F04</t>
  </si>
  <si>
    <t>040403V02F03</t>
  </si>
  <si>
    <t>040403V02F01</t>
  </si>
  <si>
    <t>040403V04F04</t>
  </si>
  <si>
    <t>040402V01</t>
  </si>
  <si>
    <t>040402F0101</t>
  </si>
  <si>
    <t>040402V02</t>
  </si>
  <si>
    <t>040402F0201</t>
  </si>
  <si>
    <t>040402F0202</t>
  </si>
  <si>
    <t>040402V03</t>
  </si>
  <si>
    <t>040402F0301</t>
  </si>
  <si>
    <t>040402F0303</t>
  </si>
  <si>
    <t>040402F0304</t>
  </si>
  <si>
    <t>040402V05</t>
  </si>
  <si>
    <t>040402F0501</t>
  </si>
  <si>
    <t>040402F0505</t>
  </si>
  <si>
    <t>040402F0506</t>
  </si>
  <si>
    <t>040402V06</t>
  </si>
  <si>
    <t>040402F0601</t>
  </si>
  <si>
    <t>องค์ประกอบเดิม</t>
  </si>
  <si>
    <t>ปัจจัยเดิม</t>
  </si>
  <si>
    <t>ย้ายมาจากเป้าหมาย Y1 040402</t>
  </si>
  <si>
    <t>อก 0404-66-0005</t>
  </si>
  <si>
    <t>อก 0706-66-0002</t>
  </si>
  <si>
    <t>อก 0803-66-0014</t>
  </si>
  <si>
    <t>อก 0803-66-0017</t>
  </si>
  <si>
    <t>คค 0703.30-66-0002</t>
  </si>
  <si>
    <t>TPQI 06-66-0048</t>
  </si>
  <si>
    <t>(66) โครงการพัฒนาศักยภาพอุตสาหกรรมยานยนต์</t>
  </si>
  <si>
    <t>โครงการยกระดับผู้ผลิตชิ้นส่วนยานยนต์ไทย เพื่อเตรียมความพร้อมในการเข้าสู่ห่วงโซ่อุปทานของอุตสาหกรรมยานยนต์สมัยใหม่ (Parts Transformation)</t>
  </si>
  <si>
    <t xml:space="preserve">โครงการปรับปรุงถนนลาดยางสาย ปจ.3011 แยกทางหลวงหมายเลข 319 - บ้านคีรี ตำบลโคกไทย อำเภอศรีมโหสถ จังหวัดปราจีนบุรี ช่วง กม. 5+000 ถึง กม. 8+230 ระยะทาง 3.230 กม. กว้าง 13.00 เมตร ไหล่ทางข้างละ 0.00-0.50 เมตร </t>
  </si>
  <si>
    <t>แขวงทางหลวงชนบทปราจีนบุรี</t>
  </si>
  <si>
    <t>https://emenscr.nesdc.go.th/viewer/view.html?id=63e075c723d2e141b3fab845&amp;username=industry04041</t>
  </si>
  <si>
    <t>https://emenscr.nesdc.go.th/viewer/view.html?id=63d092bd7825de3dde357eae&amp;username=industry07061</t>
  </si>
  <si>
    <t>https://emenscr.nesdc.go.th/viewer/view.html?id=63e1c45501784141abb03e9f&amp;username=industry08031</t>
  </si>
  <si>
    <t>https://emenscr.nesdc.go.th/viewer/view.html?id=63e47986728aa67344ffdb01&amp;username=industry08031</t>
  </si>
  <si>
    <t>https://emenscr.nesdc.go.th/viewer/view.html?id=6406f925b4e8c549053ab783&amp;username=mot0703301</t>
  </si>
  <si>
    <t>https://emenscr.nesdc.go.th/viewer/view.html?id=6416dea7f2aa244461ab8c5d&amp;username=tpqi061</t>
  </si>
  <si>
    <t>040403V04F05</t>
  </si>
  <si>
    <t>040403V04F03</t>
  </si>
  <si>
    <t>040403V00</t>
  </si>
  <si>
    <t>040403V00F00</t>
  </si>
  <si>
    <t>ย้ายมาจาก 040402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</si>
</sst>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8"/>
      <name val="Calibri"/>
      <family val="2"/>
    </font>
    <font>
      <sz val="16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7" fillId="0" borderId="0" xfId="0" applyFont="1"/>
    <xf numFmtId="0" fontId="3" fillId="0" borderId="0" xfId="0" applyFont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6" borderId="0" xfId="0" applyFont="1" applyFill="1" applyAlignment="1">
      <alignment horizontal="center" vertical="top"/>
    </xf>
    <xf numFmtId="0" fontId="5" fillId="7" borderId="0" xfId="0" applyFont="1" applyFill="1" applyAlignment="1">
      <alignment horizontal="center" vertical="top"/>
    </xf>
    <xf numFmtId="0" fontId="5" fillId="8" borderId="0" xfId="0" applyFont="1" applyFill="1" applyAlignment="1">
      <alignment horizontal="center" vertical="top"/>
    </xf>
    <xf numFmtId="0" fontId="5" fillId="1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11" borderId="0" xfId="0" applyFont="1" applyFill="1" applyAlignment="1">
      <alignment horizontal="left" vertical="top"/>
    </xf>
    <xf numFmtId="0" fontId="5" fillId="7" borderId="0" xfId="0" applyFont="1" applyFill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5" fillId="12" borderId="0" xfId="0" applyFont="1" applyFill="1" applyAlignment="1">
      <alignment horizontal="left" vertical="top"/>
    </xf>
    <xf numFmtId="0" fontId="5" fillId="8" borderId="0" xfId="0" applyFont="1" applyFill="1" applyAlignment="1">
      <alignment horizontal="left" vertical="top"/>
    </xf>
    <xf numFmtId="0" fontId="5" fillId="9" borderId="0" xfId="0" applyFont="1" applyFill="1" applyAlignment="1">
      <alignment horizontal="left" vertical="top"/>
    </xf>
    <xf numFmtId="0" fontId="5" fillId="13" borderId="0" xfId="0" applyFont="1" applyFill="1" applyAlignment="1">
      <alignment horizontal="left" vertical="top"/>
    </xf>
    <xf numFmtId="0" fontId="5" fillId="0" borderId="0" xfId="0" applyFont="1"/>
    <xf numFmtId="0" fontId="4" fillId="0" borderId="0" xfId="0" pivotButton="1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0" fillId="0" borderId="0" xfId="0" applyAlignment="1">
      <alignment horizontal="right"/>
    </xf>
    <xf numFmtId="0" fontId="4" fillId="0" borderId="0" xfId="0" applyFont="1" applyAlignment="1">
      <alignment vertical="top"/>
    </xf>
    <xf numFmtId="0" fontId="9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0" fontId="10" fillId="14" borderId="0" xfId="0" applyFont="1" applyFill="1" applyAlignment="1">
      <alignment horizontal="left"/>
    </xf>
    <xf numFmtId="0" fontId="10" fillId="14" borderId="0" xfId="0" applyFont="1" applyFill="1"/>
    <xf numFmtId="0" fontId="12" fillId="4" borderId="0" xfId="2" applyFont="1" applyFill="1"/>
    <xf numFmtId="0" fontId="13" fillId="4" borderId="0" xfId="2" applyFont="1" applyFill="1" applyAlignment="1">
      <alignment horizontal="left" vertical="center" wrapText="1"/>
    </xf>
    <xf numFmtId="0" fontId="12" fillId="0" borderId="0" xfId="2" applyFont="1"/>
    <xf numFmtId="0" fontId="14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14" fillId="12" borderId="0" xfId="2" applyFont="1" applyFill="1" applyAlignment="1">
      <alignment horizontal="left" vertical="center"/>
    </xf>
    <xf numFmtId="0" fontId="12" fillId="12" borderId="0" xfId="2" applyFont="1" applyFill="1"/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wrapText="1"/>
    </xf>
    <xf numFmtId="0" fontId="14" fillId="0" borderId="0" xfId="2" applyFont="1"/>
    <xf numFmtId="0" fontId="14" fillId="0" borderId="0" xfId="2" applyFont="1" applyAlignment="1">
      <alignment horizontal="left" vertical="top" wrapText="1"/>
    </xf>
    <xf numFmtId="0" fontId="14" fillId="15" borderId="0" xfId="2" applyFont="1" applyFill="1" applyAlignment="1">
      <alignment horizontal="left" vertical="center"/>
    </xf>
    <xf numFmtId="0" fontId="12" fillId="15" borderId="0" xfId="2" applyFont="1" applyFill="1"/>
    <xf numFmtId="0" fontId="14" fillId="0" borderId="0" xfId="2" applyFont="1" applyAlignment="1">
      <alignment horizontal="left"/>
    </xf>
    <xf numFmtId="0" fontId="16" fillId="0" borderId="0" xfId="0" applyFont="1"/>
    <xf numFmtId="1" fontId="0" fillId="0" borderId="0" xfId="0" applyNumberFormat="1"/>
    <xf numFmtId="49" fontId="5" fillId="5" borderId="0" xfId="0" applyNumberFormat="1" applyFont="1" applyFill="1" applyAlignment="1">
      <alignment horizontal="left" vertical="top"/>
    </xf>
    <xf numFmtId="49" fontId="5" fillId="16" borderId="0" xfId="0" applyNumberFormat="1" applyFont="1" applyFill="1" applyAlignment="1">
      <alignment horizontal="left" vertical="top"/>
    </xf>
    <xf numFmtId="0" fontId="6" fillId="17" borderId="2" xfId="1" applyFont="1" applyFill="1" applyBorder="1" applyAlignment="1">
      <alignment horizontal="left" vertical="top"/>
    </xf>
    <xf numFmtId="0" fontId="5" fillId="17" borderId="0" xfId="0" applyFont="1" applyFill="1" applyAlignment="1">
      <alignment horizontal="left" vertical="top"/>
    </xf>
    <xf numFmtId="49" fontId="5" fillId="17" borderId="0" xfId="0" applyNumberFormat="1" applyFont="1" applyFill="1" applyAlignment="1">
      <alignment horizontal="left" vertical="top"/>
    </xf>
    <xf numFmtId="49" fontId="0" fillId="0" borderId="0" xfId="0" applyNumberFormat="1"/>
    <xf numFmtId="49" fontId="4" fillId="4" borderId="0" xfId="0" applyNumberFormat="1" applyFont="1" applyFill="1" applyAlignment="1">
      <alignment horizontal="left" vertical="top"/>
    </xf>
    <xf numFmtId="49" fontId="5" fillId="0" borderId="0" xfId="0" applyNumberFormat="1" applyFont="1"/>
    <xf numFmtId="49" fontId="8" fillId="0" borderId="0" xfId="0" applyNumberFormat="1" applyFont="1"/>
    <xf numFmtId="0" fontId="6" fillId="17" borderId="0" xfId="1" applyFont="1" applyFill="1" applyBorder="1" applyAlignment="1">
      <alignment horizontal="left" vertical="top"/>
    </xf>
    <xf numFmtId="49" fontId="5" fillId="18" borderId="0" xfId="0" applyNumberFormat="1" applyFont="1" applyFill="1" applyAlignment="1">
      <alignment horizontal="left" vertical="top"/>
    </xf>
    <xf numFmtId="49" fontId="5" fillId="19" borderId="0" xfId="0" applyNumberFormat="1" applyFont="1" applyFill="1" applyAlignment="1">
      <alignment horizontal="left" vertical="top"/>
    </xf>
    <xf numFmtId="49" fontId="5" fillId="20" borderId="0" xfId="0" applyNumberFormat="1" applyFont="1" applyFill="1" applyAlignment="1">
      <alignment horizontal="left" vertical="top"/>
    </xf>
    <xf numFmtId="49" fontId="5" fillId="21" borderId="0" xfId="0" applyNumberFormat="1" applyFont="1" applyFill="1" applyAlignment="1">
      <alignment horizontal="left" vertical="top"/>
    </xf>
    <xf numFmtId="49" fontId="5" fillId="13" borderId="0" xfId="0" applyNumberFormat="1" applyFont="1" applyFill="1" applyAlignment="1">
      <alignment horizontal="left" vertical="top"/>
    </xf>
    <xf numFmtId="0" fontId="4" fillId="0" borderId="0" xfId="0" pivotButton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10" fillId="14" borderId="0" xfId="0" applyFont="1" applyFill="1" applyAlignment="1">
      <alignment horizontal="left" vertical="top"/>
    </xf>
    <xf numFmtId="0" fontId="5" fillId="22" borderId="0" xfId="0" applyFont="1" applyFill="1" applyAlignment="1">
      <alignment horizontal="left" vertical="top"/>
    </xf>
    <xf numFmtId="0" fontId="5" fillId="23" borderId="0" xfId="0" applyFont="1" applyFill="1" applyAlignment="1">
      <alignment horizontal="left" vertical="top"/>
    </xf>
    <xf numFmtId="0" fontId="5" fillId="20" borderId="0" xfId="0" applyFont="1" applyFill="1" applyAlignment="1">
      <alignment horizontal="left" vertical="top"/>
    </xf>
    <xf numFmtId="0" fontId="5" fillId="19" borderId="0" xfId="0" applyFont="1" applyFill="1" applyAlignment="1">
      <alignment horizontal="left" vertical="top"/>
    </xf>
    <xf numFmtId="0" fontId="5" fillId="18" borderId="0" xfId="0" applyFont="1" applyFill="1" applyAlignment="1">
      <alignment horizontal="left" vertical="top"/>
    </xf>
    <xf numFmtId="0" fontId="5" fillId="24" borderId="0" xfId="0" applyFont="1" applyFill="1" applyAlignment="1">
      <alignment horizontal="left" vertical="top"/>
    </xf>
    <xf numFmtId="0" fontId="5" fillId="16" borderId="0" xfId="0" applyFont="1" applyFill="1" applyAlignment="1">
      <alignment horizontal="left" vertical="top"/>
    </xf>
    <xf numFmtId="0" fontId="4" fillId="17" borderId="0" xfId="0" applyFont="1" applyFill="1"/>
    <xf numFmtId="0" fontId="5" fillId="0" borderId="0" xfId="0" applyFont="1" applyBorder="1"/>
    <xf numFmtId="0" fontId="6" fillId="0" borderId="0" xfId="1" applyFont="1" applyFill="1" applyBorder="1" applyAlignment="1">
      <alignment horizontal="left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49" fontId="5" fillId="17" borderId="0" xfId="0" applyNumberFormat="1" applyFont="1" applyFill="1"/>
    <xf numFmtId="49" fontId="5" fillId="0" borderId="0" xfId="0" applyNumberFormat="1" applyFont="1" applyFill="1" applyAlignment="1">
      <alignment horizontal="left" vertical="top"/>
    </xf>
    <xf numFmtId="49" fontId="18" fillId="0" borderId="4" xfId="0" applyNumberFormat="1" applyFont="1" applyBorder="1" applyAlignment="1">
      <alignment horizontal="left" vertical="top"/>
    </xf>
    <xf numFmtId="49" fontId="5" fillId="17" borderId="0" xfId="0" applyNumberFormat="1" applyFont="1" applyFill="1" applyBorder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0" fontId="10" fillId="14" borderId="0" xfId="0" applyNumberFormat="1" applyFont="1" applyFill="1" applyAlignment="1">
      <alignment vertical="top"/>
    </xf>
    <xf numFmtId="0" fontId="10" fillId="14" borderId="0" xfId="0" applyNumberFormat="1" applyFont="1" applyFill="1" applyAlignment="1">
      <alignment horizontal="right" vertical="top"/>
    </xf>
    <xf numFmtId="49" fontId="18" fillId="16" borderId="0" xfId="0" applyNumberFormat="1" applyFont="1" applyFill="1" applyBorder="1" applyAlignment="1">
      <alignment horizontal="left" vertical="top"/>
    </xf>
    <xf numFmtId="49" fontId="5" fillId="13" borderId="0" xfId="0" applyNumberFormat="1" applyFont="1" applyFill="1"/>
    <xf numFmtId="49" fontId="5" fillId="16" borderId="4" xfId="0" applyNumberFormat="1" applyFont="1" applyFill="1" applyBorder="1" applyAlignment="1">
      <alignment horizontal="left" vertical="top"/>
    </xf>
    <xf numFmtId="49" fontId="5" fillId="16" borderId="0" xfId="0" applyNumberFormat="1" applyFont="1" applyFill="1" applyBorder="1" applyAlignment="1">
      <alignment horizontal="left" vertical="top"/>
    </xf>
    <xf numFmtId="0" fontId="0" fillId="17" borderId="0" xfId="0" applyFill="1"/>
    <xf numFmtId="0" fontId="0" fillId="0" borderId="0" xfId="0" applyAlignment="1">
      <alignment horizontal="center" vertical="center"/>
    </xf>
    <xf numFmtId="0" fontId="0" fillId="0" borderId="0" xfId="0"/>
  </cellXfs>
  <cellStyles count="3">
    <cellStyle name="Hyperlink" xfId="1" builtinId="8"/>
    <cellStyle name="Normal" xfId="0" builtinId="0"/>
    <cellStyle name="Normal 2" xfId="2" xr:uid="{00000000-0005-0000-0000-000002000000}"/>
  </cellStyles>
  <dxfs count="20"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name val="TH SarabunPSK"/>
        <scheme val="none"/>
      </font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vertical="top" indent="0" readingOrder="0"/>
    </dxf>
    <dxf>
      <alignment horizontal="right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466632"/>
          <a:ext cx="2357437" cy="4106118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7</xdr:col>
      <xdr:colOff>827190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02210"/>
          <a:ext cx="7818540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981074</xdr:colOff>
      <xdr:row>1</xdr:row>
      <xdr:rowOff>104775</xdr:rowOff>
    </xdr:from>
    <xdr:to>
      <xdr:col>11</xdr:col>
      <xdr:colOff>262495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972424" y="400050"/>
          <a:ext cx="815872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9</xdr:col>
      <xdr:colOff>827190</xdr:colOff>
      <xdr:row>9</xdr:row>
      <xdr:rowOff>111293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353CAF-1A19-4975-BBDC-1E955D9E5911}"/>
            </a:ext>
          </a:extLst>
        </xdr:cNvPr>
        <xdr:cNvSpPr txBox="1"/>
      </xdr:nvSpPr>
      <xdr:spPr>
        <a:xfrm>
          <a:off x="0" y="459360"/>
          <a:ext cx="8913915" cy="1528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981074</xdr:colOff>
      <xdr:row>1</xdr:row>
      <xdr:rowOff>104775</xdr:rowOff>
    </xdr:from>
    <xdr:to>
      <xdr:col>13</xdr:col>
      <xdr:colOff>0</xdr:colOff>
      <xdr:row>9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182E6D-7E3B-45AB-89D7-0C791EBF0B5B}"/>
            </a:ext>
          </a:extLst>
        </xdr:cNvPr>
        <xdr:cNvSpPr txBox="1"/>
      </xdr:nvSpPr>
      <xdr:spPr>
        <a:xfrm>
          <a:off x="9067799" y="457200"/>
          <a:ext cx="6634721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553011</xdr:colOff>
      <xdr:row>0</xdr:row>
      <xdr:rowOff>201706</xdr:rowOff>
    </xdr:from>
    <xdr:to>
      <xdr:col>22</xdr:col>
      <xdr:colOff>65041</xdr:colOff>
      <xdr:row>16</xdr:row>
      <xdr:rowOff>212911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317953-A337-5435-B568-C9F30CF37B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69" t="19270" r="11390" b="2513"/>
        <a:stretch/>
      </xdr:blipFill>
      <xdr:spPr>
        <a:xfrm>
          <a:off x="5763746" y="201706"/>
          <a:ext cx="8588795" cy="4852146"/>
        </a:xfrm>
        <a:prstGeom prst="rect">
          <a:avLst/>
        </a:prstGeom>
      </xdr:spPr>
    </xdr:pic>
    <xdr:clientData/>
  </xdr:twoCellAnchor>
  <xdr:twoCellAnchor editAs="oneCell">
    <xdr:from>
      <xdr:col>0</xdr:col>
      <xdr:colOff>1056410</xdr:colOff>
      <xdr:row>43</xdr:row>
      <xdr:rowOff>80818</xdr:rowOff>
    </xdr:from>
    <xdr:to>
      <xdr:col>12</xdr:col>
      <xdr:colOff>400410</xdr:colOff>
      <xdr:row>67</xdr:row>
      <xdr:rowOff>100060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410" y="10350500"/>
          <a:ext cx="8266990" cy="459124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14</xdr:col>
      <xdr:colOff>583572</xdr:colOff>
      <xdr:row>4</xdr:row>
      <xdr:rowOff>134726</xdr:rowOff>
    </xdr:from>
    <xdr:to>
      <xdr:col>16</xdr:col>
      <xdr:colOff>231700</xdr:colOff>
      <xdr:row>5</xdr:row>
      <xdr:rowOff>139820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FCA7690-AB8F-420B-8261-0090A6844096}"/>
            </a:ext>
          </a:extLst>
        </xdr:cNvPr>
        <xdr:cNvSpPr txBox="1"/>
      </xdr:nvSpPr>
      <xdr:spPr>
        <a:xfrm>
          <a:off x="10030131" y="1344961"/>
          <a:ext cx="858363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278773</xdr:colOff>
      <xdr:row>7</xdr:row>
      <xdr:rowOff>187954</xdr:rowOff>
    </xdr:from>
    <xdr:to>
      <xdr:col>14</xdr:col>
      <xdr:colOff>532018</xdr:colOff>
      <xdr:row>8</xdr:row>
      <xdr:rowOff>193048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95951BC-E96B-4727-A5F0-6CF14AF31450}"/>
            </a:ext>
          </a:extLst>
        </xdr:cNvPr>
        <xdr:cNvSpPr txBox="1"/>
      </xdr:nvSpPr>
      <xdr:spPr>
        <a:xfrm>
          <a:off x="9770155" y="2305866"/>
          <a:ext cx="858363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163913</xdr:colOff>
      <xdr:row>6</xdr:row>
      <xdr:rowOff>63568</xdr:rowOff>
    </xdr:from>
    <xdr:to>
      <xdr:col>16</xdr:col>
      <xdr:colOff>412675</xdr:colOff>
      <xdr:row>7</xdr:row>
      <xdr:rowOff>68662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00B03D3-ECC7-40D6-9D7A-448F70CD671A}"/>
            </a:ext>
          </a:extLst>
        </xdr:cNvPr>
        <xdr:cNvSpPr txBox="1"/>
      </xdr:nvSpPr>
      <xdr:spPr>
        <a:xfrm>
          <a:off x="10215589" y="1878921"/>
          <a:ext cx="853880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274291</xdr:colOff>
      <xdr:row>11</xdr:row>
      <xdr:rowOff>57965</xdr:rowOff>
    </xdr:from>
    <xdr:to>
      <xdr:col>12</xdr:col>
      <xdr:colOff>527535</xdr:colOff>
      <xdr:row>12</xdr:row>
      <xdr:rowOff>63059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89C34708-80DD-4FD8-80CF-4C845270FCD0}"/>
            </a:ext>
          </a:extLst>
        </xdr:cNvPr>
        <xdr:cNvSpPr txBox="1"/>
      </xdr:nvSpPr>
      <xdr:spPr>
        <a:xfrm>
          <a:off x="8555438" y="3386112"/>
          <a:ext cx="858362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501209</xdr:colOff>
      <xdr:row>12</xdr:row>
      <xdr:rowOff>160499</xdr:rowOff>
    </xdr:from>
    <xdr:to>
      <xdr:col>14</xdr:col>
      <xdr:colOff>144855</xdr:colOff>
      <xdr:row>13</xdr:row>
      <xdr:rowOff>165593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0CBB846-62BD-4269-9780-F118641CC216}"/>
            </a:ext>
          </a:extLst>
        </xdr:cNvPr>
        <xdr:cNvSpPr txBox="1"/>
      </xdr:nvSpPr>
      <xdr:spPr>
        <a:xfrm>
          <a:off x="9387474" y="3791205"/>
          <a:ext cx="853881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266454</xdr:colOff>
      <xdr:row>14</xdr:row>
      <xdr:rowOff>91666</xdr:rowOff>
    </xdr:from>
    <xdr:to>
      <xdr:col>21</xdr:col>
      <xdr:colOff>330117</xdr:colOff>
      <xdr:row>15</xdr:row>
      <xdr:rowOff>197700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39D12A3-AD98-4B61-91CC-1AC1D6AFB92B}"/>
            </a:ext>
          </a:extLst>
        </xdr:cNvPr>
        <xdr:cNvSpPr txBox="1"/>
      </xdr:nvSpPr>
      <xdr:spPr>
        <a:xfrm>
          <a:off x="13153779" y="3825466"/>
          <a:ext cx="1282863" cy="3727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22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33616</xdr:colOff>
      <xdr:row>18</xdr:row>
      <xdr:rowOff>33618</xdr:rowOff>
    </xdr:from>
    <xdr:to>
      <xdr:col>24</xdr:col>
      <xdr:colOff>529290</xdr:colOff>
      <xdr:row>20</xdr:row>
      <xdr:rowOff>93180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CE4A47D-2A15-4231-B683-68E63D8846A3}"/>
            </a:ext>
          </a:extLst>
        </xdr:cNvPr>
        <xdr:cNvSpPr txBox="1"/>
      </xdr:nvSpPr>
      <xdr:spPr>
        <a:xfrm>
          <a:off x="10130116" y="4874559"/>
          <a:ext cx="6546850" cy="597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429491</xdr:colOff>
      <xdr:row>13</xdr:row>
      <xdr:rowOff>66369</xdr:rowOff>
    </xdr:from>
    <xdr:to>
      <xdr:col>13</xdr:col>
      <xdr:colOff>73137</xdr:colOff>
      <xdr:row>14</xdr:row>
      <xdr:rowOff>71463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610ADE5-BAFF-415D-ADC2-B2BD6DBED40B}"/>
            </a:ext>
          </a:extLst>
        </xdr:cNvPr>
        <xdr:cNvSpPr txBox="1"/>
      </xdr:nvSpPr>
      <xdr:spPr>
        <a:xfrm>
          <a:off x="8710638" y="3999634"/>
          <a:ext cx="853881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279332</xdr:colOff>
      <xdr:row>13</xdr:row>
      <xdr:rowOff>274799</xdr:rowOff>
    </xdr:from>
    <xdr:to>
      <xdr:col>13</xdr:col>
      <xdr:colOff>528096</xdr:colOff>
      <xdr:row>14</xdr:row>
      <xdr:rowOff>279893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2C8641D-8CCE-4DF9-A770-9E367A82620C}"/>
            </a:ext>
          </a:extLst>
        </xdr:cNvPr>
        <xdr:cNvSpPr txBox="1"/>
      </xdr:nvSpPr>
      <xdr:spPr>
        <a:xfrm>
          <a:off x="9165597" y="4208064"/>
          <a:ext cx="853881" cy="30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343767</xdr:colOff>
      <xdr:row>4</xdr:row>
      <xdr:rowOff>119037</xdr:rowOff>
    </xdr:from>
    <xdr:to>
      <xdr:col>11</xdr:col>
      <xdr:colOff>597012</xdr:colOff>
      <xdr:row>5</xdr:row>
      <xdr:rowOff>124131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F73B6F7-DD27-4F78-B29B-605B1298D4D5}"/>
            </a:ext>
          </a:extLst>
        </xdr:cNvPr>
        <xdr:cNvSpPr txBox="1"/>
      </xdr:nvSpPr>
      <xdr:spPr>
        <a:xfrm>
          <a:off x="8019796" y="1194802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260844</xdr:colOff>
      <xdr:row>5</xdr:row>
      <xdr:rowOff>92142</xdr:rowOff>
    </xdr:from>
    <xdr:to>
      <xdr:col>11</xdr:col>
      <xdr:colOff>514089</xdr:colOff>
      <xdr:row>6</xdr:row>
      <xdr:rowOff>97236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4846DBBF-A86A-4CD9-ACAF-1C1F80520B12}"/>
            </a:ext>
          </a:extLst>
        </xdr:cNvPr>
        <xdr:cNvSpPr txBox="1"/>
      </xdr:nvSpPr>
      <xdr:spPr>
        <a:xfrm>
          <a:off x="7936873" y="1436848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390832</xdr:colOff>
      <xdr:row>5</xdr:row>
      <xdr:rowOff>166099</xdr:rowOff>
    </xdr:from>
    <xdr:to>
      <xdr:col>16</xdr:col>
      <xdr:colOff>38960</xdr:colOff>
      <xdr:row>6</xdr:row>
      <xdr:rowOff>171193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473FF4B-F3ED-4F4C-A6A6-0131D9D1E539}"/>
            </a:ext>
          </a:extLst>
        </xdr:cNvPr>
        <xdr:cNvSpPr txBox="1"/>
      </xdr:nvSpPr>
      <xdr:spPr>
        <a:xfrm>
          <a:off x="10487332" y="1510805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330320</xdr:colOff>
      <xdr:row>4</xdr:row>
      <xdr:rowOff>105586</xdr:rowOff>
    </xdr:from>
    <xdr:to>
      <xdr:col>19</xdr:col>
      <xdr:colOff>583566</xdr:colOff>
      <xdr:row>5</xdr:row>
      <xdr:rowOff>110680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D855958-3615-4DC6-B8FE-224C1E1C0CDA}"/>
            </a:ext>
          </a:extLst>
        </xdr:cNvPr>
        <xdr:cNvSpPr txBox="1"/>
      </xdr:nvSpPr>
      <xdr:spPr>
        <a:xfrm>
          <a:off x="12847291" y="1181351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337044</xdr:colOff>
      <xdr:row>5</xdr:row>
      <xdr:rowOff>22662</xdr:rowOff>
    </xdr:from>
    <xdr:to>
      <xdr:col>19</xdr:col>
      <xdr:colOff>590290</xdr:colOff>
      <xdr:row>6</xdr:row>
      <xdr:rowOff>27756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68ADF22-D7A9-482C-B453-B22938EF7CAA}"/>
            </a:ext>
          </a:extLst>
        </xdr:cNvPr>
        <xdr:cNvSpPr txBox="1"/>
      </xdr:nvSpPr>
      <xdr:spPr>
        <a:xfrm>
          <a:off x="12854015" y="1367368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86033</xdr:colOff>
      <xdr:row>6</xdr:row>
      <xdr:rowOff>51797</xdr:rowOff>
    </xdr:from>
    <xdr:to>
      <xdr:col>19</xdr:col>
      <xdr:colOff>339279</xdr:colOff>
      <xdr:row>7</xdr:row>
      <xdr:rowOff>56891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C2F6C27-A63E-4F4D-9A37-7B343060D156}"/>
            </a:ext>
          </a:extLst>
        </xdr:cNvPr>
        <xdr:cNvSpPr txBox="1"/>
      </xdr:nvSpPr>
      <xdr:spPr>
        <a:xfrm>
          <a:off x="12603004" y="1665444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260847</xdr:colOff>
      <xdr:row>11</xdr:row>
      <xdr:rowOff>226608</xdr:rowOff>
    </xdr:from>
    <xdr:to>
      <xdr:col>14</xdr:col>
      <xdr:colOff>514092</xdr:colOff>
      <xdr:row>12</xdr:row>
      <xdr:rowOff>231702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B5457F2-A0C6-4D94-ACFF-5F66EE89CA21}"/>
            </a:ext>
          </a:extLst>
        </xdr:cNvPr>
        <xdr:cNvSpPr txBox="1"/>
      </xdr:nvSpPr>
      <xdr:spPr>
        <a:xfrm>
          <a:off x="9752229" y="3184961"/>
          <a:ext cx="858363" cy="274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7.670926157407" createdVersion="4" refreshedVersion="4" minRefreshableVersion="3" recordCount="13" xr:uid="{00000000-000A-0000-FFFF-FFFF02000000}">
  <cacheSource type="worksheet">
    <worksheetSource ref="B11:M24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4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">
        <s v="สำนักงานมาตรฐานผลิตภัณฑ์อุตสาหกรรม"/>
        <s v="มหาวิทยาลัยเทคโนโลยีราชมงคลธัญบุรี"/>
        <s v="กรมทางหลวงชนบท"/>
        <s v="มหาวิทยาลัยเทคโนโลยีราชมงคลกรุงเทพ"/>
        <s v="กรมทางหลวง"/>
      </sharedItems>
    </cacheField>
    <cacheField name="หน่วยงานระดับกระทรวงหรือเทียบเท่า" numFmtId="0">
      <sharedItems count="3">
        <s v="กระทรวงอุตสาหกรรม"/>
        <s v="กระทรวงการอุดมศึกษา วิทยาศาสตร์ วิจัยและนวัตกรรม"/>
        <s v="กระทรวงคมนาคม"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4">
        <s v="040401V02"/>
        <s v="040401V04"/>
        <s v="040401V03"/>
        <s v="040401V00"/>
      </sharedItems>
    </cacheField>
    <cacheField name="ปัจจัย" numFmtId="0">
      <sharedItems count="8">
        <s v="040401F0204"/>
        <s v="040401F0402"/>
        <s v="040401F0401"/>
        <s v="040401F0302"/>
        <s v="040401F00"/>
        <s v="040401F0404"/>
        <s v="040401F0202"/>
        <s v="040401F03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rue" refreshedDate="45101.74012800926" createdVersion="8" refreshedVersion="8" minRefreshableVersion="3" recordCount="22" xr:uid="{F96FD067-3466-49A0-910A-ABF03C19FE93}">
  <cacheSource type="worksheet">
    <worksheetSource ref="B11:M33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4"/>
        <n v="2565"/>
        <n v="2563"/>
        <n v="2562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49">
      <sharedItems count="3">
        <s v="040403V04"/>
        <s v="040403V02"/>
        <s v="040403V00"/>
      </sharedItems>
    </cacheField>
    <cacheField name="ปัจจัย" numFmtId="49">
      <sharedItems count="12">
        <s v="040403V04F01"/>
        <s v="040403V02F04"/>
        <s v="040403V02F03"/>
        <s v="040403V02F01"/>
        <s v="040403V04F04"/>
        <s v="040403V04F03"/>
        <s v="040403V04F05"/>
        <s v="040403V00F00"/>
        <s v="040401V04F05" u="1"/>
        <s v="040401V02F04" u="1"/>
        <s v="040401V04F04" u="1"/>
        <s v="040401V04F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โครงการจัดตั้งศูนย์ทดสอบยานยนต์และยางล้อแห่งชาติ 2561"/>
    <s v="โครงการจัดตั้งศูนย์ทดสอบยานยนต์และยางล้อแห่งชาติ 2561"/>
    <s v="ด้านการสร้างความสามารถในการแข่งขัน"/>
    <n v="2561"/>
    <s v="ตุลาคม 2560"/>
    <s v="กันยายน 2561"/>
    <s v="กองตรวจการมาตรฐาน 1"/>
    <x v="0"/>
    <x v="0"/>
    <m/>
    <x v="0"/>
    <x v="0"/>
  </r>
  <r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โครงการอบรมเชิงปฏิบัติการจัดตั้งศูนย์ทดสอบวัดความรู้ด้านการซ่อมบำรุงอากาศยาน ตามมาตรฐาน EASA"/>
    <s v="ด้านการสร้างความสามารถในการแข่งขัน"/>
    <n v="2561"/>
    <s v="มิถุนายน 2561"/>
    <s v="กรกฎาคม 2561"/>
    <s v="คณะวิศวกรรมศาสตร์"/>
    <x v="1"/>
    <x v="1"/>
    <m/>
    <x v="1"/>
    <x v="1"/>
  </r>
  <r>
    <s v="โครงการอบรมหลักสูตรพื้นฐานอากาศยานแบบโบอิ้ง 737-600/700/800/900 (ค่าลงทะเบียนฝึกอบรม)"/>
    <s v="โครงการอบรมหลักสูตรพื้นฐานอากาศยานแบบโบอิ้ง 737-600/700/800/900 (ค่าลงทะเบียนฝึกอบรม)"/>
    <s v="ด้านการสร้างความสามารถในการแข่งขัน"/>
    <n v="2562"/>
    <s v="มกราคม 2562"/>
    <s v="มกราคม 2562"/>
    <s v="คณะวิศวกรรมศาสตร์"/>
    <x v="1"/>
    <x v="1"/>
    <m/>
    <x v="1"/>
    <x v="2"/>
  </r>
  <r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โครงการอบรมเชิงปฏิบัติการเพื่อพัฒนาหลักสูตรอบรมระยะสั้นและการจัดตั้งศูนย์ฝึกอบรมด้านการซ่อมบำรุงอากาศยานตามมาตรฐาน EASA Part. 147"/>
    <s v="ด้านการสร้างความสามารถในการแข่งขัน"/>
    <n v="2562"/>
    <s v="พฤศจิกายน 2561"/>
    <s v="พฤศจิกายน 2561"/>
    <s v="คณะวิศวกรรมศาสตร์"/>
    <x v="1"/>
    <x v="1"/>
    <m/>
    <x v="1"/>
    <x v="2"/>
  </r>
  <r>
    <s v="โครงการค่าใช้จ่ายในการพัฒนามาตรฐานยานยนต์ไฟฟ้า"/>
    <s v="โครงการค่าใช้จ่ายในการพัฒนามาตรฐานยานยนต์ไฟฟ้า"/>
    <s v="ด้านการสร้างความสามารถในการแข่งขัน"/>
    <n v="2562"/>
    <s v="ตุลาคม 2561"/>
    <s v="กันยายน 2562"/>
    <s v="กองกำหนดมาตรฐาน"/>
    <x v="0"/>
    <x v="0"/>
    <m/>
    <x v="2"/>
    <x v="3"/>
  </r>
  <r>
    <s v="โครงการส่งเสริมการผลิตยานยนต์ไฟฟ้าในประเทศไทย 2562"/>
    <s v="โครงการส่งเสริมการผลิตยานยนต์ไฟฟ้าในประเทศไทย 2562"/>
    <s v="ด้านการสร้างความสามารถในการแข่งขัน"/>
    <n v="2562"/>
    <s v="ตุลาคม 2561"/>
    <s v="กันยายน 2562"/>
    <s v="กองควบคุมมาตรฐาน"/>
    <x v="0"/>
    <x v="0"/>
    <m/>
    <x v="0"/>
    <x v="0"/>
  </r>
  <r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หลักสูตรฝึกอบรมระยะสั้นด้านการซ่อมบำรุงอากาศยานสำหรับผู้ทำงานด้านการซ่อมบำรุงอากาศยานตามมาตรฐาน EASA"/>
    <s v="ด้านการสร้างความสามารถในการแข่งขัน"/>
    <n v="2562"/>
    <s v="มีนาคม 2562"/>
    <s v="กรกฎาคม 2562"/>
    <s v="คณะวิศวกรรมศาสตร์"/>
    <x v="1"/>
    <x v="1"/>
    <m/>
    <x v="1"/>
    <x v="2"/>
  </r>
  <r>
    <s v="โครงการส่งเสริมการผลิตยานยนต์ไฟฟ้าในประเทศไทยและศูนย์ทดสอบยานยนต์และยางล้อแห่งชาติ"/>
    <s v="โครงการส่งเสริมการผลิตยานยนต์ไฟฟ้าในประเทศไทยและศูนย์ทดสอบยานยนต์และยางล้อแห่งชาติ"/>
    <s v="ด้านการสร้างความสามารถในการแข่งขัน"/>
    <n v="2563"/>
    <s v="ตุลาคม 2562"/>
    <s v="มิถุนายน 2564"/>
    <s v="กองตรวจการมาตรฐาน 3"/>
    <x v="0"/>
    <x v="0"/>
    <m/>
    <x v="0"/>
    <x v="0"/>
  </r>
  <r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s v="ด้านการสร้างความสามารถในการแข่งขัน"/>
    <n v="2563"/>
    <s v="ตุลาคม 2562"/>
    <s v="กันยายน 2563"/>
    <s v="แขวงทางหลวงชนบทพะเยา"/>
    <x v="2"/>
    <x v="2"/>
    <m/>
    <x v="3"/>
    <x v="4"/>
  </r>
  <r>
    <s v="โครงการพัฒนาทักษะผู้สอนด้านการซ่อมบำรุงอากาศยาน ตามมาตรฐาน EASA Module 9,10 และ Train the Trainer"/>
    <s v="โครงการพัฒนาทักษะผู้สอนด้านการซ่อมบำรุงอากาศยาน ตามมาตรฐาน EASA Module 9,10 และ Train the Trainer"/>
    <s v="ด้านการสร้างความสามารถในการแข่งขัน"/>
    <n v="2563"/>
    <s v="มกราคม 2563"/>
    <s v="มกราคม 2563"/>
    <s v="คณะวิศวกรรมศาสตร์"/>
    <x v="1"/>
    <x v="1"/>
    <m/>
    <x v="1"/>
    <x v="5"/>
  </r>
  <r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การศึกษาความเหมาะสมของหลักสูตรสาขาอุตสาหกรรมการบริการการบินกับการเติบโตของอุตสาหกรรมการบินในประเทศไทย"/>
    <s v="ด้านการสร้างความสามารถในการแข่งขัน"/>
    <n v="2563"/>
    <s v="เมษายน 2563"/>
    <s v="เมษายน 2564"/>
    <s v="คณะศิลปศาสตร์"/>
    <x v="1"/>
    <x v="1"/>
    <m/>
    <x v="1"/>
    <x v="2"/>
  </r>
  <r>
    <s v="นิทรรศการมหกรรมงานวิจัยแห่งชาติ ฯ"/>
    <s v="นิทรรศการมหกรรมงานวิจัยแห่งชาติ ฯ"/>
    <s v="ด้านการสร้างความสามารถในการแข่งขัน"/>
    <n v="2563"/>
    <s v="สิงหาคม 2563"/>
    <s v="สิงหาคม 2563"/>
    <s v="สภาบันวิจัยและพัฒนา"/>
    <x v="3"/>
    <x v="1"/>
    <m/>
    <x v="0"/>
    <x v="6"/>
  </r>
  <r>
    <s v="โครงการบูรณะทางผิวแอสฟัลต์ ทางหลวงหมายเลข 1301 ตอน หนองระมาน-วังโป่ง กม.15+050-กม.17+250"/>
    <s v="โครงการบูรณะทางผิวแอสฟัลต์ ทางหลวงหมายเลข 1301 ตอน หนองระมาน-วังโป่ง กม.15+050-กม.17+250"/>
    <s v="ด้านการสร้างความสามารถในการแข่งขัน"/>
    <n v="2564"/>
    <s v="ตุลาคม 2563"/>
    <s v="กันยายน 2564"/>
    <s v="แขวงทางหลวงเพชรบูรณ์ที่ 2 (บึงสามพัน)"/>
    <x v="4"/>
    <x v="2"/>
    <m/>
    <x v="2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โครงการจัดทำแนวทางการพัฒนาอุตสาหกรรมยานยนต์ไทยสู่อุตสาหกรรมยานยนต์อัตโนมัติ (Autonomous Vehicle: AV)"/>
    <s v="โครงการจัดทำแนวทางการพัฒนาอุตสาหกรรมยานยนต์ไทยสู่อุตสาหกรรมยานยนต์อัตโนมัติ (Autonomous Vehicle: AV)"/>
    <s v="ด้านการสร้างความสามารถในการแข่งขัน"/>
    <x v="0"/>
    <s v="ธันว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สร้างความสามารถในการแข่งขัน"/>
    <x v="1"/>
    <s v="ธันวาคม 2564"/>
    <s v="กันยายน 2565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พัฒนาต้นแบบกระบวนการจัดการแบตเตอรี่ใช้งานแล้วสำหรับยานยนต์ไฟฟ้าในประเทศไทย"/>
    <s v="โครงการพัฒนาต้นแบบกระบวนการจัดการแบตเตอรี่ใช้งานแล้วสำหรับยานยนต์ไฟฟ้าในประเทศไทย"/>
    <s v="ด้านการสร้างความสามารถในการแข่งขัน"/>
    <x v="2"/>
    <s v="เมษายน 2563"/>
    <s v="เมษ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2"/>
  </r>
  <r>
    <s v="(62)โครงการยกระดับอุตสาหกรรมชิ้นส่วนยานยนต์"/>
    <s v="(62)โครงการยกระดับอุตสาหกรรมชิ้นส่วนยานยนต์"/>
    <s v="ด้านการสร้างความสามารถในการแข่งขัน"/>
    <x v="3"/>
    <s v="ตุลาคม 2561"/>
    <s v="กันยายน 2562"/>
    <s v="ศูนย์ส่งเสริมอุตสาหกรรมภาคที่ 9"/>
    <s v="กรมส่งเสริมอุตสาหกรรม"/>
    <s v="กระทรวงอุตสาหกรรม"/>
    <m/>
    <x v="1"/>
    <x v="3"/>
  </r>
  <r>
    <s v="โครงการพัฒนาบุคลากรในอุตสาหกรรมยานยนต์และชิ้นส่วนเพื่อรองรับการผลิตยานยนต์ไฟฟ้า"/>
    <s v="โครงการพัฒนาบุคลากรในอุตสาหกรรมยานยนต์และชิ้นส่วนเพื่อรองรับการผลิตยานยนต์ไฟฟ้า"/>
    <s v="ด้านการสร้างความสามารถในการแข่งขัน"/>
    <x v="0"/>
    <s v="พฤศจิกายน 2563"/>
    <s v="สิงหาคม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4"/>
  </r>
  <r>
    <s v="(65) โครงการพัฒนาศักยภาพอุตสาหกรรมยานยนต์"/>
    <s v="(65) โครงการพัฒนาศักยภาพอุตสาหกรรมยานยนต์"/>
    <s v="ด้านการสร้างความสามารถในการแข่งขัน"/>
    <x v="1"/>
    <s v="ตุลาคม 2564"/>
    <s v="กันยายน 2565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3"/>
  </r>
  <r>
    <s v="(63)โครงการพัฒนาศักยภาพอุตสาหกรรมยานยนต์"/>
    <s v="(63)โครงการพัฒนาศักยภาพอุตสาหกรรมยานยนต์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1"/>
  </r>
  <r>
    <s v="โครงการศึกษาศักยภาพชิ้นส่วนยานยนต์ไทย เพื่อเข้าสู่ห่วงโซ่การผลิตในอุตสาหกรรมเป้าหมาย (S-Curve)"/>
    <s v="โครงการศึกษาศักยภาพชิ้นส่วนยานยนต์ไทย เพื่อเข้าสู่ห่วงโซ่การผลิตในอุตสาหกรรมเป้าหมาย (S-Curve)"/>
    <s v="ด้านการสร้างความสามารถในการแข่งขัน"/>
    <x v="2"/>
    <s v="เมษายน 2563"/>
    <s v="ธันวาคม 2563"/>
    <s v="กองนโยบายอุตสาหกรรมรายสาขา 1"/>
    <s v="สำนักงานเศรษฐกิจอุตสาหกรรม"/>
    <s v="กระทรวงอุตสาหกรรม"/>
    <m/>
    <x v="0"/>
    <x v="0"/>
  </r>
  <r>
    <s v="(64)โครงการพัฒนาศักยภาพอุตสาหกรรมยานยนต์"/>
    <s v="(64)โครงการพัฒนาศักยภาพอุตสาหกรรมยานยนต์"/>
    <s v="ด้านการสร้างความสามารถในการแข่งขัน"/>
    <x v="0"/>
    <s v="ตุลาคม 2563"/>
    <s v="กันยายน 2564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1"/>
  </r>
  <r>
    <s v="(62)โครงการพัฒนาอุตสาหกรรมยานยนต์"/>
    <s v="(62)โครงการพัฒนาอุตสาหกรรมยานยนต์"/>
    <s v="ด้านการสร้างความสามารถในการแข่งขัน"/>
    <x v="3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1"/>
  </r>
  <r>
    <s v="โครงการพัฒนาบุคลากรเพื่อเพิ่มขีดความสามารถในการแข่งขันอุตสาหกรรมยานยนต์สมัยใหม่"/>
    <s v="โครงการพัฒนาบุคลากรเพื่อเพิ่มขีดความสามารถในการแข่งขันอุตสาหกรรมยานยนต์สมัยใหม่"/>
    <s v="ด้านการสร้างความสามารถในการแข่งขัน"/>
    <x v="1"/>
    <s v="ตุลาคม 2564"/>
    <s v="กันยายน 2565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4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0"/>
    <s v="ตุลาคม 2563"/>
    <s v="กันยายน 2564"/>
    <s v="ฝ่ายมาตรวิทยาเชิงกล"/>
    <s v="สถาบันมาตรวิทยาแห่งชาติ (มว.)"/>
    <s v="กระทรวงการอุดมศึกษา วิทยาศาสตร์ วิจัยและนวัตกรรม"/>
    <m/>
    <x v="0"/>
    <x v="5"/>
  </r>
  <r>
    <s v="ค่าใช้จ่ายในการพัฒนามาตรฐานยานยนต์ไฟฟ้า (ชดเชยงบประมาณที่พับไป)"/>
    <s v="ค่าใช้จ่ายในการพัฒนามาตรฐานยานยนต์ไฟฟ้า (ชดเชยงบประมาณที่พับไป)"/>
    <s v="ด้านการสร้างความสามารถในการแข่งขัน"/>
    <x v="1"/>
    <s v="ตุลาคม 2564"/>
    <s v="กันยายน 2565"/>
    <s v="กองกำหนดมาตรฐาน"/>
    <s v="สำนักงานมาตรฐานผลิตภัณฑ์อุตสาหกรรม"/>
    <s v="กระทรวงอุตสาหกรรม"/>
    <m/>
    <x v="0"/>
    <x v="6"/>
  </r>
  <r>
    <s v="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"/>
    <s v="โครงการยกระดับสมรรถนะบุคคลตามมาตรฐานอาชีพและคุณวุฒิวิชาชีพ กลุ่มอุตสาหกรรมต่อเนื่องจากการพัฒนาระบบคมนาคม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4"/>
  </r>
  <r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s v="ด้านการสร้างความสามารถในการแข่งขัน"/>
    <x v="4"/>
    <s v="ตุลาคม 2565"/>
    <s v="กันยายน 2566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6"/>
  </r>
  <r>
    <s v="โครงการพัฒนาบุคลากรเพื่อเพิ่มขีดความสามารถในการแข่งขันอุตสาหกรรมระบบราง"/>
    <s v="โครงการพัฒนาบุคลากรเพื่อเพิ่มขีดความสามารถในการแข่งขันอุตสาหกรรมระบบราง"/>
    <s v="ด้านการสร้างความสามารถในการแข่งขัน"/>
    <x v="0"/>
    <s v="ตุลาคม 2563"/>
    <s v="กันยายน 2564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4"/>
  </r>
  <r>
    <s v="(66) โครงการพัฒนาศักยภาพอุตสาหกรรมยานยนต์"/>
    <s v="(66) โครงการพัฒนาศักยภาพอุตสาหกรรมยานยนต์"/>
    <s v="ด้านการสร้างความสามารถในการแข่งขัน"/>
    <x v="4"/>
    <s v="ตุลาคม 2565"/>
    <s v="กันยายน 2566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1"/>
    <x v="3"/>
  </r>
  <r>
    <s v="โครงการพัฒนาโครงสร้างพื้นฐานเพื่อรองรับอุตสาหกรรมยานยนต์สมัยใหม่"/>
    <s v="โครงการพัฒนาโครงสร้างพื้นฐานเพื่อรองรับอุตสาหกรรมยานยนต์สมัยใหม่"/>
    <s v="ด้านการสร้างความสามารถในการแข่งขัน"/>
    <x v="4"/>
    <s v="ตุลาคม 2565"/>
    <s v="กันยายน 2566"/>
    <s v="กองตรวจการมาตรฐาน 1"/>
    <s v="สำนักงานมาตรฐานผลิตภัณฑ์อุตสาหกรรม"/>
    <s v="กระทรวงอุตสาหกรรม"/>
    <m/>
    <x v="0"/>
    <x v="6"/>
  </r>
  <r>
    <s v="โครงการยกระดับผู้ผลิตชิ้นส่วนยานยนต์ไทย เพื่อเตรียมความพร้อมในการเข้าสู่ห่วงโซ่อุปทานของอุตสาหกรรมยานยนต์สมัยใหม่ (Parts Transformation)"/>
    <s v="โครงการยกระดับผู้ผลิตชิ้นส่วนยานยนต์ไทย เพื่อเตรียมความพร้อมในการเข้าสู่ห่วงโซ่อุปทานของอุตสาหกรรมยานยนต์สมัยใหม่ (Parts Transformation)"/>
    <s v="ด้านการสร้างความสามารถในการแข่งขัน"/>
    <x v="4"/>
    <s v="ตุลาคม 2565"/>
    <s v="กันยายน 2566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สร้างความสามารถในการแข่งขัน"/>
    <x v="4"/>
    <s v="ตุลาคม 2565"/>
    <s v="กันยายน 2566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ปรับปรุงถนนลาดยางสาย ปจ.3011 แยกทางหลวงหมายเลข 319 - บ้านคีรี ตำบลโคกไทย อำเภอศรีมโหสถ จังหวัดปราจีนบุรี ช่วง กม. 5+000 ถึง กม. 8+230 ระยะทาง 3.230 กม. กว้าง 13.00 เมตร ไหล่ทางข้างละ 0.00-0.50 เมตร "/>
    <s v="โครงการปรับปรุงถนนลาดยางสาย ปจ.3011 แยกทางหลวงหมายเลข 319 - บ้านคีรี ตำบลโคกไทย อำเภอศรีมโหสถ จังหวัดปราจีนบุรี ช่วง กม. 5+000 ถึง กม. 8+230 ระยะทาง 3.230 กม. กว้าง 13.00 เมตร ไหล่ทางข้างละ 0.00-0.50 เมตร "/>
    <s v="ด้านการสร้างความสามารถในการแข่งขัน"/>
    <x v="4"/>
    <s v="ตุลาคม 2565"/>
    <s v="กันยายน 2566"/>
    <s v="แขวงทางหลวงชนบทปราจีนบุรี"/>
    <s v="กรมทางหลวงชนบท"/>
    <s v="กระทรวงคมนาคม"/>
    <m/>
    <x v="2"/>
    <x v="7"/>
  </r>
  <r>
    <s v="โครงการพัฒนาบุคลากรเพื่อเพิ่มขีดความสามารถในการแข่งขันอุตสาหกรรมยานยนต์สมัยใหม่"/>
    <s v="โครงการพัฒนาบุคลากรเพื่อเพิ่มขีดความสามารถในการแข่งขันอุตสาหกรรมยานยนต์สมัยใหม่"/>
    <s v="ด้านการสร้างความสามารถในการแข่งขัน"/>
    <x v="4"/>
    <s v="ตุลาคม 2565"/>
    <s v="กันยายน 2566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9321A7-0047-4A68-8689-6C1C420A3743}" name="PivotTable6" cacheId="35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G14" firstHeaderRow="1" firstDataRow="2" firstDataCol="1"/>
  <pivotFields count="12">
    <pivotField dataField="1" showAll="0"/>
    <pivotField showAll="0"/>
    <pivotField showAll="0"/>
    <pivotField axis="axisCol" showAll="0">
      <items count="6">
        <item x="3"/>
        <item x="2"/>
        <item x="0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2"/>
        <item x="1"/>
        <item x="0"/>
        <item t="default"/>
      </items>
    </pivotField>
    <pivotField axis="axisRow" showAll="0" sortType="ascending">
      <items count="13">
        <item m="1" x="9"/>
        <item m="1" x="11"/>
        <item m="1" x="10"/>
        <item m="1" x="8"/>
        <item x="7"/>
        <item x="3"/>
        <item x="2"/>
        <item x="1"/>
        <item x="0"/>
        <item x="5"/>
        <item x="4"/>
        <item x="6"/>
        <item t="default"/>
      </items>
    </pivotField>
  </pivotFields>
  <rowFields count="2">
    <field x="10"/>
    <field x="11"/>
  </rowFields>
  <rowItems count="12">
    <i>
      <x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12">
    <format dxfId="19">
      <pivotArea grandCol="1" outline="0" collapsedLevelsAreSubtotals="1" fieldPosition="0"/>
    </format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grandRow="1" outline="0" collapsedLevelsAreSubtotals="1" fieldPosition="0"/>
    </format>
    <format dxfId="11">
      <pivotArea dataOnly="0" labelOnly="1" grandRow="1" outline="0" fieldPosition="0"/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5" cacheId="3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4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4"/>
        <item x="2"/>
        <item x="3"/>
        <item x="1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axis="axisRow" showAll="0">
      <items count="5">
        <item n="ไม่สอดคล้องกับ V และ F ใด" x="3"/>
        <item x="0"/>
        <item x="2"/>
        <item x="1"/>
        <item t="default"/>
      </items>
    </pivotField>
    <pivotField axis="axisRow" showAll="0">
      <items count="9">
        <item n="F00" x="4"/>
        <item x="6"/>
        <item x="0"/>
        <item x="7"/>
        <item x="3"/>
        <item x="2"/>
        <item x="1"/>
        <item x="5"/>
        <item t="default"/>
      </items>
    </pivotField>
  </pivotFields>
  <rowFields count="4">
    <field x="8"/>
    <field x="7"/>
    <field x="10"/>
    <field x="11"/>
  </rowFields>
  <rowItems count="23">
    <i>
      <x/>
    </i>
    <i r="1">
      <x v="2"/>
    </i>
    <i r="2">
      <x v="1"/>
    </i>
    <i r="3">
      <x v="1"/>
    </i>
    <i r="1">
      <x v="3"/>
    </i>
    <i r="2">
      <x v="3"/>
    </i>
    <i r="3">
      <x v="5"/>
    </i>
    <i r="3">
      <x v="6"/>
    </i>
    <i r="3">
      <x v="7"/>
    </i>
    <i>
      <x v="1"/>
    </i>
    <i r="1">
      <x/>
    </i>
    <i r="2">
      <x v="2"/>
    </i>
    <i r="3">
      <x v="3"/>
    </i>
    <i r="1">
      <x v="1"/>
    </i>
    <i r="2">
      <x/>
    </i>
    <i r="3">
      <x/>
    </i>
    <i>
      <x v="2"/>
    </i>
    <i r="1">
      <x v="4"/>
    </i>
    <i r="2">
      <x v="1"/>
    </i>
    <i r="3">
      <x v="2"/>
    </i>
    <i r="2">
      <x v="2"/>
    </i>
    <i r="3">
      <x v="4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7">
      <pivotArea type="all" dataOnly="0" outline="0" fieldPosition="0"/>
    </format>
    <format dxfId="6">
      <pivotArea type="all" dataOnly="0" outline="0" fieldPosition="0"/>
    </format>
    <format dxfId="5">
      <pivotArea type="all" dataOnly="0" outline="0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2a684247ff240c0ef1332d&amp;username=most53091" TargetMode="External"/><Relationship Id="rId18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278d52b922e22f5780c047&amp;username=most54011" TargetMode="External"/><Relationship Id="rId17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f2ccee85d3d8c1b64cee139&amp;username=rmutt05781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2cb6f51e9bcf1b6a33653e&amp;username=rmutt057818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f2bc59658f327252403c748&amp;username=rmutt0578181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2a684247ff240c0ef1332d&amp;username=most53091" TargetMode="External"/><Relationship Id="rId18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278d52b922e22f5780c047&amp;username=most54011" TargetMode="External"/><Relationship Id="rId17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6" Type="http://schemas.openxmlformats.org/officeDocument/2006/relationships/hyperlink" Target="https://emenscr.nesdc.go.th/viewer/view.html?id=5f2ccee85d3d8c1b64cee139&amp;username=rmutt05781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5" Type="http://schemas.openxmlformats.org/officeDocument/2006/relationships/hyperlink" Target="https://emenscr.nesdc.go.th/viewer/view.html?id=5f2cb6f51e9bcf1b6a33653e&amp;username=rmutt057818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Relationship Id="rId14" Type="http://schemas.openxmlformats.org/officeDocument/2006/relationships/hyperlink" Target="https://emenscr.nesdc.go.th/viewer/view.html?id=5f2bc59658f327252403c748&amp;username=rmutt05781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33b6342c5ca49af55aef0&amp;username=tpqi061" TargetMode="External"/><Relationship Id="rId13" Type="http://schemas.openxmlformats.org/officeDocument/2006/relationships/hyperlink" Target="https://emenscr.nesdc.go.th/viewer/view.html?id=6180dd96677d8565eae2dd34&amp;username=industry04041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5fbb5b0f0d3eec2a6b9e4c5f&amp;username=industry08031" TargetMode="External"/><Relationship Id="rId7" Type="http://schemas.openxmlformats.org/officeDocument/2006/relationships/hyperlink" Target="https://emenscr.nesdc.go.th/viewer/view.html?id=5df33231bd03be2c50f77fdc&amp;username=industry04041" TargetMode="External"/><Relationship Id="rId12" Type="http://schemas.openxmlformats.org/officeDocument/2006/relationships/hyperlink" Target="https://emenscr.nesdc.go.th/viewer/view.html?id=612896c01412285ac9f20b50&amp;username=tpqi061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ea656cec320690e90c0f402&amp;username=industry08031" TargetMode="External"/><Relationship Id="rId16" Type="http://schemas.openxmlformats.org/officeDocument/2006/relationships/hyperlink" Target="https://emenscr.nesdc.go.th/viewer/view.html?id=5f7580be9c6af045fbf3d147&amp;username=tpqi061" TargetMode="External"/><Relationship Id="rId1" Type="http://schemas.openxmlformats.org/officeDocument/2006/relationships/hyperlink" Target="https://emenscr.nesdc.go.th/viewer/view.html?id=5d550f936a833a14b5f1b243&amp;username=industry04191" TargetMode="External"/><Relationship Id="rId6" Type="http://schemas.openxmlformats.org/officeDocument/2006/relationships/hyperlink" Target="https://emenscr.nesdc.go.th/viewer/view.html?id=5d54cc323ffbd814bb4cc782&amp;username=industry04041" TargetMode="External"/><Relationship Id="rId11" Type="http://schemas.openxmlformats.org/officeDocument/2006/relationships/hyperlink" Target="https://emenscr.nesdc.go.th/viewer/view.html?id=5fa3a02be6c1d8313a2ffb4c&amp;username=most51071" TargetMode="External"/><Relationship Id="rId5" Type="http://schemas.openxmlformats.org/officeDocument/2006/relationships/hyperlink" Target="https://emenscr.nesdc.go.th/viewer/view.html?id=5fc079aebeab9d2a7939c164&amp;username=industry08021" TargetMode="External"/><Relationship Id="rId15" Type="http://schemas.openxmlformats.org/officeDocument/2006/relationships/hyperlink" Target="https://emenscr.nesdc.go.th/viewer/view.html?id=611a2ad7e587a9706c8ae293&amp;username=most51061" TargetMode="External"/><Relationship Id="rId10" Type="http://schemas.openxmlformats.org/officeDocument/2006/relationships/hyperlink" Target="https://emenscr.nesdc.go.th/viewer/view.html?id=5ee1e95308ea262541c4cb37&amp;username=industry04041" TargetMode="External"/><Relationship Id="rId4" Type="http://schemas.openxmlformats.org/officeDocument/2006/relationships/hyperlink" Target="https://emenscr.nesdc.go.th/viewer/view.html?id=619c9fb25e6a003d4c76c016&amp;username=industry08031" TargetMode="External"/><Relationship Id="rId9" Type="http://schemas.openxmlformats.org/officeDocument/2006/relationships/hyperlink" Target="https://emenscr.nesdc.go.th/viewer/view.html?id=5ea2b5cac320690e90c0f36a&amp;username=industry08031" TargetMode="External"/><Relationship Id="rId14" Type="http://schemas.openxmlformats.org/officeDocument/2006/relationships/hyperlink" Target="https://emenscr.nesdc.go.th/viewer/view.html?id=61bc1beac326516233ced893&amp;username=industry0704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33b6342c5ca49af55aef0&amp;username=tpqi061" TargetMode="External"/><Relationship Id="rId13" Type="http://schemas.openxmlformats.org/officeDocument/2006/relationships/hyperlink" Target="https://emenscr.nesdc.go.th/viewer/view.html?id=6180dd96677d8565eae2dd34&amp;username=industry04041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fbb5b0f0d3eec2a6b9e4c5f&amp;username=industry08031" TargetMode="External"/><Relationship Id="rId7" Type="http://schemas.openxmlformats.org/officeDocument/2006/relationships/hyperlink" Target="https://emenscr.nesdc.go.th/viewer/view.html?id=5df33231bd03be2c50f77fdc&amp;username=industry04041" TargetMode="External"/><Relationship Id="rId12" Type="http://schemas.openxmlformats.org/officeDocument/2006/relationships/hyperlink" Target="https://emenscr.nesdc.go.th/viewer/view.html?id=612896c01412285ac9f20b50&amp;username=tpqi061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ea656cec320690e90c0f402&amp;username=industry08031" TargetMode="External"/><Relationship Id="rId16" Type="http://schemas.openxmlformats.org/officeDocument/2006/relationships/hyperlink" Target="https://emenscr.nesdc.go.th/viewer/view.html?id=5f7580be9c6af045fbf3d147&amp;username=tpqi061" TargetMode="External"/><Relationship Id="rId1" Type="http://schemas.openxmlformats.org/officeDocument/2006/relationships/hyperlink" Target="https://emenscr.nesdc.go.th/viewer/view.html?id=5d550f936a833a14b5f1b243&amp;username=industry04191" TargetMode="External"/><Relationship Id="rId6" Type="http://schemas.openxmlformats.org/officeDocument/2006/relationships/hyperlink" Target="https://emenscr.nesdc.go.th/viewer/view.html?id=5d54cc323ffbd814bb4cc782&amp;username=industry04041" TargetMode="External"/><Relationship Id="rId11" Type="http://schemas.openxmlformats.org/officeDocument/2006/relationships/hyperlink" Target="https://emenscr.nesdc.go.th/viewer/view.html?id=5fa3a02be6c1d8313a2ffb4c&amp;username=most51071" TargetMode="External"/><Relationship Id="rId5" Type="http://schemas.openxmlformats.org/officeDocument/2006/relationships/hyperlink" Target="https://emenscr.nesdc.go.th/viewer/view.html?id=5fc079aebeab9d2a7939c164&amp;username=industry08021" TargetMode="External"/><Relationship Id="rId15" Type="http://schemas.openxmlformats.org/officeDocument/2006/relationships/hyperlink" Target="https://emenscr.nesdc.go.th/viewer/view.html?id=611a2ad7e587a9706c8ae293&amp;username=most51061" TargetMode="External"/><Relationship Id="rId10" Type="http://schemas.openxmlformats.org/officeDocument/2006/relationships/hyperlink" Target="https://emenscr.nesdc.go.th/viewer/view.html?id=5ee1e95308ea262541c4cb37&amp;username=industry04041" TargetMode="External"/><Relationship Id="rId4" Type="http://schemas.openxmlformats.org/officeDocument/2006/relationships/hyperlink" Target="https://emenscr.nesdc.go.th/viewer/view.html?id=619c9fb25e6a003d4c76c016&amp;username=industry08031" TargetMode="External"/><Relationship Id="rId9" Type="http://schemas.openxmlformats.org/officeDocument/2006/relationships/hyperlink" Target="https://emenscr.nesdc.go.th/viewer/view.html?id=5ea2b5cac320690e90c0f36a&amp;username=industry08031" TargetMode="External"/><Relationship Id="rId14" Type="http://schemas.openxmlformats.org/officeDocument/2006/relationships/hyperlink" Target="https://emenscr.nesdc.go.th/viewer/view.html?id=61bc1beac326516233ced893&amp;username=industry0704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f06b0dd5aa7472e846289&amp;username=industry07081" TargetMode="External"/><Relationship Id="rId13" Type="http://schemas.openxmlformats.org/officeDocument/2006/relationships/hyperlink" Target="https://emenscr.nesdc.go.th/viewer/view.html?id=5fe156870573ae1b28632329&amp;username=mot060361" TargetMode="External"/><Relationship Id="rId3" Type="http://schemas.openxmlformats.org/officeDocument/2006/relationships/hyperlink" Target="https://emenscr.nesdc.go.th/viewer/view.html?id=5c5a8e921248ca2ef6b77d5a&amp;username=rmutt0578081" TargetMode="External"/><Relationship Id="rId7" Type="http://schemas.openxmlformats.org/officeDocument/2006/relationships/hyperlink" Target="https://emenscr.nesdc.go.th/viewer/view.html?id=5cb7fc5ff78b133fe6b14d4d&amp;username=rmutt0578081" TargetMode="External"/><Relationship Id="rId12" Type="http://schemas.openxmlformats.org/officeDocument/2006/relationships/hyperlink" Target="https://emenscr.nesdc.go.th/viewer/view.html?id=5f9a8e9f8f85135b66769ecf&amp;username=utk0579091" TargetMode="External"/><Relationship Id="rId2" Type="http://schemas.openxmlformats.org/officeDocument/2006/relationships/hyperlink" Target="https://emenscr.nesdc.go.th/viewer/view.html?id=5bd6c0b4ead9a205b323d6bf&amp;username=rmutt0578081" TargetMode="External"/><Relationship Id="rId1" Type="http://schemas.openxmlformats.org/officeDocument/2006/relationships/hyperlink" Target="https://emenscr.nesdc.go.th/viewer/view.html?id=5b20ee687587e67e2e721236&amp;username=industry07061" TargetMode="External"/><Relationship Id="rId6" Type="http://schemas.openxmlformats.org/officeDocument/2006/relationships/hyperlink" Target="https://emenscr.nesdc.go.th/viewer/view.html?id=5c9335aaf78b133fe6b14990&amp;username=industry07051" TargetMode="External"/><Relationship Id="rId11" Type="http://schemas.openxmlformats.org/officeDocument/2006/relationships/hyperlink" Target="https://emenscr.nesdc.go.th/viewer/view.html?id=5ee9cfe19409b63d7ad2d947&amp;username=rmutt0578101" TargetMode="External"/><Relationship Id="rId5" Type="http://schemas.openxmlformats.org/officeDocument/2006/relationships/hyperlink" Target="https://emenscr.nesdc.go.th/viewer/view.html?id=5c7defc91248ca2ef6b7810f&amp;username=industry07041" TargetMode="External"/><Relationship Id="rId10" Type="http://schemas.openxmlformats.org/officeDocument/2006/relationships/hyperlink" Target="https://emenscr.nesdc.go.th/viewer/view.html?id=5e85b4b861d8aa05dfb003ea&amp;username=rmutt0578081" TargetMode="External"/><Relationship Id="rId4" Type="http://schemas.openxmlformats.org/officeDocument/2006/relationships/hyperlink" Target="https://emenscr.nesdc.go.th/viewer/view.html?id=5c5ba76f339edb2eebb97138&amp;username=rmutt0578081" TargetMode="External"/><Relationship Id="rId9" Type="http://schemas.openxmlformats.org/officeDocument/2006/relationships/hyperlink" Target="https://emenscr.nesdc.go.th/viewer/view.html?id=5e392d38e7d7ab7b0f7c638d&amp;username=mot0703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0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0" customWidth="1"/>
    <col min="19" max="21" width="54" customWidth="1"/>
    <col min="22" max="22" width="13.42578125" customWidth="1"/>
    <col min="23" max="23" width="14.85546875" customWidth="1"/>
    <col min="24" max="24" width="17.5703125" customWidth="1"/>
  </cols>
  <sheetData>
    <row r="1" spans="1:24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152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618915000</v>
      </c>
      <c r="Q3" s="3">
        <v>618915000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14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234765</v>
      </c>
      <c r="Q4" s="3">
        <v>234765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39</v>
      </c>
      <c r="B5" s="2" t="s">
        <v>48</v>
      </c>
      <c r="C5" s="2" t="s">
        <v>49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50</v>
      </c>
      <c r="M5" s="2" t="s">
        <v>33</v>
      </c>
      <c r="N5" s="2" t="s">
        <v>51</v>
      </c>
      <c r="O5" s="2" t="s">
        <v>51</v>
      </c>
      <c r="P5" s="3">
        <v>750000</v>
      </c>
      <c r="Q5" s="3">
        <v>750000</v>
      </c>
      <c r="R5" s="2" t="s">
        <v>45</v>
      </c>
      <c r="S5" s="2" t="s">
        <v>46</v>
      </c>
      <c r="T5" s="2" t="s">
        <v>47</v>
      </c>
      <c r="U5" s="2"/>
      <c r="V5" s="2"/>
      <c r="W5" s="2"/>
      <c r="X5" s="5" t="s">
        <v>49</v>
      </c>
    </row>
    <row r="6" spans="1:24" ht="15.75" thickBot="1" x14ac:dyDescent="0.3">
      <c r="A6" s="2" t="s">
        <v>39</v>
      </c>
      <c r="B6" s="2" t="s">
        <v>52</v>
      </c>
      <c r="C6" s="2" t="s">
        <v>53</v>
      </c>
      <c r="D6" s="2"/>
      <c r="E6" s="2"/>
      <c r="F6" s="2" t="s">
        <v>27</v>
      </c>
      <c r="G6" s="2" t="s">
        <v>28</v>
      </c>
      <c r="H6" s="2"/>
      <c r="I6" s="2" t="s">
        <v>27</v>
      </c>
      <c r="J6" s="2" t="s">
        <v>30</v>
      </c>
      <c r="K6" s="2" t="s">
        <v>31</v>
      </c>
      <c r="L6" s="2" t="s">
        <v>54</v>
      </c>
      <c r="M6" s="2" t="s">
        <v>33</v>
      </c>
      <c r="N6" s="2" t="s">
        <v>55</v>
      </c>
      <c r="O6" s="2" t="s">
        <v>55</v>
      </c>
      <c r="P6" s="3">
        <v>90000</v>
      </c>
      <c r="Q6" s="3">
        <v>90000</v>
      </c>
      <c r="R6" s="2" t="s">
        <v>45</v>
      </c>
      <c r="S6" s="2" t="s">
        <v>46</v>
      </c>
      <c r="T6" s="2" t="s">
        <v>47</v>
      </c>
      <c r="U6" s="2"/>
      <c r="V6" s="2"/>
      <c r="W6" s="2"/>
      <c r="X6" s="5" t="s">
        <v>53</v>
      </c>
    </row>
    <row r="7" spans="1:24" ht="15.75" thickBot="1" x14ac:dyDescent="0.3">
      <c r="A7" s="2" t="s">
        <v>56</v>
      </c>
      <c r="B7" s="2" t="s">
        <v>57</v>
      </c>
      <c r="C7" s="2" t="s">
        <v>58</v>
      </c>
      <c r="D7" s="2"/>
      <c r="E7" s="2"/>
      <c r="F7" s="2" t="s">
        <v>27</v>
      </c>
      <c r="G7" s="2" t="s">
        <v>28</v>
      </c>
      <c r="H7" s="2" t="s">
        <v>59</v>
      </c>
      <c r="I7" s="2" t="s">
        <v>27</v>
      </c>
      <c r="J7" s="2" t="s">
        <v>30</v>
      </c>
      <c r="K7" s="2" t="s">
        <v>31</v>
      </c>
      <c r="L7" s="2" t="s">
        <v>60</v>
      </c>
      <c r="M7" s="2" t="s">
        <v>33</v>
      </c>
      <c r="N7" s="2" t="s">
        <v>61</v>
      </c>
      <c r="O7" s="2" t="s">
        <v>62</v>
      </c>
      <c r="P7" s="3">
        <v>3749600</v>
      </c>
      <c r="Q7" s="3">
        <v>3749600</v>
      </c>
      <c r="R7" s="2" t="s">
        <v>63</v>
      </c>
      <c r="S7" s="2" t="s">
        <v>37</v>
      </c>
      <c r="T7" s="2" t="s">
        <v>38</v>
      </c>
      <c r="U7" s="2"/>
      <c r="V7" s="2"/>
      <c r="W7" s="2"/>
      <c r="X7" s="5" t="s">
        <v>58</v>
      </c>
    </row>
    <row r="8" spans="1:24" ht="15.75" thickBot="1" x14ac:dyDescent="0.3">
      <c r="A8" s="2" t="s">
        <v>64</v>
      </c>
      <c r="B8" s="2" t="s">
        <v>65</v>
      </c>
      <c r="C8" s="2" t="s">
        <v>66</v>
      </c>
      <c r="D8" s="2"/>
      <c r="E8" s="2"/>
      <c r="F8" s="2" t="s">
        <v>27</v>
      </c>
      <c r="G8" s="2" t="s">
        <v>28</v>
      </c>
      <c r="H8" s="2"/>
      <c r="I8" s="2" t="s">
        <v>27</v>
      </c>
      <c r="J8" s="2" t="s">
        <v>30</v>
      </c>
      <c r="K8" s="2" t="s">
        <v>31</v>
      </c>
      <c r="L8" s="2" t="s">
        <v>67</v>
      </c>
      <c r="M8" s="2" t="s">
        <v>33</v>
      </c>
      <c r="N8" s="2" t="s">
        <v>61</v>
      </c>
      <c r="O8" s="2" t="s">
        <v>62</v>
      </c>
      <c r="P8" s="3">
        <v>130600000</v>
      </c>
      <c r="Q8" s="3">
        <v>130600000</v>
      </c>
      <c r="R8" s="2" t="s">
        <v>68</v>
      </c>
      <c r="S8" s="2" t="s">
        <v>37</v>
      </c>
      <c r="T8" s="2" t="s">
        <v>38</v>
      </c>
      <c r="U8" s="2"/>
      <c r="V8" s="2"/>
      <c r="W8" s="2"/>
      <c r="X8" s="5" t="s">
        <v>66</v>
      </c>
    </row>
    <row r="9" spans="1:24" ht="15.75" thickBot="1" x14ac:dyDescent="0.3">
      <c r="A9" s="2" t="s">
        <v>39</v>
      </c>
      <c r="B9" s="2" t="s">
        <v>69</v>
      </c>
      <c r="C9" s="2" t="s">
        <v>70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30</v>
      </c>
      <c r="K9" s="2" t="s">
        <v>31</v>
      </c>
      <c r="L9" s="2" t="s">
        <v>71</v>
      </c>
      <c r="M9" s="2" t="s">
        <v>33</v>
      </c>
      <c r="N9" s="2" t="s">
        <v>72</v>
      </c>
      <c r="O9" s="2" t="s">
        <v>73</v>
      </c>
      <c r="P9" s="3">
        <v>910000</v>
      </c>
      <c r="Q9" s="3">
        <v>910000</v>
      </c>
      <c r="R9" s="2" t="s">
        <v>45</v>
      </c>
      <c r="S9" s="2" t="s">
        <v>46</v>
      </c>
      <c r="T9" s="2" t="s">
        <v>47</v>
      </c>
      <c r="U9" s="2"/>
      <c r="V9" s="2"/>
      <c r="W9" s="2"/>
      <c r="X9" s="5" t="s">
        <v>70</v>
      </c>
    </row>
    <row r="10" spans="1:24" ht="15.75" thickBot="1" x14ac:dyDescent="0.3">
      <c r="A10" s="2" t="s">
        <v>74</v>
      </c>
      <c r="B10" s="2" t="s">
        <v>75</v>
      </c>
      <c r="C10" s="2" t="s">
        <v>76</v>
      </c>
      <c r="D10" s="2"/>
      <c r="E10" s="2"/>
      <c r="F10" s="2" t="s">
        <v>27</v>
      </c>
      <c r="G10" s="2" t="s">
        <v>28</v>
      </c>
      <c r="H10" s="2" t="s">
        <v>29</v>
      </c>
      <c r="I10" s="2" t="s">
        <v>27</v>
      </c>
      <c r="J10" s="2" t="s">
        <v>30</v>
      </c>
      <c r="K10" s="2" t="s">
        <v>31</v>
      </c>
      <c r="L10" s="2" t="s">
        <v>77</v>
      </c>
      <c r="M10" s="2" t="s">
        <v>33</v>
      </c>
      <c r="N10" s="2" t="s">
        <v>78</v>
      </c>
      <c r="O10" s="2" t="s">
        <v>79</v>
      </c>
      <c r="P10" s="3">
        <v>407674200</v>
      </c>
      <c r="Q10" s="3">
        <v>407674240</v>
      </c>
      <c r="R10" s="2" t="s">
        <v>80</v>
      </c>
      <c r="S10" s="2" t="s">
        <v>37</v>
      </c>
      <c r="T10" s="2" t="s">
        <v>38</v>
      </c>
      <c r="U10" s="2"/>
      <c r="V10" s="2"/>
      <c r="W10" s="2"/>
      <c r="X10" s="5" t="s">
        <v>76</v>
      </c>
    </row>
    <row r="11" spans="1:24" ht="15.75" thickBot="1" x14ac:dyDescent="0.3">
      <c r="A11" s="2" t="s">
        <v>81</v>
      </c>
      <c r="B11" s="2" t="s">
        <v>82</v>
      </c>
      <c r="C11" s="2" t="s">
        <v>83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30</v>
      </c>
      <c r="K11" s="2" t="s">
        <v>31</v>
      </c>
      <c r="L11" s="2" t="s">
        <v>84</v>
      </c>
      <c r="M11" s="2" t="s">
        <v>33</v>
      </c>
      <c r="N11" s="2" t="s">
        <v>78</v>
      </c>
      <c r="O11" s="2" t="s">
        <v>85</v>
      </c>
      <c r="P11" s="3">
        <v>20000000</v>
      </c>
      <c r="Q11" s="3">
        <v>20000000</v>
      </c>
      <c r="R11" s="2" t="s">
        <v>86</v>
      </c>
      <c r="S11" s="2" t="s">
        <v>87</v>
      </c>
      <c r="T11" s="2" t="s">
        <v>88</v>
      </c>
      <c r="U11" s="2"/>
      <c r="V11" s="2"/>
      <c r="W11" s="2"/>
      <c r="X11" s="5" t="s">
        <v>83</v>
      </c>
    </row>
    <row r="12" spans="1:24" ht="15.75" thickBot="1" x14ac:dyDescent="0.3">
      <c r="A12" s="2" t="s">
        <v>39</v>
      </c>
      <c r="B12" s="2" t="s">
        <v>89</v>
      </c>
      <c r="C12" s="2" t="s">
        <v>90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30</v>
      </c>
      <c r="K12" s="2" t="s">
        <v>31</v>
      </c>
      <c r="L12" s="2" t="s">
        <v>91</v>
      </c>
      <c r="M12" s="2" t="s">
        <v>33</v>
      </c>
      <c r="N12" s="2" t="s">
        <v>92</v>
      </c>
      <c r="O12" s="2" t="s">
        <v>92</v>
      </c>
      <c r="P12" s="3">
        <v>574000</v>
      </c>
      <c r="Q12" s="3">
        <v>574000</v>
      </c>
      <c r="R12" s="2" t="s">
        <v>45</v>
      </c>
      <c r="S12" s="2" t="s">
        <v>46</v>
      </c>
      <c r="T12" s="2" t="s">
        <v>47</v>
      </c>
      <c r="U12" s="2"/>
      <c r="V12" s="2"/>
      <c r="W12" s="2"/>
      <c r="X12" s="5" t="s">
        <v>90</v>
      </c>
    </row>
    <row r="13" spans="1:24" ht="15.75" thickBot="1" x14ac:dyDescent="0.3">
      <c r="A13" s="2" t="s">
        <v>93</v>
      </c>
      <c r="B13" s="2" t="s">
        <v>94</v>
      </c>
      <c r="C13" s="2" t="s">
        <v>95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96</v>
      </c>
      <c r="M13" s="2" t="s">
        <v>33</v>
      </c>
      <c r="N13" s="2" t="s">
        <v>97</v>
      </c>
      <c r="O13" s="2" t="s">
        <v>98</v>
      </c>
      <c r="P13" s="3">
        <v>50000</v>
      </c>
      <c r="Q13" s="6">
        <v>18987.97</v>
      </c>
      <c r="R13" s="2" t="s">
        <v>99</v>
      </c>
      <c r="S13" s="2" t="s">
        <v>46</v>
      </c>
      <c r="T13" s="2" t="s">
        <v>47</v>
      </c>
      <c r="U13" s="2"/>
      <c r="V13" s="2"/>
      <c r="W13" s="2"/>
      <c r="X13" s="5" t="s">
        <v>95</v>
      </c>
    </row>
    <row r="14" spans="1:24" ht="15.75" thickBot="1" x14ac:dyDescent="0.3">
      <c r="A14" s="2" t="s">
        <v>100</v>
      </c>
      <c r="B14" s="2" t="s">
        <v>101</v>
      </c>
      <c r="C14" s="2" t="s">
        <v>102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103</v>
      </c>
      <c r="M14" s="2" t="s">
        <v>33</v>
      </c>
      <c r="N14" s="2" t="s">
        <v>104</v>
      </c>
      <c r="O14" s="2" t="s">
        <v>105</v>
      </c>
      <c r="P14" s="3">
        <v>66000000</v>
      </c>
      <c r="Q14" s="3">
        <v>66000000</v>
      </c>
      <c r="R14" s="2" t="s">
        <v>106</v>
      </c>
      <c r="S14" s="2" t="s">
        <v>107</v>
      </c>
      <c r="T14" s="2" t="s">
        <v>47</v>
      </c>
      <c r="U14" s="2" t="s">
        <v>108</v>
      </c>
      <c r="V14" s="2" t="s">
        <v>109</v>
      </c>
      <c r="W14" s="2" t="s">
        <v>110</v>
      </c>
      <c r="X14" s="5" t="s">
        <v>102</v>
      </c>
    </row>
    <row r="15" spans="1:24" ht="15.75" thickBot="1" x14ac:dyDescent="0.3">
      <c r="A15" s="2" t="s">
        <v>111</v>
      </c>
      <c r="B15" s="2" t="s">
        <v>112</v>
      </c>
      <c r="C15" s="2" t="s">
        <v>113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114</v>
      </c>
      <c r="M15" s="2" t="s">
        <v>33</v>
      </c>
      <c r="N15" s="2" t="s">
        <v>104</v>
      </c>
      <c r="O15" s="2" t="s">
        <v>115</v>
      </c>
      <c r="P15" s="3">
        <v>18000000</v>
      </c>
      <c r="Q15" s="7">
        <v>0</v>
      </c>
      <c r="R15" s="2" t="s">
        <v>116</v>
      </c>
      <c r="S15" s="2" t="s">
        <v>117</v>
      </c>
      <c r="T15" s="2" t="s">
        <v>47</v>
      </c>
      <c r="U15" s="2" t="s">
        <v>118</v>
      </c>
      <c r="V15" s="2" t="s">
        <v>119</v>
      </c>
      <c r="W15" s="2" t="s">
        <v>120</v>
      </c>
      <c r="X15" s="5" t="s">
        <v>113</v>
      </c>
    </row>
    <row r="16" spans="1:24" ht="15.75" thickBot="1" x14ac:dyDescent="0.3">
      <c r="A16" s="2" t="s">
        <v>121</v>
      </c>
      <c r="B16" s="2" t="s">
        <v>122</v>
      </c>
      <c r="C16" s="2" t="s">
        <v>123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124</v>
      </c>
      <c r="M16" s="2" t="s">
        <v>33</v>
      </c>
      <c r="N16" s="2" t="s">
        <v>104</v>
      </c>
      <c r="O16" s="2" t="s">
        <v>105</v>
      </c>
      <c r="P16" s="3">
        <v>60000000</v>
      </c>
      <c r="Q16" s="3">
        <v>60000000</v>
      </c>
      <c r="R16" s="2" t="s">
        <v>125</v>
      </c>
      <c r="S16" s="2" t="s">
        <v>46</v>
      </c>
      <c r="T16" s="2" t="s">
        <v>47</v>
      </c>
      <c r="U16" s="2" t="s">
        <v>118</v>
      </c>
      <c r="V16" s="2" t="s">
        <v>119</v>
      </c>
      <c r="W16" s="2" t="s">
        <v>126</v>
      </c>
      <c r="X16" s="5" t="s">
        <v>123</v>
      </c>
    </row>
    <row r="17" spans="1:24" ht="15.75" thickBot="1" x14ac:dyDescent="0.3">
      <c r="A17" s="2" t="s">
        <v>121</v>
      </c>
      <c r="B17" s="2" t="s">
        <v>127</v>
      </c>
      <c r="C17" s="2" t="s">
        <v>128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129</v>
      </c>
      <c r="M17" s="2" t="s">
        <v>33</v>
      </c>
      <c r="N17" s="2" t="s">
        <v>104</v>
      </c>
      <c r="O17" s="2" t="s">
        <v>105</v>
      </c>
      <c r="P17" s="3">
        <v>55000000</v>
      </c>
      <c r="Q17" s="3">
        <v>55000000</v>
      </c>
      <c r="R17" s="2" t="s">
        <v>125</v>
      </c>
      <c r="S17" s="2" t="s">
        <v>46</v>
      </c>
      <c r="T17" s="2" t="s">
        <v>47</v>
      </c>
      <c r="U17" s="2" t="s">
        <v>118</v>
      </c>
      <c r="V17" s="2" t="s">
        <v>119</v>
      </c>
      <c r="W17" s="2" t="s">
        <v>130</v>
      </c>
      <c r="X17" s="5" t="s">
        <v>128</v>
      </c>
    </row>
    <row r="18" spans="1:24" ht="15.75" thickBot="1" x14ac:dyDescent="0.3">
      <c r="A18" s="2" t="s">
        <v>121</v>
      </c>
      <c r="B18" s="2" t="s">
        <v>131</v>
      </c>
      <c r="C18" s="2" t="s">
        <v>132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30</v>
      </c>
      <c r="K18" s="2" t="s">
        <v>31</v>
      </c>
      <c r="L18" s="2" t="s">
        <v>133</v>
      </c>
      <c r="M18" s="2" t="s">
        <v>33</v>
      </c>
      <c r="N18" s="2" t="s">
        <v>104</v>
      </c>
      <c r="O18" s="2" t="s">
        <v>105</v>
      </c>
      <c r="P18" s="3">
        <v>50000000</v>
      </c>
      <c r="Q18" s="3">
        <v>50000000</v>
      </c>
      <c r="R18" s="2" t="s">
        <v>125</v>
      </c>
      <c r="S18" s="2" t="s">
        <v>46</v>
      </c>
      <c r="T18" s="2" t="s">
        <v>47</v>
      </c>
      <c r="U18" s="2" t="s">
        <v>118</v>
      </c>
      <c r="V18" s="2" t="s">
        <v>119</v>
      </c>
      <c r="W18" s="2" t="s">
        <v>120</v>
      </c>
      <c r="X18" s="5" t="s">
        <v>132</v>
      </c>
    </row>
    <row r="19" spans="1:24" ht="15.75" thickBot="1" x14ac:dyDescent="0.3">
      <c r="A19" s="2" t="s">
        <v>134</v>
      </c>
      <c r="B19" s="2" t="s">
        <v>135</v>
      </c>
      <c r="C19" s="2" t="s">
        <v>136</v>
      </c>
      <c r="D19" s="2"/>
      <c r="E19" s="2"/>
      <c r="F19" s="2" t="s">
        <v>27</v>
      </c>
      <c r="G19" s="2" t="s">
        <v>28</v>
      </c>
      <c r="H19" s="2" t="s">
        <v>29</v>
      </c>
      <c r="I19" s="2" t="s">
        <v>27</v>
      </c>
      <c r="J19" s="2" t="s">
        <v>30</v>
      </c>
      <c r="K19" s="2" t="s">
        <v>31</v>
      </c>
      <c r="L19" s="2" t="s">
        <v>137</v>
      </c>
      <c r="M19" s="2" t="s">
        <v>33</v>
      </c>
      <c r="N19" s="2" t="s">
        <v>138</v>
      </c>
      <c r="O19" s="2" t="s">
        <v>138</v>
      </c>
      <c r="P19" s="3">
        <v>155974</v>
      </c>
      <c r="Q19" s="3">
        <v>155974</v>
      </c>
      <c r="R19" s="2" t="s">
        <v>139</v>
      </c>
      <c r="S19" s="2" t="s">
        <v>140</v>
      </c>
      <c r="T19" s="2" t="s">
        <v>47</v>
      </c>
      <c r="U19" s="2"/>
      <c r="V19" s="2" t="s">
        <v>109</v>
      </c>
      <c r="W19" s="2" t="s">
        <v>141</v>
      </c>
      <c r="X19" s="5" t="s">
        <v>136</v>
      </c>
    </row>
    <row r="20" spans="1:24" ht="15.75" thickBot="1" x14ac:dyDescent="0.3">
      <c r="A20" s="2" t="s">
        <v>142</v>
      </c>
      <c r="B20" s="2" t="s">
        <v>143</v>
      </c>
      <c r="C20" s="2" t="s">
        <v>144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145</v>
      </c>
      <c r="M20" s="2" t="s">
        <v>33</v>
      </c>
      <c r="N20" s="2" t="s">
        <v>146</v>
      </c>
      <c r="O20" s="2" t="s">
        <v>147</v>
      </c>
      <c r="P20" s="3">
        <v>15000000</v>
      </c>
      <c r="Q20" s="3">
        <v>15000000</v>
      </c>
      <c r="R20" s="2" t="s">
        <v>148</v>
      </c>
      <c r="S20" s="2" t="s">
        <v>149</v>
      </c>
      <c r="T20" s="2" t="s">
        <v>88</v>
      </c>
      <c r="U20" s="2"/>
      <c r="V20" s="2" t="s">
        <v>150</v>
      </c>
      <c r="W20" s="2" t="s">
        <v>151</v>
      </c>
      <c r="X20" s="8" t="s">
        <v>144</v>
      </c>
    </row>
  </sheetData>
  <mergeCells count="1">
    <mergeCell ref="A1:X1"/>
  </mergeCells>
  <hyperlinks>
    <hyperlink ref="X3" r:id="rId1" display="https://emenscr.nesdc.go.th/viewer/view.html?id=5b20ee687587e67e2e721236&amp;username=industry07061" xr:uid="{00000000-0004-0000-0000-000000000000}"/>
    <hyperlink ref="X4" r:id="rId2" display="https://emenscr.nesdc.go.th/viewer/view.html?id=5bd6c0b4ead9a205b323d6bf&amp;username=rmutt0578081" xr:uid="{00000000-0004-0000-0000-000001000000}"/>
    <hyperlink ref="X5" r:id="rId3" display="https://emenscr.nesdc.go.th/viewer/view.html?id=5c5a8e921248ca2ef6b77d5a&amp;username=rmutt0578081" xr:uid="{00000000-0004-0000-0000-000002000000}"/>
    <hyperlink ref="X6" r:id="rId4" display="https://emenscr.nesdc.go.th/viewer/view.html?id=5c5ba76f339edb2eebb97138&amp;username=rmutt0578081" xr:uid="{00000000-0004-0000-0000-000003000000}"/>
    <hyperlink ref="X7" r:id="rId5" display="https://emenscr.nesdc.go.th/viewer/view.html?id=5c7defc91248ca2ef6b7810f&amp;username=industry07041" xr:uid="{00000000-0004-0000-0000-000004000000}"/>
    <hyperlink ref="X8" r:id="rId6" display="https://emenscr.nesdc.go.th/viewer/view.html?id=5c9335aaf78b133fe6b14990&amp;username=industry07051" xr:uid="{00000000-0004-0000-0000-000005000000}"/>
    <hyperlink ref="X9" r:id="rId7" display="https://emenscr.nesdc.go.th/viewer/view.html?id=5cb7fc5ff78b133fe6b14d4d&amp;username=rmutt0578081" xr:uid="{00000000-0004-0000-0000-000006000000}"/>
    <hyperlink ref="X10" r:id="rId8" display="https://emenscr.nesdc.go.th/viewer/view.html?id=5e1f06b0dd5aa7472e846289&amp;username=industry07081" xr:uid="{00000000-0004-0000-0000-000007000000}"/>
    <hyperlink ref="X11" r:id="rId9" display="https://emenscr.nesdc.go.th/viewer/view.html?id=5e392d38e7d7ab7b0f7c638d&amp;username=mot0703331" xr:uid="{00000000-0004-0000-0000-000008000000}"/>
    <hyperlink ref="X12" r:id="rId10" display="https://emenscr.nesdc.go.th/viewer/view.html?id=5e85b4b861d8aa05dfb003ea&amp;username=rmutt0578081" xr:uid="{00000000-0004-0000-0000-000009000000}"/>
    <hyperlink ref="X13" r:id="rId11" display="https://emenscr.nesdc.go.th/viewer/view.html?id=5ee9cfe19409b63d7ad2d947&amp;username=rmutt0578101" xr:uid="{00000000-0004-0000-0000-00000A000000}"/>
    <hyperlink ref="X14" r:id="rId12" display="https://emenscr.nesdc.go.th/viewer/view.html?id=5f278d52b922e22f5780c047&amp;username=most54011" xr:uid="{00000000-0004-0000-0000-00000B000000}"/>
    <hyperlink ref="X15" r:id="rId13" display="https://emenscr.nesdc.go.th/viewer/view.html?id=5f2a684247ff240c0ef1332d&amp;username=most53091" xr:uid="{00000000-0004-0000-0000-00000C000000}"/>
    <hyperlink ref="X16" r:id="rId14" display="https://emenscr.nesdc.go.th/viewer/view.html?id=5f2bc59658f327252403c748&amp;username=rmutt0578181" xr:uid="{00000000-0004-0000-0000-00000D000000}"/>
    <hyperlink ref="X17" r:id="rId15" display="https://emenscr.nesdc.go.th/viewer/view.html?id=5f2cb6f51e9bcf1b6a33653e&amp;username=rmutt0578181" xr:uid="{00000000-0004-0000-0000-00000E000000}"/>
    <hyperlink ref="X18" r:id="rId16" display="https://emenscr.nesdc.go.th/viewer/view.html?id=5f2ccee85d3d8c1b64cee139&amp;username=rmutt0578181" xr:uid="{00000000-0004-0000-0000-00000F000000}"/>
    <hyperlink ref="X19" r:id="rId17" display="https://emenscr.nesdc.go.th/viewer/view.html?id=5f9a8e9f8f85135b66769ecf&amp;username=utk0579091" xr:uid="{00000000-0004-0000-0000-000010000000}"/>
    <hyperlink ref="X20" r:id="rId18" display="https://emenscr.nesdc.go.th/viewer/view.html?id=5fe156870573ae1b28632329&amp;username=mot060361" xr:uid="{00000000-0004-0000-0000-000011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"/>
  <sheetViews>
    <sheetView topLeftCell="B1" workbookViewId="0">
      <selection activeCell="B2" sqref="B2"/>
    </sheetView>
  </sheetViews>
  <sheetFormatPr defaultRowHeight="15" x14ac:dyDescent="0.25"/>
  <cols>
    <col min="1" max="1" width="18.5703125" hidden="1" customWidth="1"/>
    <col min="2" max="2" width="13.42578125" customWidth="1"/>
    <col min="3" max="3" width="14.85546875" customWidth="1"/>
    <col min="4" max="4" width="56.85546875" customWidth="1"/>
    <col min="5" max="5" width="29.5703125" hidden="1" customWidth="1"/>
    <col min="6" max="6" width="32.7109375" hidden="1" customWidth="1"/>
    <col min="7" max="7" width="12" style="24" customWidth="1"/>
    <col min="8" max="8" width="15.28515625" customWidth="1"/>
    <col min="9" max="9" width="15.42578125" customWidth="1"/>
    <col min="10" max="10" width="22.7109375" customWidth="1"/>
    <col min="11" max="11" width="34.28515625" customWidth="1"/>
    <col min="12" max="12" width="32" customWidth="1"/>
    <col min="13" max="13" width="21.28515625" customWidth="1"/>
    <col min="14" max="14" width="13.42578125" customWidth="1"/>
    <col min="15" max="15" width="14.85546875" customWidth="1"/>
  </cols>
  <sheetData>
    <row r="1" spans="1:13" ht="23.25" x14ac:dyDescent="0.35">
      <c r="B1" s="13" t="s">
        <v>154</v>
      </c>
    </row>
    <row r="3" spans="1:13" ht="21" x14ac:dyDescent="0.25">
      <c r="A3" s="9" t="s">
        <v>2</v>
      </c>
      <c r="B3" s="10" t="s">
        <v>22</v>
      </c>
      <c r="C3" s="10" t="s">
        <v>23</v>
      </c>
      <c r="D3" s="10" t="s">
        <v>3</v>
      </c>
      <c r="E3" s="9" t="s">
        <v>3</v>
      </c>
      <c r="F3" s="9" t="s">
        <v>7</v>
      </c>
      <c r="G3" s="17" t="s">
        <v>153</v>
      </c>
      <c r="H3" s="10" t="s">
        <v>14</v>
      </c>
      <c r="I3" s="10" t="s">
        <v>15</v>
      </c>
      <c r="J3" s="10" t="s">
        <v>18</v>
      </c>
      <c r="K3" s="10" t="s">
        <v>19</v>
      </c>
      <c r="L3" s="10" t="s">
        <v>20</v>
      </c>
      <c r="M3" s="10" t="s">
        <v>21</v>
      </c>
    </row>
    <row r="4" spans="1:13" ht="21.75" thickBot="1" x14ac:dyDescent="0.3">
      <c r="A4" s="12" t="s">
        <v>82</v>
      </c>
      <c r="B4" s="25" t="s">
        <v>156</v>
      </c>
      <c r="C4" s="25" t="s">
        <v>157</v>
      </c>
      <c r="D4" s="15" t="s">
        <v>83</v>
      </c>
      <c r="E4" s="11" t="s">
        <v>83</v>
      </c>
      <c r="F4" s="11" t="s">
        <v>28</v>
      </c>
      <c r="G4" s="18">
        <v>2563</v>
      </c>
      <c r="H4" s="11" t="s">
        <v>78</v>
      </c>
      <c r="I4" s="11" t="s">
        <v>85</v>
      </c>
      <c r="J4" s="11" t="s">
        <v>86</v>
      </c>
      <c r="K4" s="11" t="s">
        <v>87</v>
      </c>
      <c r="L4" s="11" t="s">
        <v>88</v>
      </c>
      <c r="M4" s="11"/>
    </row>
    <row r="5" spans="1:13" ht="21.75" thickBot="1" x14ac:dyDescent="0.3">
      <c r="A5" s="11" t="s">
        <v>135</v>
      </c>
      <c r="B5" s="26" t="s">
        <v>109</v>
      </c>
      <c r="C5" s="26" t="s">
        <v>141</v>
      </c>
      <c r="D5" s="16" t="s">
        <v>136</v>
      </c>
      <c r="E5" s="11" t="s">
        <v>136</v>
      </c>
      <c r="F5" s="11" t="s">
        <v>28</v>
      </c>
      <c r="G5" s="18">
        <v>2563</v>
      </c>
      <c r="H5" s="11" t="s">
        <v>138</v>
      </c>
      <c r="I5" s="11" t="s">
        <v>138</v>
      </c>
      <c r="J5" s="11" t="s">
        <v>139</v>
      </c>
      <c r="K5" s="11" t="s">
        <v>140</v>
      </c>
      <c r="L5" s="11" t="s">
        <v>47</v>
      </c>
      <c r="M5" s="11"/>
    </row>
    <row r="6" spans="1:13" ht="21.75" thickBot="1" x14ac:dyDescent="0.3">
      <c r="A6" s="12" t="s">
        <v>25</v>
      </c>
      <c r="B6" s="29" t="s">
        <v>109</v>
      </c>
      <c r="C6" s="29" t="s">
        <v>110</v>
      </c>
      <c r="D6" s="16" t="s">
        <v>26</v>
      </c>
      <c r="E6" s="11" t="s">
        <v>26</v>
      </c>
      <c r="F6" s="11" t="s">
        <v>28</v>
      </c>
      <c r="G6" s="18">
        <v>2561</v>
      </c>
      <c r="H6" s="11" t="s">
        <v>34</v>
      </c>
      <c r="I6" s="11" t="s">
        <v>35</v>
      </c>
      <c r="J6" s="11" t="s">
        <v>36</v>
      </c>
      <c r="K6" s="11" t="s">
        <v>37</v>
      </c>
      <c r="L6" s="11" t="s">
        <v>38</v>
      </c>
      <c r="M6" s="11"/>
    </row>
    <row r="7" spans="1:13" ht="21.75" thickBot="1" x14ac:dyDescent="0.3">
      <c r="A7" s="12" t="s">
        <v>65</v>
      </c>
      <c r="B7" s="29" t="s">
        <v>109</v>
      </c>
      <c r="C7" s="29" t="s">
        <v>110</v>
      </c>
      <c r="D7" s="16" t="s">
        <v>66</v>
      </c>
      <c r="E7" s="11" t="s">
        <v>66</v>
      </c>
      <c r="F7" s="11" t="s">
        <v>28</v>
      </c>
      <c r="G7" s="18">
        <v>2562</v>
      </c>
      <c r="H7" s="11" t="s">
        <v>61</v>
      </c>
      <c r="I7" s="11" t="s">
        <v>62</v>
      </c>
      <c r="J7" s="11" t="s">
        <v>68</v>
      </c>
      <c r="K7" s="11" t="s">
        <v>37</v>
      </c>
      <c r="L7" s="11" t="s">
        <v>38</v>
      </c>
      <c r="M7" s="11"/>
    </row>
    <row r="8" spans="1:13" ht="21.75" thickBot="1" x14ac:dyDescent="0.3">
      <c r="A8" s="12" t="s">
        <v>75</v>
      </c>
      <c r="B8" s="29" t="s">
        <v>109</v>
      </c>
      <c r="C8" s="29" t="s">
        <v>110</v>
      </c>
      <c r="D8" s="16" t="s">
        <v>76</v>
      </c>
      <c r="E8" s="11" t="s">
        <v>76</v>
      </c>
      <c r="F8" s="11" t="s">
        <v>28</v>
      </c>
      <c r="G8" s="18">
        <v>2563</v>
      </c>
      <c r="H8" s="11" t="s">
        <v>78</v>
      </c>
      <c r="I8" s="11" t="s">
        <v>79</v>
      </c>
      <c r="J8" s="11" t="s">
        <v>80</v>
      </c>
      <c r="K8" s="11" t="s">
        <v>37</v>
      </c>
      <c r="L8" s="11" t="s">
        <v>38</v>
      </c>
      <c r="M8" s="11"/>
    </row>
    <row r="9" spans="1:13" ht="21.75" thickBot="1" x14ac:dyDescent="0.3">
      <c r="A9" s="11" t="s">
        <v>143</v>
      </c>
      <c r="B9" s="28" t="s">
        <v>150</v>
      </c>
      <c r="C9" s="28" t="s">
        <v>151</v>
      </c>
      <c r="D9" s="16" t="s">
        <v>144</v>
      </c>
      <c r="E9" s="11" t="s">
        <v>144</v>
      </c>
      <c r="F9" s="11" t="s">
        <v>28</v>
      </c>
      <c r="G9" s="18">
        <v>2564</v>
      </c>
      <c r="H9" s="11" t="s">
        <v>146</v>
      </c>
      <c r="I9" s="11" t="s">
        <v>147</v>
      </c>
      <c r="J9" s="11" t="s">
        <v>148</v>
      </c>
      <c r="K9" s="11" t="s">
        <v>149</v>
      </c>
      <c r="L9" s="11" t="s">
        <v>88</v>
      </c>
      <c r="M9" s="11"/>
    </row>
    <row r="10" spans="1:13" ht="21.75" thickBot="1" x14ac:dyDescent="0.3">
      <c r="A10" s="12" t="s">
        <v>57</v>
      </c>
      <c r="B10" s="27" t="s">
        <v>150</v>
      </c>
      <c r="C10" s="27" t="s">
        <v>158</v>
      </c>
      <c r="D10" s="16" t="s">
        <v>58</v>
      </c>
      <c r="E10" s="11" t="s">
        <v>58</v>
      </c>
      <c r="F10" s="11" t="s">
        <v>28</v>
      </c>
      <c r="G10" s="18">
        <v>2562</v>
      </c>
      <c r="H10" s="11" t="s">
        <v>61</v>
      </c>
      <c r="I10" s="11" t="s">
        <v>62</v>
      </c>
      <c r="J10" s="11" t="s">
        <v>63</v>
      </c>
      <c r="K10" s="11" t="s">
        <v>37</v>
      </c>
      <c r="L10" s="11" t="s">
        <v>38</v>
      </c>
      <c r="M10" s="11"/>
    </row>
    <row r="11" spans="1:13" ht="21.75" thickBot="1" x14ac:dyDescent="0.3">
      <c r="A11" s="12" t="s">
        <v>48</v>
      </c>
      <c r="B11" s="30" t="s">
        <v>119</v>
      </c>
      <c r="C11" s="30" t="s">
        <v>120</v>
      </c>
      <c r="D11" s="16" t="s">
        <v>49</v>
      </c>
      <c r="E11" s="11" t="s">
        <v>49</v>
      </c>
      <c r="F11" s="11" t="s">
        <v>28</v>
      </c>
      <c r="G11" s="18">
        <v>2562</v>
      </c>
      <c r="H11" s="11" t="s">
        <v>51</v>
      </c>
      <c r="I11" s="11" t="s">
        <v>51</v>
      </c>
      <c r="J11" s="11" t="s">
        <v>45</v>
      </c>
      <c r="K11" s="11" t="s">
        <v>46</v>
      </c>
      <c r="L11" s="11" t="s">
        <v>47</v>
      </c>
      <c r="M11" s="11"/>
    </row>
    <row r="12" spans="1:13" ht="21.75" thickBot="1" x14ac:dyDescent="0.3">
      <c r="A12" s="12" t="s">
        <v>52</v>
      </c>
      <c r="B12" s="30" t="s">
        <v>119</v>
      </c>
      <c r="C12" s="30" t="s">
        <v>120</v>
      </c>
      <c r="D12" s="16" t="s">
        <v>53</v>
      </c>
      <c r="E12" s="11" t="s">
        <v>53</v>
      </c>
      <c r="F12" s="11" t="s">
        <v>28</v>
      </c>
      <c r="G12" s="18">
        <v>2562</v>
      </c>
      <c r="H12" s="11" t="s">
        <v>55</v>
      </c>
      <c r="I12" s="11" t="s">
        <v>55</v>
      </c>
      <c r="J12" s="11" t="s">
        <v>45</v>
      </c>
      <c r="K12" s="11" t="s">
        <v>46</v>
      </c>
      <c r="L12" s="11" t="s">
        <v>47</v>
      </c>
      <c r="M12" s="11"/>
    </row>
    <row r="13" spans="1:13" ht="21.75" thickBot="1" x14ac:dyDescent="0.3">
      <c r="A13" s="12" t="s">
        <v>69</v>
      </c>
      <c r="B13" s="30" t="s">
        <v>119</v>
      </c>
      <c r="C13" s="30" t="s">
        <v>120</v>
      </c>
      <c r="D13" s="16" t="s">
        <v>70</v>
      </c>
      <c r="E13" s="11" t="s">
        <v>70</v>
      </c>
      <c r="F13" s="11" t="s">
        <v>28</v>
      </c>
      <c r="G13" s="18">
        <v>2562</v>
      </c>
      <c r="H13" s="11" t="s">
        <v>72</v>
      </c>
      <c r="I13" s="11" t="s">
        <v>73</v>
      </c>
      <c r="J13" s="11" t="s">
        <v>45</v>
      </c>
      <c r="K13" s="11" t="s">
        <v>46</v>
      </c>
      <c r="L13" s="11" t="s">
        <v>47</v>
      </c>
      <c r="M13" s="11"/>
    </row>
    <row r="14" spans="1:13" ht="21.75" thickBot="1" x14ac:dyDescent="0.3">
      <c r="A14" s="12" t="s">
        <v>94</v>
      </c>
      <c r="B14" s="30" t="s">
        <v>119</v>
      </c>
      <c r="C14" s="30" t="s">
        <v>120</v>
      </c>
      <c r="D14" s="16" t="s">
        <v>95</v>
      </c>
      <c r="E14" s="11" t="s">
        <v>95</v>
      </c>
      <c r="F14" s="11" t="s">
        <v>28</v>
      </c>
      <c r="G14" s="18">
        <v>2563</v>
      </c>
      <c r="H14" s="11" t="s">
        <v>97</v>
      </c>
      <c r="I14" s="11" t="s">
        <v>98</v>
      </c>
      <c r="J14" s="11" t="s">
        <v>99</v>
      </c>
      <c r="K14" s="11" t="s">
        <v>46</v>
      </c>
      <c r="L14" s="11" t="s">
        <v>47</v>
      </c>
      <c r="M14" s="11"/>
    </row>
    <row r="15" spans="1:13" ht="21.75" thickBot="1" x14ac:dyDescent="0.3">
      <c r="A15" s="12" t="s">
        <v>40</v>
      </c>
      <c r="B15" s="31" t="s">
        <v>119</v>
      </c>
      <c r="C15" s="31" t="s">
        <v>130</v>
      </c>
      <c r="D15" s="16" t="s">
        <v>41</v>
      </c>
      <c r="E15" s="11" t="s">
        <v>41</v>
      </c>
      <c r="F15" s="11" t="s">
        <v>28</v>
      </c>
      <c r="G15" s="18">
        <v>2561</v>
      </c>
      <c r="H15" s="11" t="s">
        <v>43</v>
      </c>
      <c r="I15" s="11" t="s">
        <v>44</v>
      </c>
      <c r="J15" s="11" t="s">
        <v>45</v>
      </c>
      <c r="K15" s="11" t="s">
        <v>46</v>
      </c>
      <c r="L15" s="11" t="s">
        <v>47</v>
      </c>
      <c r="M15" s="11"/>
    </row>
    <row r="16" spans="1:13" ht="21" x14ac:dyDescent="0.25">
      <c r="A16" s="12" t="s">
        <v>89</v>
      </c>
      <c r="B16" s="31" t="s">
        <v>119</v>
      </c>
      <c r="C16" s="31" t="s">
        <v>155</v>
      </c>
      <c r="D16" s="16" t="s">
        <v>90</v>
      </c>
      <c r="E16" s="11" t="s">
        <v>90</v>
      </c>
      <c r="F16" s="11" t="s">
        <v>28</v>
      </c>
      <c r="G16" s="18">
        <v>2563</v>
      </c>
      <c r="H16" s="11" t="s">
        <v>92</v>
      </c>
      <c r="I16" s="11" t="s">
        <v>92</v>
      </c>
      <c r="J16" s="11" t="s">
        <v>45</v>
      </c>
      <c r="K16" s="11" t="s">
        <v>46</v>
      </c>
      <c r="L16" s="11" t="s">
        <v>47</v>
      </c>
      <c r="M16" s="11"/>
    </row>
    <row r="17" spans="2:13" x14ac:dyDescent="0.25">
      <c r="B17" s="23"/>
      <c r="C17" s="23"/>
      <c r="D17" s="23"/>
      <c r="E17" s="23"/>
      <c r="F17" s="23"/>
      <c r="H17" s="23"/>
      <c r="I17" s="23"/>
      <c r="J17" s="23"/>
      <c r="K17" s="23"/>
      <c r="L17" s="23"/>
      <c r="M17" s="23"/>
    </row>
    <row r="18" spans="2:13" x14ac:dyDescent="0.25">
      <c r="B18" s="23"/>
      <c r="C18" s="23"/>
      <c r="D18" s="23"/>
      <c r="E18" s="23"/>
      <c r="F18" s="23"/>
      <c r="H18" s="23"/>
      <c r="I18" s="23"/>
      <c r="J18" s="23"/>
      <c r="K18" s="23"/>
      <c r="L18" s="23"/>
      <c r="M18" s="23"/>
    </row>
  </sheetData>
  <hyperlinks>
    <hyperlink ref="D6" r:id="rId1" display="https://emenscr.nesdc.go.th/viewer/view.html?id=5b20ee687587e67e2e721236&amp;username=industry07061" xr:uid="{00000000-0004-0000-0700-000000000000}"/>
    <hyperlink ref="D15" r:id="rId2" display="https://emenscr.nesdc.go.th/viewer/view.html?id=5bd6c0b4ead9a205b323d6bf&amp;username=rmutt0578081" xr:uid="{00000000-0004-0000-0700-000001000000}"/>
    <hyperlink ref="D11" r:id="rId3" display="https://emenscr.nesdc.go.th/viewer/view.html?id=5c5a8e921248ca2ef6b77d5a&amp;username=rmutt0578081" xr:uid="{00000000-0004-0000-0700-000002000000}"/>
    <hyperlink ref="D12" r:id="rId4" display="https://emenscr.nesdc.go.th/viewer/view.html?id=5c5ba76f339edb2eebb97138&amp;username=rmutt0578081" xr:uid="{00000000-0004-0000-0700-000003000000}"/>
    <hyperlink ref="D10" r:id="rId5" display="https://emenscr.nesdc.go.th/viewer/view.html?id=5c7defc91248ca2ef6b7810f&amp;username=industry07041" xr:uid="{00000000-0004-0000-0700-000004000000}"/>
    <hyperlink ref="D7" r:id="rId6" display="https://emenscr.nesdc.go.th/viewer/view.html?id=5c9335aaf78b133fe6b14990&amp;username=industry07051" xr:uid="{00000000-0004-0000-0700-000005000000}"/>
    <hyperlink ref="D13" r:id="rId7" display="https://emenscr.nesdc.go.th/viewer/view.html?id=5cb7fc5ff78b133fe6b14d4d&amp;username=rmutt0578081" xr:uid="{00000000-0004-0000-0700-000006000000}"/>
    <hyperlink ref="D8" r:id="rId8" display="https://emenscr.nesdc.go.th/viewer/view.html?id=5e1f06b0dd5aa7472e846289&amp;username=industry07081" xr:uid="{00000000-0004-0000-0700-000007000000}"/>
    <hyperlink ref="D4" r:id="rId9" display="https://emenscr.nesdc.go.th/viewer/view.html?id=5e392d38e7d7ab7b0f7c638d&amp;username=mot0703331" xr:uid="{00000000-0004-0000-0700-000008000000}"/>
    <hyperlink ref="D16" r:id="rId10" display="https://emenscr.nesdc.go.th/viewer/view.html?id=5e85b4b861d8aa05dfb003ea&amp;username=rmutt0578081" xr:uid="{00000000-0004-0000-0700-000009000000}"/>
    <hyperlink ref="D14" r:id="rId11" display="https://emenscr.nesdc.go.th/viewer/view.html?id=5ee9cfe19409b63d7ad2d947&amp;username=rmutt0578101" xr:uid="{00000000-0004-0000-0700-00000A000000}"/>
    <hyperlink ref="D5" r:id="rId12" display="https://emenscr.nesdc.go.th/viewer/view.html?id=5f9a8e9f8f85135b66769ecf&amp;username=utk0579091" xr:uid="{00000000-0004-0000-0700-00000B000000}"/>
    <hyperlink ref="D9" r:id="rId13" display="https://emenscr.nesdc.go.th/viewer/view.html?id=5fe156870573ae1b28632329&amp;username=mot060361" xr:uid="{00000000-0004-0000-0700-00000C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0"/>
  <sheetViews>
    <sheetView workbookViewId="0">
      <selection activeCell="A2" sqref="A2"/>
    </sheetView>
  </sheetViews>
  <sheetFormatPr defaultRowHeight="15" x14ac:dyDescent="0.25"/>
  <cols>
    <col min="1" max="1" width="18.5703125" customWidth="1"/>
    <col min="2" max="2" width="54" customWidth="1"/>
    <col min="3" max="3" width="35.7109375" customWidth="1"/>
    <col min="4" max="4" width="19.85546875" customWidth="1"/>
    <col min="5" max="5" width="19.7109375" customWidth="1"/>
    <col min="6" max="6" width="32.5703125" customWidth="1"/>
    <col min="7" max="7" width="36" customWidth="1"/>
    <col min="8" max="8" width="36.42578125" customWidth="1"/>
    <col min="9" max="9" width="33.5703125" customWidth="1"/>
    <col min="10" max="10" width="13.42578125" customWidth="1"/>
    <col min="11" max="11" width="14.85546875" customWidth="1"/>
    <col min="12" max="12" width="17.5703125" customWidth="1"/>
  </cols>
  <sheetData>
    <row r="1" spans="1:12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152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48</v>
      </c>
      <c r="B5" s="2" t="s">
        <v>49</v>
      </c>
      <c r="C5" s="2" t="s">
        <v>28</v>
      </c>
      <c r="D5" s="2" t="s">
        <v>51</v>
      </c>
      <c r="E5" s="2" t="s">
        <v>51</v>
      </c>
      <c r="F5" s="2" t="s">
        <v>45</v>
      </c>
      <c r="G5" s="2" t="s">
        <v>46</v>
      </c>
      <c r="H5" s="2" t="s">
        <v>47</v>
      </c>
      <c r="I5" s="2"/>
      <c r="J5" s="2"/>
      <c r="K5" s="2"/>
      <c r="L5" s="5" t="s">
        <v>49</v>
      </c>
    </row>
    <row r="6" spans="1:12" ht="15.75" thickBot="1" x14ac:dyDescent="0.3">
      <c r="A6" s="2" t="s">
        <v>52</v>
      </c>
      <c r="B6" s="2" t="s">
        <v>53</v>
      </c>
      <c r="C6" s="2" t="s">
        <v>28</v>
      </c>
      <c r="D6" s="2" t="s">
        <v>55</v>
      </c>
      <c r="E6" s="2" t="s">
        <v>55</v>
      </c>
      <c r="F6" s="2" t="s">
        <v>45</v>
      </c>
      <c r="G6" s="2" t="s">
        <v>46</v>
      </c>
      <c r="H6" s="2" t="s">
        <v>47</v>
      </c>
      <c r="I6" s="2"/>
      <c r="J6" s="2"/>
      <c r="K6" s="2"/>
      <c r="L6" s="5" t="s">
        <v>53</v>
      </c>
    </row>
    <row r="7" spans="1:12" ht="15.75" thickBot="1" x14ac:dyDescent="0.3">
      <c r="A7" s="2" t="s">
        <v>57</v>
      </c>
      <c r="B7" s="2" t="s">
        <v>58</v>
      </c>
      <c r="C7" s="2" t="s">
        <v>28</v>
      </c>
      <c r="D7" s="2" t="s">
        <v>61</v>
      </c>
      <c r="E7" s="2" t="s">
        <v>62</v>
      </c>
      <c r="F7" s="2" t="s">
        <v>63</v>
      </c>
      <c r="G7" s="2" t="s">
        <v>37</v>
      </c>
      <c r="H7" s="2" t="s">
        <v>38</v>
      </c>
      <c r="I7" s="2"/>
      <c r="J7" s="2"/>
      <c r="K7" s="2"/>
      <c r="L7" s="5" t="s">
        <v>58</v>
      </c>
    </row>
    <row r="8" spans="1:12" ht="15.75" thickBot="1" x14ac:dyDescent="0.3">
      <c r="A8" s="2" t="s">
        <v>65</v>
      </c>
      <c r="B8" s="2" t="s">
        <v>66</v>
      </c>
      <c r="C8" s="2" t="s">
        <v>28</v>
      </c>
      <c r="D8" s="2" t="s">
        <v>61</v>
      </c>
      <c r="E8" s="2" t="s">
        <v>62</v>
      </c>
      <c r="F8" s="2" t="s">
        <v>68</v>
      </c>
      <c r="G8" s="2" t="s">
        <v>37</v>
      </c>
      <c r="H8" s="2" t="s">
        <v>38</v>
      </c>
      <c r="I8" s="2"/>
      <c r="J8" s="2"/>
      <c r="K8" s="2"/>
      <c r="L8" s="5" t="s">
        <v>66</v>
      </c>
    </row>
    <row r="9" spans="1:12" ht="15.75" thickBot="1" x14ac:dyDescent="0.3">
      <c r="A9" s="2" t="s">
        <v>69</v>
      </c>
      <c r="B9" s="2" t="s">
        <v>70</v>
      </c>
      <c r="C9" s="2" t="s">
        <v>28</v>
      </c>
      <c r="D9" s="2" t="s">
        <v>72</v>
      </c>
      <c r="E9" s="2" t="s">
        <v>73</v>
      </c>
      <c r="F9" s="2" t="s">
        <v>45</v>
      </c>
      <c r="G9" s="2" t="s">
        <v>46</v>
      </c>
      <c r="H9" s="2" t="s">
        <v>47</v>
      </c>
      <c r="I9" s="2"/>
      <c r="J9" s="2"/>
      <c r="K9" s="2"/>
      <c r="L9" s="5" t="s">
        <v>70</v>
      </c>
    </row>
    <row r="10" spans="1:12" ht="15.75" thickBot="1" x14ac:dyDescent="0.3">
      <c r="A10" s="2" t="s">
        <v>75</v>
      </c>
      <c r="B10" s="2" t="s">
        <v>76</v>
      </c>
      <c r="C10" s="2" t="s">
        <v>28</v>
      </c>
      <c r="D10" s="2" t="s">
        <v>78</v>
      </c>
      <c r="E10" s="2" t="s">
        <v>79</v>
      </c>
      <c r="F10" s="2" t="s">
        <v>80</v>
      </c>
      <c r="G10" s="2" t="s">
        <v>37</v>
      </c>
      <c r="H10" s="2" t="s">
        <v>38</v>
      </c>
      <c r="I10" s="2"/>
      <c r="J10" s="2"/>
      <c r="K10" s="2"/>
      <c r="L10" s="5" t="s">
        <v>76</v>
      </c>
    </row>
    <row r="11" spans="1:12" ht="15.75" thickBot="1" x14ac:dyDescent="0.3">
      <c r="A11" s="2" t="s">
        <v>82</v>
      </c>
      <c r="B11" s="2" t="s">
        <v>83</v>
      </c>
      <c r="C11" s="2" t="s">
        <v>28</v>
      </c>
      <c r="D11" s="2" t="s">
        <v>78</v>
      </c>
      <c r="E11" s="2" t="s">
        <v>85</v>
      </c>
      <c r="F11" s="2" t="s">
        <v>86</v>
      </c>
      <c r="G11" s="2" t="s">
        <v>87</v>
      </c>
      <c r="H11" s="2" t="s">
        <v>88</v>
      </c>
      <c r="I11" s="2"/>
      <c r="J11" s="2"/>
      <c r="K11" s="2"/>
      <c r="L11" s="5" t="s">
        <v>83</v>
      </c>
    </row>
    <row r="12" spans="1:12" ht="15.75" thickBot="1" x14ac:dyDescent="0.3">
      <c r="A12" s="2" t="s">
        <v>89</v>
      </c>
      <c r="B12" s="2" t="s">
        <v>90</v>
      </c>
      <c r="C12" s="2" t="s">
        <v>28</v>
      </c>
      <c r="D12" s="2" t="s">
        <v>92</v>
      </c>
      <c r="E12" s="2" t="s">
        <v>92</v>
      </c>
      <c r="F12" s="2" t="s">
        <v>45</v>
      </c>
      <c r="G12" s="2" t="s">
        <v>46</v>
      </c>
      <c r="H12" s="2" t="s">
        <v>47</v>
      </c>
      <c r="I12" s="2"/>
      <c r="J12" s="2"/>
      <c r="K12" s="2"/>
      <c r="L12" s="5" t="s">
        <v>90</v>
      </c>
    </row>
    <row r="13" spans="1:12" ht="15.75" thickBot="1" x14ac:dyDescent="0.3">
      <c r="A13" s="2" t="s">
        <v>94</v>
      </c>
      <c r="B13" s="2" t="s">
        <v>95</v>
      </c>
      <c r="C13" s="2" t="s">
        <v>28</v>
      </c>
      <c r="D13" s="2" t="s">
        <v>97</v>
      </c>
      <c r="E13" s="2" t="s">
        <v>98</v>
      </c>
      <c r="F13" s="2" t="s">
        <v>99</v>
      </c>
      <c r="G13" s="2" t="s">
        <v>46</v>
      </c>
      <c r="H13" s="2" t="s">
        <v>47</v>
      </c>
      <c r="I13" s="2"/>
      <c r="J13" s="2"/>
      <c r="K13" s="2"/>
      <c r="L13" s="5" t="s">
        <v>95</v>
      </c>
    </row>
    <row r="14" spans="1:12" ht="15.75" thickBot="1" x14ac:dyDescent="0.3">
      <c r="A14" s="2" t="s">
        <v>101</v>
      </c>
      <c r="B14" s="2" t="s">
        <v>102</v>
      </c>
      <c r="C14" s="2" t="s">
        <v>28</v>
      </c>
      <c r="D14" s="2" t="s">
        <v>104</v>
      </c>
      <c r="E14" s="2" t="s">
        <v>105</v>
      </c>
      <c r="F14" s="2" t="s">
        <v>106</v>
      </c>
      <c r="G14" s="2" t="s">
        <v>107</v>
      </c>
      <c r="H14" s="2" t="s">
        <v>47</v>
      </c>
      <c r="I14" s="2" t="s">
        <v>108</v>
      </c>
      <c r="J14" s="2" t="s">
        <v>109</v>
      </c>
      <c r="K14" s="2" t="s">
        <v>110</v>
      </c>
      <c r="L14" s="5" t="s">
        <v>102</v>
      </c>
    </row>
    <row r="15" spans="1:12" ht="15.75" thickBot="1" x14ac:dyDescent="0.3">
      <c r="A15" s="2" t="s">
        <v>112</v>
      </c>
      <c r="B15" s="2" t="s">
        <v>113</v>
      </c>
      <c r="C15" s="2" t="s">
        <v>28</v>
      </c>
      <c r="D15" s="2" t="s">
        <v>104</v>
      </c>
      <c r="E15" s="2" t="s">
        <v>115</v>
      </c>
      <c r="F15" s="2" t="s">
        <v>116</v>
      </c>
      <c r="G15" s="2" t="s">
        <v>117</v>
      </c>
      <c r="H15" s="2" t="s">
        <v>47</v>
      </c>
      <c r="I15" s="2" t="s">
        <v>118</v>
      </c>
      <c r="J15" s="2" t="s">
        <v>119</v>
      </c>
      <c r="K15" s="2" t="s">
        <v>120</v>
      </c>
      <c r="L15" s="5" t="s">
        <v>113</v>
      </c>
    </row>
    <row r="16" spans="1:12" ht="15.75" thickBot="1" x14ac:dyDescent="0.3">
      <c r="A16" s="2" t="s">
        <v>122</v>
      </c>
      <c r="B16" s="2" t="s">
        <v>123</v>
      </c>
      <c r="C16" s="2" t="s">
        <v>28</v>
      </c>
      <c r="D16" s="2" t="s">
        <v>104</v>
      </c>
      <c r="E16" s="2" t="s">
        <v>105</v>
      </c>
      <c r="F16" s="2" t="s">
        <v>125</v>
      </c>
      <c r="G16" s="2" t="s">
        <v>46</v>
      </c>
      <c r="H16" s="2" t="s">
        <v>47</v>
      </c>
      <c r="I16" s="2" t="s">
        <v>118</v>
      </c>
      <c r="J16" s="2" t="s">
        <v>119</v>
      </c>
      <c r="K16" s="2" t="s">
        <v>126</v>
      </c>
      <c r="L16" s="5" t="s">
        <v>123</v>
      </c>
    </row>
    <row r="17" spans="1:12" ht="15.75" thickBot="1" x14ac:dyDescent="0.3">
      <c r="A17" s="2" t="s">
        <v>127</v>
      </c>
      <c r="B17" s="2" t="s">
        <v>128</v>
      </c>
      <c r="C17" s="2" t="s">
        <v>28</v>
      </c>
      <c r="D17" s="2" t="s">
        <v>104</v>
      </c>
      <c r="E17" s="2" t="s">
        <v>105</v>
      </c>
      <c r="F17" s="2" t="s">
        <v>125</v>
      </c>
      <c r="G17" s="2" t="s">
        <v>46</v>
      </c>
      <c r="H17" s="2" t="s">
        <v>47</v>
      </c>
      <c r="I17" s="2" t="s">
        <v>118</v>
      </c>
      <c r="J17" s="2" t="s">
        <v>119</v>
      </c>
      <c r="K17" s="2" t="s">
        <v>130</v>
      </c>
      <c r="L17" s="5" t="s">
        <v>128</v>
      </c>
    </row>
    <row r="18" spans="1:12" ht="15.75" thickBot="1" x14ac:dyDescent="0.3">
      <c r="A18" s="2" t="s">
        <v>131</v>
      </c>
      <c r="B18" s="2" t="s">
        <v>132</v>
      </c>
      <c r="C18" s="2" t="s">
        <v>28</v>
      </c>
      <c r="D18" s="2" t="s">
        <v>104</v>
      </c>
      <c r="E18" s="2" t="s">
        <v>105</v>
      </c>
      <c r="F18" s="2" t="s">
        <v>125</v>
      </c>
      <c r="G18" s="2" t="s">
        <v>46</v>
      </c>
      <c r="H18" s="2" t="s">
        <v>47</v>
      </c>
      <c r="I18" s="2" t="s">
        <v>118</v>
      </c>
      <c r="J18" s="2" t="s">
        <v>119</v>
      </c>
      <c r="K18" s="2" t="s">
        <v>120</v>
      </c>
      <c r="L18" s="5" t="s">
        <v>132</v>
      </c>
    </row>
    <row r="19" spans="1:12" ht="15.75" thickBot="1" x14ac:dyDescent="0.3">
      <c r="A19" s="2" t="s">
        <v>135</v>
      </c>
      <c r="B19" s="2" t="s">
        <v>136</v>
      </c>
      <c r="C19" s="2" t="s">
        <v>28</v>
      </c>
      <c r="D19" s="2" t="s">
        <v>138</v>
      </c>
      <c r="E19" s="2" t="s">
        <v>138</v>
      </c>
      <c r="F19" s="2" t="s">
        <v>139</v>
      </c>
      <c r="G19" s="2" t="s">
        <v>140</v>
      </c>
      <c r="H19" s="2" t="s">
        <v>47</v>
      </c>
      <c r="I19" s="2"/>
      <c r="J19" s="2" t="s">
        <v>109</v>
      </c>
      <c r="K19" s="2" t="s">
        <v>141</v>
      </c>
      <c r="L19" s="5" t="s">
        <v>136</v>
      </c>
    </row>
    <row r="20" spans="1:12" ht="15.75" thickBot="1" x14ac:dyDescent="0.3">
      <c r="A20" s="2" t="s">
        <v>143</v>
      </c>
      <c r="B20" s="2" t="s">
        <v>144</v>
      </c>
      <c r="C20" s="2" t="s">
        <v>28</v>
      </c>
      <c r="D20" s="2" t="s">
        <v>146</v>
      </c>
      <c r="E20" s="2" t="s">
        <v>147</v>
      </c>
      <c r="F20" s="2" t="s">
        <v>148</v>
      </c>
      <c r="G20" s="2" t="s">
        <v>149</v>
      </c>
      <c r="H20" s="2" t="s">
        <v>88</v>
      </c>
      <c r="I20" s="2"/>
      <c r="J20" s="2" t="s">
        <v>150</v>
      </c>
      <c r="K20" s="2" t="s">
        <v>151</v>
      </c>
      <c r="L20" s="8" t="s">
        <v>144</v>
      </c>
    </row>
  </sheetData>
  <mergeCells count="1">
    <mergeCell ref="A1:L1"/>
  </mergeCells>
  <hyperlinks>
    <hyperlink ref="L3" r:id="rId1" display="https://emenscr.nesdc.go.th/viewer/view.html?id=5b20ee687587e67e2e721236&amp;username=industry07061" xr:uid="{00000000-0004-0000-0100-000000000000}"/>
    <hyperlink ref="L4" r:id="rId2" display="https://emenscr.nesdc.go.th/viewer/view.html?id=5bd6c0b4ead9a205b323d6bf&amp;username=rmutt0578081" xr:uid="{00000000-0004-0000-0100-000001000000}"/>
    <hyperlink ref="L5" r:id="rId3" display="https://emenscr.nesdc.go.th/viewer/view.html?id=5c5a8e921248ca2ef6b77d5a&amp;username=rmutt0578081" xr:uid="{00000000-0004-0000-0100-000002000000}"/>
    <hyperlink ref="L6" r:id="rId4" display="https://emenscr.nesdc.go.th/viewer/view.html?id=5c5ba76f339edb2eebb97138&amp;username=rmutt0578081" xr:uid="{00000000-0004-0000-0100-000003000000}"/>
    <hyperlink ref="L7" r:id="rId5" display="https://emenscr.nesdc.go.th/viewer/view.html?id=5c7defc91248ca2ef6b7810f&amp;username=industry07041" xr:uid="{00000000-0004-0000-0100-000004000000}"/>
    <hyperlink ref="L8" r:id="rId6" display="https://emenscr.nesdc.go.th/viewer/view.html?id=5c9335aaf78b133fe6b14990&amp;username=industry07051" xr:uid="{00000000-0004-0000-0100-000005000000}"/>
    <hyperlink ref="L9" r:id="rId7" display="https://emenscr.nesdc.go.th/viewer/view.html?id=5cb7fc5ff78b133fe6b14d4d&amp;username=rmutt0578081" xr:uid="{00000000-0004-0000-0100-000006000000}"/>
    <hyperlink ref="L10" r:id="rId8" display="https://emenscr.nesdc.go.th/viewer/view.html?id=5e1f06b0dd5aa7472e846289&amp;username=industry07081" xr:uid="{00000000-0004-0000-0100-000007000000}"/>
    <hyperlink ref="L11" r:id="rId9" display="https://emenscr.nesdc.go.th/viewer/view.html?id=5e392d38e7d7ab7b0f7c638d&amp;username=mot0703331" xr:uid="{00000000-0004-0000-0100-000008000000}"/>
    <hyperlink ref="L12" r:id="rId10" display="https://emenscr.nesdc.go.th/viewer/view.html?id=5e85b4b861d8aa05dfb003ea&amp;username=rmutt0578081" xr:uid="{00000000-0004-0000-0100-000009000000}"/>
    <hyperlink ref="L13" r:id="rId11" display="https://emenscr.nesdc.go.th/viewer/view.html?id=5ee9cfe19409b63d7ad2d947&amp;username=rmutt0578101" xr:uid="{00000000-0004-0000-0100-00000A000000}"/>
    <hyperlink ref="L14" r:id="rId12" display="https://emenscr.nesdc.go.th/viewer/view.html?id=5f278d52b922e22f5780c047&amp;username=most54011" xr:uid="{00000000-0004-0000-0100-00000B000000}"/>
    <hyperlink ref="L15" r:id="rId13" display="https://emenscr.nesdc.go.th/viewer/view.html?id=5f2a684247ff240c0ef1332d&amp;username=most53091" xr:uid="{00000000-0004-0000-0100-00000C000000}"/>
    <hyperlink ref="L16" r:id="rId14" display="https://emenscr.nesdc.go.th/viewer/view.html?id=5f2bc59658f327252403c748&amp;username=rmutt0578181" xr:uid="{00000000-0004-0000-0100-00000D000000}"/>
    <hyperlink ref="L17" r:id="rId15" display="https://emenscr.nesdc.go.th/viewer/view.html?id=5f2cb6f51e9bcf1b6a33653e&amp;username=rmutt0578181" xr:uid="{00000000-0004-0000-0100-00000E000000}"/>
    <hyperlink ref="L18" r:id="rId16" display="https://emenscr.nesdc.go.th/viewer/view.html?id=5f2ccee85d3d8c1b64cee139&amp;username=rmutt0578181" xr:uid="{00000000-0004-0000-0100-00000F000000}"/>
    <hyperlink ref="L19" r:id="rId17" display="https://emenscr.nesdc.go.th/viewer/view.html?id=5f9a8e9f8f85135b66769ecf&amp;username=utk0579091" xr:uid="{00000000-0004-0000-0100-000010000000}"/>
    <hyperlink ref="L20" r:id="rId18" display="https://emenscr.nesdc.go.th/viewer/view.html?id=5fe156870573ae1b28632329&amp;username=mot060361" xr:uid="{00000000-0004-0000-0100-00001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B13" sqref="B13"/>
    </sheetView>
  </sheetViews>
  <sheetFormatPr defaultRowHeight="26.25" x14ac:dyDescent="0.4"/>
  <cols>
    <col min="1" max="1" width="9.140625" style="48"/>
    <col min="2" max="2" width="115.85546875" style="59" customWidth="1"/>
    <col min="3" max="5" width="9.140625" style="48"/>
    <col min="6" max="6" width="13.5703125" style="48" customWidth="1"/>
    <col min="7" max="16384" width="9.140625" style="48"/>
  </cols>
  <sheetData>
    <row r="1" spans="1:18" ht="48.75" customHeight="1" x14ac:dyDescent="0.4">
      <c r="A1" s="46"/>
      <c r="B1" s="47" t="s">
        <v>168</v>
      </c>
      <c r="C1" s="46"/>
      <c r="D1" s="46"/>
      <c r="E1" s="46"/>
      <c r="F1" s="46"/>
    </row>
    <row r="2" spans="1:18" ht="38.25" customHeight="1" x14ac:dyDescent="0.4">
      <c r="B2" s="49" t="s">
        <v>169</v>
      </c>
    </row>
    <row r="3" spans="1:18" x14ac:dyDescent="0.4">
      <c r="A3" s="50"/>
      <c r="B3" s="51" t="s">
        <v>170</v>
      </c>
      <c r="C3" s="52"/>
      <c r="D3" s="52"/>
    </row>
    <row r="4" spans="1:18" x14ac:dyDescent="0.4">
      <c r="A4" s="53"/>
      <c r="B4" s="54" t="s">
        <v>171</v>
      </c>
      <c r="C4" s="55"/>
      <c r="D4" s="55"/>
      <c r="E4" s="55"/>
      <c r="F4" s="55"/>
    </row>
    <row r="5" spans="1:18" ht="61.5" customHeight="1" x14ac:dyDescent="0.4">
      <c r="A5" s="53"/>
      <c r="B5" s="56" t="s">
        <v>172</v>
      </c>
      <c r="C5" s="55"/>
      <c r="D5" s="55"/>
      <c r="E5" s="55"/>
      <c r="F5" s="55"/>
    </row>
    <row r="6" spans="1:18" ht="115.5" customHeight="1" x14ac:dyDescent="0.4">
      <c r="A6" s="53"/>
      <c r="B6" s="56" t="s">
        <v>173</v>
      </c>
      <c r="C6" s="55"/>
      <c r="D6" s="55"/>
      <c r="E6" s="55"/>
      <c r="F6" s="55"/>
    </row>
    <row r="7" spans="1:18" ht="115.5" customHeight="1" x14ac:dyDescent="0.4">
      <c r="A7" s="53"/>
      <c r="B7" s="56" t="s">
        <v>174</v>
      </c>
      <c r="C7" s="55"/>
      <c r="D7" s="55"/>
      <c r="E7" s="55"/>
      <c r="F7" s="55"/>
    </row>
    <row r="8" spans="1:18" ht="30.75" customHeight="1" x14ac:dyDescent="0.4">
      <c r="A8" s="53"/>
      <c r="B8" s="54"/>
      <c r="C8" s="55"/>
      <c r="D8" s="55"/>
      <c r="E8" s="55"/>
      <c r="F8" s="55"/>
    </row>
    <row r="9" spans="1:18" ht="30" customHeight="1" x14ac:dyDescent="0.4">
      <c r="A9" s="53"/>
      <c r="B9" s="57" t="s">
        <v>175</v>
      </c>
      <c r="C9" s="58"/>
      <c r="D9" s="58"/>
    </row>
    <row r="10" spans="1:18" x14ac:dyDescent="0.4">
      <c r="A10" s="53"/>
      <c r="B10" s="54" t="s">
        <v>171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3" customHeight="1" x14ac:dyDescent="0.4">
      <c r="A11" s="53"/>
      <c r="B11" s="56" t="s">
        <v>176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52.5" customHeight="1" x14ac:dyDescent="0.4">
      <c r="A12" s="53"/>
      <c r="B12" s="56" t="s">
        <v>177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40.25" customHeight="1" x14ac:dyDescent="0.4">
      <c r="A13" s="53"/>
      <c r="B13" s="56" t="s">
        <v>178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4">
      <c r="A14" s="53"/>
      <c r="B14" s="54"/>
    </row>
    <row r="15" spans="1:18" x14ac:dyDescent="0.4">
      <c r="A15" s="53"/>
      <c r="B15" s="54"/>
      <c r="C15" s="55"/>
      <c r="D15" s="55"/>
      <c r="E15" s="55"/>
      <c r="F15" s="55"/>
    </row>
    <row r="16" spans="1:18" ht="43.9" customHeight="1" x14ac:dyDescent="0.4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6"/>
  <sheetViews>
    <sheetView topLeftCell="B1" zoomScale="70" zoomScaleNormal="70" workbookViewId="0">
      <selection activeCell="E33" sqref="E33"/>
    </sheetView>
  </sheetViews>
  <sheetFormatPr defaultRowHeight="15" x14ac:dyDescent="0.25"/>
  <cols>
    <col min="1" max="1" width="18.5703125" hidden="1" customWidth="1"/>
    <col min="2" max="2" width="78.5703125" customWidth="1"/>
    <col min="3" max="3" width="29.5703125" hidden="1" customWidth="1"/>
    <col min="4" max="4" width="32.7109375" hidden="1" customWidth="1"/>
    <col min="5" max="5" width="12" customWidth="1"/>
    <col min="6" max="6" width="15.28515625" customWidth="1"/>
    <col min="7" max="7" width="15.42578125" customWidth="1"/>
    <col min="8" max="8" width="22.7109375" customWidth="1"/>
    <col min="9" max="9" width="34.28515625" customWidth="1"/>
    <col min="10" max="10" width="32" customWidth="1"/>
    <col min="11" max="11" width="21.28515625" customWidth="1"/>
    <col min="12" max="12" width="13.42578125" style="67" customWidth="1"/>
    <col min="13" max="13" width="14.85546875" style="67" customWidth="1"/>
    <col min="17" max="17" width="18.7109375" customWidth="1"/>
    <col min="18" max="18" width="20.5703125" customWidth="1"/>
  </cols>
  <sheetData>
    <row r="1" spans="1:18" ht="23.25" x14ac:dyDescent="0.35">
      <c r="B1" s="13" t="s">
        <v>154</v>
      </c>
    </row>
    <row r="11" spans="1:18" ht="21.75" thickBot="1" x14ac:dyDescent="0.4">
      <c r="A11" s="9" t="s">
        <v>2</v>
      </c>
      <c r="B11" s="10" t="s">
        <v>3</v>
      </c>
      <c r="C11" s="9" t="s">
        <v>3</v>
      </c>
      <c r="D11" s="9" t="s">
        <v>7</v>
      </c>
      <c r="E11" s="10" t="s">
        <v>153</v>
      </c>
      <c r="F11" s="10" t="s">
        <v>14</v>
      </c>
      <c r="G11" s="10" t="s">
        <v>15</v>
      </c>
      <c r="H11" s="10" t="s">
        <v>18</v>
      </c>
      <c r="I11" s="10" t="s">
        <v>19</v>
      </c>
      <c r="J11" s="10" t="s">
        <v>20</v>
      </c>
      <c r="K11" s="10" t="s">
        <v>21</v>
      </c>
      <c r="L11" s="68" t="s">
        <v>22</v>
      </c>
      <c r="M11" s="68" t="s">
        <v>23</v>
      </c>
      <c r="N11" s="10" t="s">
        <v>187</v>
      </c>
      <c r="O11" s="32"/>
      <c r="P11" s="32"/>
      <c r="Q11" s="10" t="s">
        <v>262</v>
      </c>
      <c r="R11" s="10" t="s">
        <v>263</v>
      </c>
    </row>
    <row r="12" spans="1:18" ht="21.75" thickBot="1" x14ac:dyDescent="0.4">
      <c r="A12" s="65" t="s">
        <v>198</v>
      </c>
      <c r="B12" s="64" t="s">
        <v>214</v>
      </c>
      <c r="C12" s="65" t="s">
        <v>214</v>
      </c>
      <c r="D12" s="65" t="s">
        <v>28</v>
      </c>
      <c r="E12" s="65">
        <v>2562</v>
      </c>
      <c r="F12" s="65" t="s">
        <v>61</v>
      </c>
      <c r="G12" s="65" t="s">
        <v>62</v>
      </c>
      <c r="H12" s="65" t="s">
        <v>230</v>
      </c>
      <c r="I12" s="65" t="s">
        <v>235</v>
      </c>
      <c r="J12" s="65" t="s">
        <v>38</v>
      </c>
      <c r="K12" s="65"/>
      <c r="L12" s="98" t="s">
        <v>241</v>
      </c>
      <c r="M12" s="98" t="s">
        <v>245</v>
      </c>
      <c r="N12" s="32"/>
      <c r="O12" s="32" t="str">
        <f t="shared" ref="O12:O27" si="0">IF(LEN(M12=11),_xlfn.CONCAT(L12,"F",RIGHT(M12,2)),M12)</f>
        <v>040403V02F01</v>
      </c>
      <c r="P12" s="32"/>
      <c r="Q12" s="31" t="s">
        <v>247</v>
      </c>
      <c r="R12" s="31" t="s">
        <v>248</v>
      </c>
    </row>
    <row r="13" spans="1:18" ht="21.75" thickBot="1" x14ac:dyDescent="0.4">
      <c r="A13" s="65" t="s">
        <v>204</v>
      </c>
      <c r="B13" s="64" t="s">
        <v>220</v>
      </c>
      <c r="C13" s="65" t="s">
        <v>220</v>
      </c>
      <c r="D13" s="65" t="s">
        <v>28</v>
      </c>
      <c r="E13" s="65">
        <v>2562</v>
      </c>
      <c r="F13" s="65" t="s">
        <v>61</v>
      </c>
      <c r="G13" s="65" t="s">
        <v>62</v>
      </c>
      <c r="H13" s="65" t="s">
        <v>231</v>
      </c>
      <c r="I13" s="65" t="s">
        <v>235</v>
      </c>
      <c r="J13" s="65" t="s">
        <v>38</v>
      </c>
      <c r="K13" s="65"/>
      <c r="L13" s="66" t="s">
        <v>241</v>
      </c>
      <c r="M13" s="66" t="s">
        <v>243</v>
      </c>
      <c r="N13" s="32"/>
      <c r="O13" s="32" t="str">
        <f t="shared" si="0"/>
        <v>040403V02F04</v>
      </c>
      <c r="P13" s="32"/>
      <c r="Q13" s="81" t="s">
        <v>249</v>
      </c>
      <c r="R13" s="81" t="s">
        <v>250</v>
      </c>
    </row>
    <row r="14" spans="1:18" ht="21.75" thickBot="1" x14ac:dyDescent="0.4">
      <c r="A14" s="65" t="s">
        <v>197</v>
      </c>
      <c r="B14" s="64" t="s">
        <v>213</v>
      </c>
      <c r="C14" s="65" t="s">
        <v>213</v>
      </c>
      <c r="D14" s="65" t="s">
        <v>28</v>
      </c>
      <c r="E14" s="65">
        <v>2563</v>
      </c>
      <c r="F14" s="65" t="s">
        <v>97</v>
      </c>
      <c r="G14" s="65" t="s">
        <v>98</v>
      </c>
      <c r="H14" s="65" t="s">
        <v>194</v>
      </c>
      <c r="I14" s="65" t="s">
        <v>190</v>
      </c>
      <c r="J14" s="65" t="s">
        <v>38</v>
      </c>
      <c r="K14" s="65"/>
      <c r="L14" s="66" t="s">
        <v>241</v>
      </c>
      <c r="M14" s="66" t="s">
        <v>244</v>
      </c>
      <c r="N14" s="32"/>
      <c r="O14" s="32" t="str">
        <f t="shared" si="0"/>
        <v>040403V02F03</v>
      </c>
      <c r="P14" s="32"/>
      <c r="Q14" s="82" t="s">
        <v>249</v>
      </c>
      <c r="R14" s="82" t="s">
        <v>251</v>
      </c>
    </row>
    <row r="15" spans="1:18" ht="21.75" thickBot="1" x14ac:dyDescent="0.4">
      <c r="A15" s="65" t="s">
        <v>201</v>
      </c>
      <c r="B15" s="64" t="s">
        <v>217</v>
      </c>
      <c r="C15" s="65" t="s">
        <v>217</v>
      </c>
      <c r="D15" s="65" t="s">
        <v>28</v>
      </c>
      <c r="E15" s="65">
        <v>2563</v>
      </c>
      <c r="F15" s="65" t="s">
        <v>78</v>
      </c>
      <c r="G15" s="65" t="s">
        <v>85</v>
      </c>
      <c r="H15" s="65" t="s">
        <v>231</v>
      </c>
      <c r="I15" s="65" t="s">
        <v>235</v>
      </c>
      <c r="J15" s="65" t="s">
        <v>38</v>
      </c>
      <c r="K15" s="65"/>
      <c r="L15" s="66" t="s">
        <v>241</v>
      </c>
      <c r="M15" s="66" t="s">
        <v>243</v>
      </c>
      <c r="N15" s="32"/>
      <c r="O15" s="32" t="str">
        <f t="shared" si="0"/>
        <v>040403V02F04</v>
      </c>
      <c r="P15" s="32"/>
      <c r="Q15" s="12" t="s">
        <v>252</v>
      </c>
      <c r="R15" s="12" t="s">
        <v>253</v>
      </c>
    </row>
    <row r="16" spans="1:18" ht="21.75" thickBot="1" x14ac:dyDescent="0.4">
      <c r="A16" s="65" t="s">
        <v>202</v>
      </c>
      <c r="B16" s="64" t="s">
        <v>218</v>
      </c>
      <c r="C16" s="65" t="s">
        <v>218</v>
      </c>
      <c r="D16" s="65" t="s">
        <v>28</v>
      </c>
      <c r="E16" s="65">
        <v>2563</v>
      </c>
      <c r="F16" s="65" t="s">
        <v>97</v>
      </c>
      <c r="G16" s="65" t="s">
        <v>193</v>
      </c>
      <c r="H16" s="65" t="s">
        <v>194</v>
      </c>
      <c r="I16" s="65" t="s">
        <v>190</v>
      </c>
      <c r="J16" s="65" t="s">
        <v>38</v>
      </c>
      <c r="K16" s="65"/>
      <c r="L16" s="66" t="s">
        <v>240</v>
      </c>
      <c r="M16" s="66" t="s">
        <v>242</v>
      </c>
      <c r="N16" s="32"/>
      <c r="O16" s="32" t="str">
        <f t="shared" si="0"/>
        <v>040403V04F01</v>
      </c>
      <c r="P16" s="32"/>
      <c r="Q16" s="12" t="s">
        <v>252</v>
      </c>
      <c r="R16" s="12" t="s">
        <v>253</v>
      </c>
    </row>
    <row r="17" spans="1:18" ht="21.75" thickBot="1" x14ac:dyDescent="0.4">
      <c r="A17" s="65" t="s">
        <v>208</v>
      </c>
      <c r="B17" s="64" t="s">
        <v>224</v>
      </c>
      <c r="C17" s="65" t="s">
        <v>224</v>
      </c>
      <c r="D17" s="65" t="s">
        <v>28</v>
      </c>
      <c r="E17" s="65">
        <v>2563</v>
      </c>
      <c r="F17" s="65" t="s">
        <v>188</v>
      </c>
      <c r="G17" s="65" t="s">
        <v>85</v>
      </c>
      <c r="H17" s="65" t="s">
        <v>232</v>
      </c>
      <c r="I17" s="65" t="s">
        <v>236</v>
      </c>
      <c r="J17" s="65" t="s">
        <v>238</v>
      </c>
      <c r="K17" s="65"/>
      <c r="L17" s="66" t="s">
        <v>240</v>
      </c>
      <c r="M17" s="95" t="s">
        <v>246</v>
      </c>
      <c r="N17" s="32"/>
      <c r="O17" s="32" t="str">
        <f t="shared" si="0"/>
        <v>040403V04F04</v>
      </c>
      <c r="P17" s="32"/>
      <c r="Q17" s="12" t="s">
        <v>252</v>
      </c>
      <c r="R17" s="12" t="s">
        <v>253</v>
      </c>
    </row>
    <row r="18" spans="1:18" ht="21.75" thickBot="1" x14ac:dyDescent="0.4">
      <c r="A18" s="65" t="s">
        <v>195</v>
      </c>
      <c r="B18" s="64" t="s">
        <v>211</v>
      </c>
      <c r="C18" s="65" t="s">
        <v>211</v>
      </c>
      <c r="D18" s="65" t="s">
        <v>28</v>
      </c>
      <c r="E18" s="65">
        <v>2564</v>
      </c>
      <c r="F18" s="65" t="s">
        <v>193</v>
      </c>
      <c r="G18" s="65" t="s">
        <v>147</v>
      </c>
      <c r="H18" s="65" t="s">
        <v>194</v>
      </c>
      <c r="I18" s="65" t="s">
        <v>190</v>
      </c>
      <c r="J18" s="65" t="s">
        <v>38</v>
      </c>
      <c r="K18" s="65"/>
      <c r="L18" s="66" t="s">
        <v>240</v>
      </c>
      <c r="M18" s="66" t="s">
        <v>242</v>
      </c>
      <c r="N18" s="32"/>
      <c r="O18" s="32" t="str">
        <f t="shared" si="0"/>
        <v>040403V04F01</v>
      </c>
      <c r="P18" s="32"/>
      <c r="Q18" s="83" t="s">
        <v>252</v>
      </c>
      <c r="R18" s="83" t="s">
        <v>254</v>
      </c>
    </row>
    <row r="19" spans="1:18" ht="21.75" thickBot="1" x14ac:dyDescent="0.4">
      <c r="A19" s="65" t="s">
        <v>199</v>
      </c>
      <c r="B19" s="64" t="s">
        <v>215</v>
      </c>
      <c r="C19" s="65" t="s">
        <v>215</v>
      </c>
      <c r="D19" s="65" t="s">
        <v>28</v>
      </c>
      <c r="E19" s="65">
        <v>2564</v>
      </c>
      <c r="F19" s="65" t="s">
        <v>191</v>
      </c>
      <c r="G19" s="65" t="s">
        <v>192</v>
      </c>
      <c r="H19" s="65" t="s">
        <v>189</v>
      </c>
      <c r="I19" s="65" t="s">
        <v>190</v>
      </c>
      <c r="J19" s="65" t="s">
        <v>38</v>
      </c>
      <c r="K19" s="65"/>
      <c r="L19" s="66" t="s">
        <v>240</v>
      </c>
      <c r="M19" s="66" t="s">
        <v>246</v>
      </c>
      <c r="N19" s="32"/>
      <c r="O19" s="32" t="str">
        <f t="shared" si="0"/>
        <v>040403V04F04</v>
      </c>
      <c r="P19" s="32"/>
      <c r="Q19" s="83" t="s">
        <v>252</v>
      </c>
      <c r="R19" s="83" t="s">
        <v>254</v>
      </c>
    </row>
    <row r="20" spans="1:18" ht="21.75" thickBot="1" x14ac:dyDescent="0.4">
      <c r="A20" s="65" t="s">
        <v>203</v>
      </c>
      <c r="B20" s="64" t="s">
        <v>219</v>
      </c>
      <c r="C20" s="65" t="s">
        <v>219</v>
      </c>
      <c r="D20" s="65" t="s">
        <v>28</v>
      </c>
      <c r="E20" s="65">
        <v>2564</v>
      </c>
      <c r="F20" s="65" t="s">
        <v>146</v>
      </c>
      <c r="G20" s="65" t="s">
        <v>147</v>
      </c>
      <c r="H20" s="65" t="s">
        <v>231</v>
      </c>
      <c r="I20" s="65" t="s">
        <v>235</v>
      </c>
      <c r="J20" s="65" t="s">
        <v>38</v>
      </c>
      <c r="K20" s="65"/>
      <c r="L20" s="66" t="s">
        <v>241</v>
      </c>
      <c r="M20" s="66" t="s">
        <v>243</v>
      </c>
      <c r="N20" s="32"/>
      <c r="O20" s="32" t="str">
        <f t="shared" si="0"/>
        <v>040403V02F04</v>
      </c>
      <c r="P20" s="32"/>
      <c r="Q20" s="83" t="s">
        <v>252</v>
      </c>
      <c r="R20" s="83" t="s">
        <v>254</v>
      </c>
    </row>
    <row r="21" spans="1:18" ht="21.75" thickBot="1" x14ac:dyDescent="0.4">
      <c r="A21" s="65" t="s">
        <v>206</v>
      </c>
      <c r="B21" s="64" t="s">
        <v>222</v>
      </c>
      <c r="C21" s="65" t="s">
        <v>222</v>
      </c>
      <c r="D21" s="65" t="s">
        <v>28</v>
      </c>
      <c r="E21" s="65">
        <v>2564</v>
      </c>
      <c r="F21" s="65" t="s">
        <v>146</v>
      </c>
      <c r="G21" s="65" t="s">
        <v>147</v>
      </c>
      <c r="H21" s="65" t="s">
        <v>233</v>
      </c>
      <c r="I21" s="65" t="s">
        <v>237</v>
      </c>
      <c r="J21" s="65" t="s">
        <v>47</v>
      </c>
      <c r="K21" s="65"/>
      <c r="L21" s="66" t="s">
        <v>240</v>
      </c>
      <c r="M21" s="66" t="s">
        <v>282</v>
      </c>
      <c r="N21" s="32"/>
      <c r="O21" s="32" t="str">
        <f t="shared" si="0"/>
        <v>040403V04F03</v>
      </c>
      <c r="P21" s="32"/>
      <c r="Q21" s="84" t="s">
        <v>252</v>
      </c>
      <c r="R21" s="84" t="s">
        <v>255</v>
      </c>
    </row>
    <row r="22" spans="1:18" ht="21.75" thickBot="1" x14ac:dyDescent="0.4">
      <c r="A22" s="65" t="s">
        <v>210</v>
      </c>
      <c r="B22" s="64" t="s">
        <v>226</v>
      </c>
      <c r="C22" s="65" t="s">
        <v>226</v>
      </c>
      <c r="D22" s="65" t="s">
        <v>28</v>
      </c>
      <c r="E22" s="65">
        <v>2564</v>
      </c>
      <c r="F22" s="65" t="s">
        <v>146</v>
      </c>
      <c r="G22" s="65" t="s">
        <v>147</v>
      </c>
      <c r="H22" s="65" t="s">
        <v>232</v>
      </c>
      <c r="I22" s="65" t="s">
        <v>236</v>
      </c>
      <c r="J22" s="65" t="s">
        <v>238</v>
      </c>
      <c r="K22" s="65"/>
      <c r="L22" s="66" t="s">
        <v>240</v>
      </c>
      <c r="M22" s="66" t="s">
        <v>246</v>
      </c>
      <c r="N22" s="32"/>
      <c r="O22" s="32" t="str">
        <f t="shared" si="0"/>
        <v>040403V04F04</v>
      </c>
      <c r="P22" s="32"/>
      <c r="Q22" s="84" t="s">
        <v>252</v>
      </c>
      <c r="R22" s="84" t="s">
        <v>255</v>
      </c>
    </row>
    <row r="23" spans="1:18" ht="21.75" thickBot="1" x14ac:dyDescent="0.4">
      <c r="A23" s="65" t="s">
        <v>196</v>
      </c>
      <c r="B23" s="64" t="s">
        <v>212</v>
      </c>
      <c r="C23" s="65" t="s">
        <v>212</v>
      </c>
      <c r="D23" s="65" t="s">
        <v>28</v>
      </c>
      <c r="E23" s="65">
        <v>2565</v>
      </c>
      <c r="F23" s="65" t="s">
        <v>227</v>
      </c>
      <c r="G23" s="65" t="s">
        <v>105</v>
      </c>
      <c r="H23" s="65" t="s">
        <v>194</v>
      </c>
      <c r="I23" s="65" t="s">
        <v>190</v>
      </c>
      <c r="J23" s="65" t="s">
        <v>38</v>
      </c>
      <c r="K23" s="65"/>
      <c r="L23" s="66" t="s">
        <v>241</v>
      </c>
      <c r="M23" s="66" t="s">
        <v>243</v>
      </c>
      <c r="N23" s="32"/>
      <c r="O23" s="32" t="str">
        <f t="shared" si="0"/>
        <v>040403V02F04</v>
      </c>
      <c r="P23" s="32"/>
      <c r="Q23" s="85" t="s">
        <v>256</v>
      </c>
      <c r="R23" s="85" t="s">
        <v>257</v>
      </c>
    </row>
    <row r="24" spans="1:18" ht="21.75" thickBot="1" x14ac:dyDescent="0.4">
      <c r="A24" s="65" t="s">
        <v>200</v>
      </c>
      <c r="B24" s="64" t="s">
        <v>216</v>
      </c>
      <c r="C24" s="65" t="s">
        <v>216</v>
      </c>
      <c r="D24" s="65" t="s">
        <v>28</v>
      </c>
      <c r="E24" s="65">
        <v>2565</v>
      </c>
      <c r="F24" s="65" t="s">
        <v>104</v>
      </c>
      <c r="G24" s="65" t="s">
        <v>105</v>
      </c>
      <c r="H24" s="65" t="s">
        <v>231</v>
      </c>
      <c r="I24" s="65" t="s">
        <v>235</v>
      </c>
      <c r="J24" s="65" t="s">
        <v>38</v>
      </c>
      <c r="K24" s="65"/>
      <c r="L24" s="66" t="s">
        <v>241</v>
      </c>
      <c r="M24" s="66" t="s">
        <v>245</v>
      </c>
      <c r="N24" s="32"/>
      <c r="O24" s="32" t="str">
        <f t="shared" si="0"/>
        <v>040403V02F01</v>
      </c>
      <c r="P24" s="32"/>
      <c r="Q24" s="85" t="s">
        <v>256</v>
      </c>
      <c r="R24" s="85" t="s">
        <v>257</v>
      </c>
    </row>
    <row r="25" spans="1:18" ht="21.75" thickBot="1" x14ac:dyDescent="0.4">
      <c r="A25" s="65" t="s">
        <v>205</v>
      </c>
      <c r="B25" s="64" t="s">
        <v>221</v>
      </c>
      <c r="C25" s="65" t="s">
        <v>221</v>
      </c>
      <c r="D25" s="65" t="s">
        <v>28</v>
      </c>
      <c r="E25" s="65">
        <v>2565</v>
      </c>
      <c r="F25" s="65" t="s">
        <v>104</v>
      </c>
      <c r="G25" s="65" t="s">
        <v>105</v>
      </c>
      <c r="H25" s="65" t="s">
        <v>232</v>
      </c>
      <c r="I25" s="65" t="s">
        <v>236</v>
      </c>
      <c r="J25" s="65" t="s">
        <v>238</v>
      </c>
      <c r="K25" s="65"/>
      <c r="L25" s="66" t="s">
        <v>240</v>
      </c>
      <c r="M25" s="66" t="s">
        <v>246</v>
      </c>
      <c r="N25" s="32" t="s">
        <v>186</v>
      </c>
      <c r="O25" s="32" t="str">
        <f t="shared" si="0"/>
        <v>040403V04F04</v>
      </c>
      <c r="P25" s="32"/>
      <c r="Q25" s="28" t="s">
        <v>256</v>
      </c>
      <c r="R25" s="28" t="s">
        <v>258</v>
      </c>
    </row>
    <row r="26" spans="1:18" ht="21.75" thickBot="1" x14ac:dyDescent="0.4">
      <c r="A26" s="65" t="s">
        <v>207</v>
      </c>
      <c r="B26" s="64" t="s">
        <v>223</v>
      </c>
      <c r="C26" s="65" t="s">
        <v>223</v>
      </c>
      <c r="D26" s="65" t="s">
        <v>28</v>
      </c>
      <c r="E26" s="65">
        <v>2565</v>
      </c>
      <c r="F26" s="65" t="s">
        <v>104</v>
      </c>
      <c r="G26" s="65" t="s">
        <v>105</v>
      </c>
      <c r="H26" s="65" t="s">
        <v>63</v>
      </c>
      <c r="I26" s="65" t="s">
        <v>37</v>
      </c>
      <c r="J26" s="65" t="s">
        <v>38</v>
      </c>
      <c r="K26" s="65"/>
      <c r="L26" s="66" t="s">
        <v>240</v>
      </c>
      <c r="M26" s="66" t="s">
        <v>281</v>
      </c>
      <c r="N26" s="32"/>
      <c r="O26" s="32" t="str">
        <f t="shared" si="0"/>
        <v>040403V04F05</v>
      </c>
      <c r="P26" s="32"/>
      <c r="Q26" s="86" t="s">
        <v>256</v>
      </c>
      <c r="R26" s="86" t="s">
        <v>259</v>
      </c>
    </row>
    <row r="27" spans="1:18" ht="21" x14ac:dyDescent="0.35">
      <c r="A27" s="65" t="s">
        <v>209</v>
      </c>
      <c r="B27" s="64" t="s">
        <v>225</v>
      </c>
      <c r="C27" s="65" t="s">
        <v>225</v>
      </c>
      <c r="D27" s="65" t="s">
        <v>28</v>
      </c>
      <c r="E27" s="65">
        <v>2566</v>
      </c>
      <c r="F27" s="65" t="s">
        <v>228</v>
      </c>
      <c r="G27" s="65" t="s">
        <v>229</v>
      </c>
      <c r="H27" s="65" t="s">
        <v>234</v>
      </c>
      <c r="I27" s="65" t="s">
        <v>237</v>
      </c>
      <c r="J27" s="65" t="s">
        <v>47</v>
      </c>
      <c r="K27" s="65" t="s">
        <v>239</v>
      </c>
      <c r="L27" s="98" t="s">
        <v>240</v>
      </c>
      <c r="M27" s="98" t="s">
        <v>281</v>
      </c>
      <c r="N27" s="32"/>
      <c r="O27" s="32" t="str">
        <f t="shared" si="0"/>
        <v>040403V04F05</v>
      </c>
      <c r="P27" s="32"/>
      <c r="Q27" s="87" t="s">
        <v>260</v>
      </c>
      <c r="R27" s="87" t="s">
        <v>261</v>
      </c>
    </row>
    <row r="28" spans="1:18" ht="21" x14ac:dyDescent="0.35">
      <c r="A28" s="91" t="s">
        <v>265</v>
      </c>
      <c r="B28" s="90" t="str">
        <f t="shared" ref="B28:B33" si="1">HYPERLINK(N28,C28)</f>
        <v>(66) โครงการพัฒนาศักยภาพอุตสาหกรรมยานยนต์</v>
      </c>
      <c r="C28" s="91" t="s">
        <v>271</v>
      </c>
      <c r="D28" s="92" t="s">
        <v>28</v>
      </c>
      <c r="E28" s="93">
        <v>2566</v>
      </c>
      <c r="F28" s="92" t="s">
        <v>228</v>
      </c>
      <c r="G28" s="92" t="s">
        <v>229</v>
      </c>
      <c r="H28" s="91" t="s">
        <v>231</v>
      </c>
      <c r="I28" s="91" t="s">
        <v>235</v>
      </c>
      <c r="J28" s="91" t="s">
        <v>38</v>
      </c>
      <c r="K28" s="89"/>
      <c r="L28" s="96" t="s">
        <v>241</v>
      </c>
      <c r="M28" s="96" t="s">
        <v>245</v>
      </c>
      <c r="N28" s="32" t="s">
        <v>275</v>
      </c>
      <c r="O28" s="32"/>
      <c r="P28" s="32"/>
      <c r="Q28" s="32"/>
      <c r="R28" s="32"/>
    </row>
    <row r="29" spans="1:18" ht="21" x14ac:dyDescent="0.35">
      <c r="A29" s="91" t="s">
        <v>266</v>
      </c>
      <c r="B29" s="90" t="str">
        <f t="shared" si="1"/>
        <v>โครงการพัฒนาโครงสร้างพื้นฐานเพื่อรองรับอุตสาหกรรมยานยนต์สมัยใหม่</v>
      </c>
      <c r="C29" s="91" t="s">
        <v>222</v>
      </c>
      <c r="D29" s="92" t="s">
        <v>28</v>
      </c>
      <c r="E29" s="93">
        <v>2566</v>
      </c>
      <c r="F29" s="92" t="s">
        <v>228</v>
      </c>
      <c r="G29" s="92" t="s">
        <v>229</v>
      </c>
      <c r="H29" s="91" t="s">
        <v>36</v>
      </c>
      <c r="I29" s="91" t="s">
        <v>37</v>
      </c>
      <c r="J29" s="91" t="s">
        <v>38</v>
      </c>
      <c r="K29" s="89"/>
      <c r="L29" s="93" t="s">
        <v>240</v>
      </c>
      <c r="M29" s="93" t="s">
        <v>281</v>
      </c>
      <c r="N29" s="32" t="s">
        <v>276</v>
      </c>
      <c r="O29" s="32"/>
      <c r="P29" s="32"/>
      <c r="Q29" s="32"/>
      <c r="R29" s="32"/>
    </row>
    <row r="30" spans="1:18" ht="21" x14ac:dyDescent="0.35">
      <c r="A30" s="91" t="s">
        <v>267</v>
      </c>
      <c r="B30" s="90" t="str">
        <f t="shared" si="1"/>
        <v>โครงการยกระดับผู้ผลิตชิ้นส่วนยานยนต์ไทย เพื่อเตรียมความพร้อมในการเข้าสู่ห่วงโซ่อุปทานของอุตสาหกรรมยานยนต์สมัยใหม่ (Parts Transformation)</v>
      </c>
      <c r="C30" s="91" t="s">
        <v>272</v>
      </c>
      <c r="D30" s="92" t="s">
        <v>28</v>
      </c>
      <c r="E30" s="93">
        <v>2566</v>
      </c>
      <c r="F30" s="92" t="s">
        <v>228</v>
      </c>
      <c r="G30" s="92" t="s">
        <v>229</v>
      </c>
      <c r="H30" s="91" t="s">
        <v>194</v>
      </c>
      <c r="I30" s="91" t="s">
        <v>190</v>
      </c>
      <c r="J30" s="91" t="s">
        <v>38</v>
      </c>
      <c r="K30" s="89"/>
      <c r="L30" s="96" t="s">
        <v>241</v>
      </c>
      <c r="M30" s="96" t="s">
        <v>243</v>
      </c>
      <c r="N30" s="32" t="s">
        <v>277</v>
      </c>
      <c r="O30" s="32"/>
      <c r="P30" s="32"/>
      <c r="Q30" s="32"/>
      <c r="R30" s="32"/>
    </row>
    <row r="31" spans="1:18" ht="21" x14ac:dyDescent="0.35">
      <c r="A31" s="91" t="s">
        <v>268</v>
      </c>
      <c r="B31" s="90" t="str">
        <f t="shared" si="1"/>
        <v>โครงการปรับระบบการดำเนินงานป้ายข้อมูลยานยนต์ตามมาตรฐานสากล (Eco Sticker)</v>
      </c>
      <c r="C31" s="91" t="s">
        <v>212</v>
      </c>
      <c r="D31" s="92" t="s">
        <v>28</v>
      </c>
      <c r="E31" s="94">
        <v>2566</v>
      </c>
      <c r="F31" s="92" t="s">
        <v>228</v>
      </c>
      <c r="G31" s="92" t="s">
        <v>229</v>
      </c>
      <c r="H31" s="91" t="s">
        <v>194</v>
      </c>
      <c r="I31" s="91" t="s">
        <v>190</v>
      </c>
      <c r="J31" s="91" t="s">
        <v>38</v>
      </c>
      <c r="K31" s="89"/>
      <c r="L31" s="96" t="s">
        <v>241</v>
      </c>
      <c r="M31" s="96" t="s">
        <v>243</v>
      </c>
      <c r="N31" s="32" t="s">
        <v>278</v>
      </c>
      <c r="O31" s="32"/>
      <c r="P31" s="32"/>
      <c r="Q31" s="32"/>
      <c r="R31" s="32"/>
    </row>
    <row r="32" spans="1:18" ht="21" x14ac:dyDescent="0.35">
      <c r="A32" s="91" t="s">
        <v>269</v>
      </c>
      <c r="B32" s="90" t="str">
        <f t="shared" si="1"/>
        <v xml:space="preserve">โครงการปรับปรุงถนนลาดยางสาย ปจ.3011 แยกทางหลวงหมายเลข 319 - บ้านคีรี ตำบลโคกไทย อำเภอศรีมโหสถ จังหวัดปราจีนบุรี ช่วง กม. 5+000 ถึง กม. 8+230 ระยะทาง 3.230 กม. กว้าง 13.00 เมตร ไหล่ทางข้างละ 0.00-0.50 เมตร </v>
      </c>
      <c r="C32" s="91" t="s">
        <v>273</v>
      </c>
      <c r="D32" s="92" t="s">
        <v>28</v>
      </c>
      <c r="E32" s="94">
        <v>2566</v>
      </c>
      <c r="F32" s="92" t="s">
        <v>228</v>
      </c>
      <c r="G32" s="92" t="s">
        <v>229</v>
      </c>
      <c r="H32" s="91" t="s">
        <v>274</v>
      </c>
      <c r="I32" s="91" t="s">
        <v>87</v>
      </c>
      <c r="J32" s="91" t="s">
        <v>88</v>
      </c>
      <c r="K32" s="89"/>
      <c r="L32" s="97" t="s">
        <v>283</v>
      </c>
      <c r="M32" s="97" t="s">
        <v>284</v>
      </c>
      <c r="N32" s="32" t="s">
        <v>279</v>
      </c>
      <c r="O32" s="32"/>
      <c r="P32" s="32"/>
      <c r="Q32" s="32"/>
      <c r="R32" s="32"/>
    </row>
    <row r="33" spans="1:18" ht="21" x14ac:dyDescent="0.35">
      <c r="A33" s="91" t="s">
        <v>270</v>
      </c>
      <c r="B33" s="90" t="str">
        <f t="shared" si="1"/>
        <v>โครงการพัฒนาบุคลากรเพื่อเพิ่มขีดความสามารถในการแข่งขันอุตสาหกรรมยานยนต์สมัยใหม่</v>
      </c>
      <c r="C33" s="91" t="s">
        <v>221</v>
      </c>
      <c r="D33" s="92" t="s">
        <v>28</v>
      </c>
      <c r="E33" s="94">
        <v>2566</v>
      </c>
      <c r="F33" s="92" t="s">
        <v>228</v>
      </c>
      <c r="G33" s="92" t="s">
        <v>229</v>
      </c>
      <c r="H33" s="91" t="s">
        <v>232</v>
      </c>
      <c r="I33" s="91" t="s">
        <v>236</v>
      </c>
      <c r="J33" s="91" t="s">
        <v>238</v>
      </c>
      <c r="K33" s="89"/>
      <c r="L33" s="96" t="s">
        <v>240</v>
      </c>
      <c r="M33" s="96" t="s">
        <v>246</v>
      </c>
      <c r="N33" s="32" t="s">
        <v>280</v>
      </c>
      <c r="O33" s="32"/>
      <c r="P33" s="32"/>
      <c r="Q33" s="32"/>
      <c r="R33" s="32"/>
    </row>
    <row r="34" spans="1:18" ht="21" x14ac:dyDescent="0.35">
      <c r="B34" s="90"/>
      <c r="L34" s="70"/>
      <c r="M34" s="70"/>
    </row>
    <row r="35" spans="1:18" ht="21" x14ac:dyDescent="0.35">
      <c r="L35" s="69"/>
      <c r="M35" s="69"/>
    </row>
    <row r="36" spans="1:18" ht="21" x14ac:dyDescent="0.35">
      <c r="A36" s="88" t="s">
        <v>264</v>
      </c>
      <c r="E36" s="107"/>
      <c r="F36" s="92" t="s">
        <v>285</v>
      </c>
    </row>
  </sheetData>
  <autoFilter ref="A11:M33" xr:uid="{00000000-0009-0000-0000-000005000000}">
    <sortState ref="A12:M33">
      <sortCondition ref="E11:E30"/>
    </sortState>
  </autoFilter>
  <phoneticPr fontId="17" type="noConversion"/>
  <hyperlinks>
    <hyperlink ref="B12" r:id="rId1" display="https://emenscr.nesdc.go.th/viewer/view.html?id=5d550f936a833a14b5f1b243&amp;username=industry04191" xr:uid="{CE0E00DD-3F25-414A-9CC3-AFEC25E72EC5}"/>
    <hyperlink ref="B14" r:id="rId2" display="https://emenscr.nesdc.go.th/viewer/view.html?id=5ea656cec320690e90c0f402&amp;username=industry08031" xr:uid="{B9747D4E-BA7C-4650-8E99-78DB287452EA}"/>
    <hyperlink ref="B18" r:id="rId3" display="https://emenscr.nesdc.go.th/viewer/view.html?id=5fbb5b0f0d3eec2a6b9e4c5f&amp;username=industry08031" xr:uid="{6395040B-CB1B-48CE-B988-9609A753556D}"/>
    <hyperlink ref="B23" r:id="rId4" display="https://emenscr.nesdc.go.th/viewer/view.html?id=619c9fb25e6a003d4c76c016&amp;username=industry08031" xr:uid="{71061469-5B87-4E84-B061-294486E0392B}"/>
    <hyperlink ref="B19" r:id="rId5" display="https://emenscr.nesdc.go.th/viewer/view.html?id=5fc079aebeab9d2a7939c164&amp;username=industry08021" xr:uid="{F9CFD14B-D752-42E9-A528-F1AECDB9985C}"/>
    <hyperlink ref="B13" r:id="rId6" display="https://emenscr.nesdc.go.th/viewer/view.html?id=5d54cc323ffbd814bb4cc782&amp;username=industry04041" xr:uid="{3E18D5FE-4882-4C3A-A9C4-F297EAA8E71D}"/>
    <hyperlink ref="B15" r:id="rId7" display="https://emenscr.nesdc.go.th/viewer/view.html?id=5df33231bd03be2c50f77fdc&amp;username=industry04041" xr:uid="{6BBDA2FB-76FA-4957-B9FE-45E7441E5F3E}"/>
    <hyperlink ref="B17" r:id="rId8" display="https://emenscr.nesdc.go.th/viewer/view.html?id=5e033b6342c5ca49af55aef0&amp;username=tpqi061" xr:uid="{2BC9568B-50EB-48B9-8186-BA1F2B05749D}"/>
    <hyperlink ref="B16" r:id="rId9" display="https://emenscr.nesdc.go.th/viewer/view.html?id=5ea2b5cac320690e90c0f36a&amp;username=industry08031" xr:uid="{BC6A9E4C-5065-43A2-8F17-66B0B39EAD83}"/>
    <hyperlink ref="B20" r:id="rId10" display="https://emenscr.nesdc.go.th/viewer/view.html?id=5ee1e95308ea262541c4cb37&amp;username=industry04041" xr:uid="{B56876C9-FDED-4BA7-B8D7-819579233B0F}"/>
    <hyperlink ref="B21" r:id="rId11" display="https://emenscr.nesdc.go.th/viewer/view.html?id=5fa3a02be6c1d8313a2ffb4c&amp;username=most51071" xr:uid="{90B8138A-609D-4130-89AA-641FD1493F39}"/>
    <hyperlink ref="B25" r:id="rId12" display="https://emenscr.nesdc.go.th/viewer/view.html?id=612896c01412285ac9f20b50&amp;username=tpqi061" xr:uid="{6CF6234B-AE8A-4348-9619-3FB2CCAC9C0E}"/>
    <hyperlink ref="B24" r:id="rId13" display="https://emenscr.nesdc.go.th/viewer/view.html?id=6180dd96677d8565eae2dd34&amp;username=industry04041" xr:uid="{F7849ABA-CFF4-440E-AF0F-A1F21FAE759C}"/>
    <hyperlink ref="B26" r:id="rId14" display="https://emenscr.nesdc.go.th/viewer/view.html?id=61bc1beac326516233ced893&amp;username=industry07041" xr:uid="{5D3BF631-1CE5-4626-89FB-3FA7B97BD99A}"/>
    <hyperlink ref="B27" r:id="rId15" display="https://emenscr.nesdc.go.th/viewer/view.html?id=611a2ad7e587a9706c8ae293&amp;username=most51061" xr:uid="{E41125A7-6D4F-4779-9558-015CA16263D2}"/>
    <hyperlink ref="B22" r:id="rId16" display="https://emenscr.nesdc.go.th/viewer/view.html?id=5f7580be9c6af045fbf3d147&amp;username=tpqi061" xr:uid="{BE603A9D-559F-481D-91D8-5304246B0F9A}"/>
  </hyperlinks>
  <pageMargins left="0.7" right="0.7" top="0.75" bottom="0.75" header="0.3" footer="0.3"/>
  <pageSetup orientation="portrait" horizontalDpi="1200" verticalDpi="1200" r:id="rId17"/>
  <drawing r:id="rId1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3C4F-8E89-4132-ACA5-340FE03172F1}">
  <dimension ref="A1:R36"/>
  <sheetViews>
    <sheetView topLeftCell="B1" zoomScale="70" zoomScaleNormal="70" workbookViewId="0">
      <selection activeCell="N1" sqref="N1:N1048576"/>
    </sheetView>
  </sheetViews>
  <sheetFormatPr defaultRowHeight="15" x14ac:dyDescent="0.25"/>
  <cols>
    <col min="1" max="1" width="18.5703125" hidden="1" customWidth="1"/>
    <col min="2" max="2" width="13.42578125" style="67" customWidth="1"/>
    <col min="3" max="3" width="14.85546875" style="67" customWidth="1"/>
    <col min="4" max="4" width="78.5703125" customWidth="1"/>
    <col min="5" max="5" width="29.5703125" hidden="1" customWidth="1"/>
    <col min="6" max="6" width="32.7109375" hidden="1" customWidth="1"/>
    <col min="7" max="7" width="12" customWidth="1"/>
    <col min="8" max="8" width="15.28515625" customWidth="1"/>
    <col min="9" max="9" width="15.42578125" customWidth="1"/>
    <col min="10" max="10" width="22.7109375" customWidth="1"/>
    <col min="11" max="11" width="34.28515625" customWidth="1"/>
    <col min="12" max="12" width="32" customWidth="1"/>
    <col min="13" max="13" width="21.28515625" customWidth="1"/>
    <col min="14" max="14" width="0" hidden="1" customWidth="1"/>
  </cols>
  <sheetData>
    <row r="1" spans="1:18" ht="23.25" x14ac:dyDescent="0.35">
      <c r="D1" s="13" t="s">
        <v>154</v>
      </c>
    </row>
    <row r="11" spans="1:18" ht="21.75" thickBot="1" x14ac:dyDescent="0.4">
      <c r="A11" s="9" t="s">
        <v>2</v>
      </c>
      <c r="B11" s="68" t="s">
        <v>22</v>
      </c>
      <c r="C11" s="68" t="s">
        <v>23</v>
      </c>
      <c r="D11" s="10" t="s">
        <v>3</v>
      </c>
      <c r="E11" s="9" t="s">
        <v>3</v>
      </c>
      <c r="F11" s="9" t="s">
        <v>7</v>
      </c>
      <c r="G11" s="10" t="s">
        <v>153</v>
      </c>
      <c r="H11" s="10" t="s">
        <v>14</v>
      </c>
      <c r="I11" s="10" t="s">
        <v>15</v>
      </c>
      <c r="J11" s="10" t="s">
        <v>18</v>
      </c>
      <c r="K11" s="10" t="s">
        <v>19</v>
      </c>
      <c r="L11" s="10" t="s">
        <v>20</v>
      </c>
      <c r="M11" s="10" t="s">
        <v>21</v>
      </c>
      <c r="N11" s="10" t="s">
        <v>187</v>
      </c>
      <c r="O11" s="32"/>
      <c r="P11" s="32"/>
      <c r="Q11" s="10" t="s">
        <v>262</v>
      </c>
      <c r="R11" s="10" t="s">
        <v>263</v>
      </c>
    </row>
    <row r="12" spans="1:18" ht="21.75" thickBot="1" x14ac:dyDescent="0.4">
      <c r="A12" s="91" t="s">
        <v>269</v>
      </c>
      <c r="B12" s="103" t="s">
        <v>283</v>
      </c>
      <c r="C12" s="103" t="s">
        <v>284</v>
      </c>
      <c r="D12" s="16" t="str">
        <f>HYPERLINK(N12,E12)</f>
        <v xml:space="preserve">โครงการปรับปรุงถนนลาดยางสาย ปจ.3011 แยกทางหลวงหมายเลข 319 - บ้านคีรี ตำบลโคกไทย อำเภอศรีมโหสถ จังหวัดปราจีนบุรี ช่วง กม. 5+000 ถึง กม. 8+230 ระยะทาง 3.230 กม. กว้าง 13.00 เมตร ไหล่ทางข้างละ 0.00-0.50 เมตร </v>
      </c>
      <c r="E12" s="91" t="s">
        <v>273</v>
      </c>
      <c r="F12" s="92" t="s">
        <v>28</v>
      </c>
      <c r="G12" s="94">
        <v>2566</v>
      </c>
      <c r="H12" s="92" t="s">
        <v>228</v>
      </c>
      <c r="I12" s="92" t="s">
        <v>229</v>
      </c>
      <c r="J12" s="91" t="s">
        <v>274</v>
      </c>
      <c r="K12" s="91" t="s">
        <v>87</v>
      </c>
      <c r="L12" s="91" t="s">
        <v>88</v>
      </c>
      <c r="M12" s="89"/>
      <c r="N12" s="32"/>
      <c r="O12" s="32" t="str">
        <f t="shared" ref="O12:O27" si="0">IF(LEN(C12=11),_xlfn.CONCAT(B12,"F",RIGHT(C12,2)),C12)</f>
        <v>040403V00F00</v>
      </c>
      <c r="P12" s="32"/>
      <c r="Q12" s="31" t="s">
        <v>247</v>
      </c>
      <c r="R12" s="31" t="s">
        <v>248</v>
      </c>
    </row>
    <row r="13" spans="1:18" ht="21.75" thickBot="1" x14ac:dyDescent="0.4">
      <c r="A13" s="65" t="s">
        <v>198</v>
      </c>
      <c r="B13" s="72" t="s">
        <v>241</v>
      </c>
      <c r="C13" s="72" t="s">
        <v>245</v>
      </c>
      <c r="D13" s="64" t="s">
        <v>214</v>
      </c>
      <c r="E13" s="65" t="s">
        <v>214</v>
      </c>
      <c r="F13" s="65" t="s">
        <v>28</v>
      </c>
      <c r="G13" s="65">
        <v>2562</v>
      </c>
      <c r="H13" s="65" t="s">
        <v>61</v>
      </c>
      <c r="I13" s="65" t="s">
        <v>62</v>
      </c>
      <c r="J13" s="65" t="s">
        <v>230</v>
      </c>
      <c r="K13" s="65" t="s">
        <v>235</v>
      </c>
      <c r="L13" s="65" t="s">
        <v>38</v>
      </c>
      <c r="M13" s="65"/>
      <c r="N13" s="32"/>
      <c r="O13" s="32" t="str">
        <f t="shared" si="0"/>
        <v>040403V02F01</v>
      </c>
      <c r="P13" s="32"/>
      <c r="Q13" s="81" t="s">
        <v>249</v>
      </c>
      <c r="R13" s="81" t="s">
        <v>250</v>
      </c>
    </row>
    <row r="14" spans="1:18" ht="21.75" thickBot="1" x14ac:dyDescent="0.4">
      <c r="A14" s="65" t="s">
        <v>200</v>
      </c>
      <c r="B14" s="72" t="s">
        <v>241</v>
      </c>
      <c r="C14" s="72" t="s">
        <v>245</v>
      </c>
      <c r="D14" s="64" t="s">
        <v>216</v>
      </c>
      <c r="E14" s="65" t="s">
        <v>216</v>
      </c>
      <c r="F14" s="65" t="s">
        <v>28</v>
      </c>
      <c r="G14" s="65">
        <v>2565</v>
      </c>
      <c r="H14" s="65" t="s">
        <v>104</v>
      </c>
      <c r="I14" s="65" t="s">
        <v>105</v>
      </c>
      <c r="J14" s="65" t="s">
        <v>231</v>
      </c>
      <c r="K14" s="65" t="s">
        <v>235</v>
      </c>
      <c r="L14" s="65" t="s">
        <v>38</v>
      </c>
      <c r="M14" s="65"/>
      <c r="N14" s="32"/>
      <c r="O14" s="32" t="str">
        <f t="shared" si="0"/>
        <v>040403V02F01</v>
      </c>
      <c r="P14" s="32"/>
      <c r="Q14" s="82" t="s">
        <v>249</v>
      </c>
      <c r="R14" s="82" t="s">
        <v>251</v>
      </c>
    </row>
    <row r="15" spans="1:18" ht="21.75" thickBot="1" x14ac:dyDescent="0.4">
      <c r="A15" s="91" t="s">
        <v>265</v>
      </c>
      <c r="B15" s="72" t="s">
        <v>241</v>
      </c>
      <c r="C15" s="72" t="s">
        <v>245</v>
      </c>
      <c r="D15" s="16" t="str">
        <f>HYPERLINK(N15,E15)</f>
        <v>(66) โครงการพัฒนาศักยภาพอุตสาหกรรมยานยนต์</v>
      </c>
      <c r="E15" s="91" t="s">
        <v>271</v>
      </c>
      <c r="F15" s="92" t="s">
        <v>28</v>
      </c>
      <c r="G15" s="93">
        <v>2566</v>
      </c>
      <c r="H15" s="92" t="s">
        <v>228</v>
      </c>
      <c r="I15" s="92" t="s">
        <v>229</v>
      </c>
      <c r="J15" s="91" t="s">
        <v>231</v>
      </c>
      <c r="K15" s="91" t="s">
        <v>235</v>
      </c>
      <c r="L15" s="91" t="s">
        <v>38</v>
      </c>
      <c r="M15" s="89"/>
      <c r="N15" s="32"/>
      <c r="O15" s="32" t="str">
        <f t="shared" si="0"/>
        <v>040403V02F01</v>
      </c>
      <c r="P15" s="32"/>
      <c r="Q15" s="12" t="s">
        <v>252</v>
      </c>
      <c r="R15" s="12" t="s">
        <v>253</v>
      </c>
    </row>
    <row r="16" spans="1:18" ht="21.75" thickBot="1" x14ac:dyDescent="0.4">
      <c r="A16" s="65" t="s">
        <v>197</v>
      </c>
      <c r="B16" s="73" t="s">
        <v>241</v>
      </c>
      <c r="C16" s="73" t="s">
        <v>244</v>
      </c>
      <c r="D16" s="64" t="s">
        <v>213</v>
      </c>
      <c r="E16" s="65" t="s">
        <v>213</v>
      </c>
      <c r="F16" s="65" t="s">
        <v>28</v>
      </c>
      <c r="G16" s="65">
        <v>2563</v>
      </c>
      <c r="H16" s="65" t="s">
        <v>97</v>
      </c>
      <c r="I16" s="65" t="s">
        <v>98</v>
      </c>
      <c r="J16" s="65" t="s">
        <v>194</v>
      </c>
      <c r="K16" s="65" t="s">
        <v>190</v>
      </c>
      <c r="L16" s="65" t="s">
        <v>38</v>
      </c>
      <c r="M16" s="65"/>
      <c r="N16" s="32"/>
      <c r="O16" s="32" t="str">
        <f t="shared" si="0"/>
        <v>040403V02F03</v>
      </c>
      <c r="P16" s="32"/>
      <c r="Q16" s="12" t="s">
        <v>252</v>
      </c>
      <c r="R16" s="12" t="s">
        <v>253</v>
      </c>
    </row>
    <row r="17" spans="1:18" ht="21.75" thickBot="1" x14ac:dyDescent="0.4">
      <c r="A17" s="65" t="s">
        <v>196</v>
      </c>
      <c r="B17" s="74" t="s">
        <v>241</v>
      </c>
      <c r="C17" s="74" t="s">
        <v>243</v>
      </c>
      <c r="D17" s="64" t="s">
        <v>212</v>
      </c>
      <c r="E17" s="65" t="s">
        <v>212</v>
      </c>
      <c r="F17" s="65" t="s">
        <v>28</v>
      </c>
      <c r="G17" s="65">
        <v>2565</v>
      </c>
      <c r="H17" s="65" t="s">
        <v>227</v>
      </c>
      <c r="I17" s="65" t="s">
        <v>105</v>
      </c>
      <c r="J17" s="65" t="s">
        <v>194</v>
      </c>
      <c r="K17" s="65" t="s">
        <v>190</v>
      </c>
      <c r="L17" s="65" t="s">
        <v>38</v>
      </c>
      <c r="M17" s="65"/>
      <c r="N17" s="32"/>
      <c r="O17" s="32" t="str">
        <f t="shared" si="0"/>
        <v>040403V02F04</v>
      </c>
      <c r="P17" s="32"/>
      <c r="Q17" s="12" t="s">
        <v>252</v>
      </c>
      <c r="R17" s="12" t="s">
        <v>253</v>
      </c>
    </row>
    <row r="18" spans="1:18" ht="21.75" thickBot="1" x14ac:dyDescent="0.4">
      <c r="A18" s="65" t="s">
        <v>201</v>
      </c>
      <c r="B18" s="74" t="s">
        <v>241</v>
      </c>
      <c r="C18" s="74" t="s">
        <v>243</v>
      </c>
      <c r="D18" s="64" t="s">
        <v>217</v>
      </c>
      <c r="E18" s="65" t="s">
        <v>217</v>
      </c>
      <c r="F18" s="65" t="s">
        <v>28</v>
      </c>
      <c r="G18" s="65">
        <v>2563</v>
      </c>
      <c r="H18" s="65" t="s">
        <v>78</v>
      </c>
      <c r="I18" s="65" t="s">
        <v>85</v>
      </c>
      <c r="J18" s="65" t="s">
        <v>231</v>
      </c>
      <c r="K18" s="65" t="s">
        <v>235</v>
      </c>
      <c r="L18" s="65" t="s">
        <v>38</v>
      </c>
      <c r="M18" s="65"/>
      <c r="N18" s="32"/>
      <c r="O18" s="32" t="str">
        <f t="shared" si="0"/>
        <v>040403V02F04</v>
      </c>
      <c r="P18" s="32"/>
      <c r="Q18" s="83" t="s">
        <v>252</v>
      </c>
      <c r="R18" s="83" t="s">
        <v>254</v>
      </c>
    </row>
    <row r="19" spans="1:18" ht="21.75" thickBot="1" x14ac:dyDescent="0.4">
      <c r="A19" s="65" t="s">
        <v>203</v>
      </c>
      <c r="B19" s="74" t="s">
        <v>241</v>
      </c>
      <c r="C19" s="74" t="s">
        <v>243</v>
      </c>
      <c r="D19" s="64" t="s">
        <v>219</v>
      </c>
      <c r="E19" s="65" t="s">
        <v>219</v>
      </c>
      <c r="F19" s="65" t="s">
        <v>28</v>
      </c>
      <c r="G19" s="65">
        <v>2564</v>
      </c>
      <c r="H19" s="65" t="s">
        <v>146</v>
      </c>
      <c r="I19" s="65" t="s">
        <v>147</v>
      </c>
      <c r="J19" s="65" t="s">
        <v>231</v>
      </c>
      <c r="K19" s="65" t="s">
        <v>235</v>
      </c>
      <c r="L19" s="65" t="s">
        <v>38</v>
      </c>
      <c r="M19" s="65"/>
      <c r="N19" s="32"/>
      <c r="O19" s="32" t="str">
        <f t="shared" si="0"/>
        <v>040403V02F04</v>
      </c>
      <c r="P19" s="32"/>
      <c r="Q19" s="83" t="s">
        <v>252</v>
      </c>
      <c r="R19" s="83" t="s">
        <v>254</v>
      </c>
    </row>
    <row r="20" spans="1:18" ht="21.75" thickBot="1" x14ac:dyDescent="0.4">
      <c r="A20" s="65" t="s">
        <v>204</v>
      </c>
      <c r="B20" s="74" t="s">
        <v>241</v>
      </c>
      <c r="C20" s="74" t="s">
        <v>243</v>
      </c>
      <c r="D20" s="64" t="s">
        <v>220</v>
      </c>
      <c r="E20" s="65" t="s">
        <v>220</v>
      </c>
      <c r="F20" s="65" t="s">
        <v>28</v>
      </c>
      <c r="G20" s="65">
        <v>2562</v>
      </c>
      <c r="H20" s="65" t="s">
        <v>61</v>
      </c>
      <c r="I20" s="65" t="s">
        <v>62</v>
      </c>
      <c r="J20" s="65" t="s">
        <v>231</v>
      </c>
      <c r="K20" s="65" t="s">
        <v>235</v>
      </c>
      <c r="L20" s="65" t="s">
        <v>38</v>
      </c>
      <c r="M20" s="65"/>
      <c r="N20" s="32"/>
      <c r="O20" s="32" t="str">
        <f t="shared" si="0"/>
        <v>040403V02F04</v>
      </c>
      <c r="P20" s="32"/>
      <c r="Q20" s="83" t="s">
        <v>252</v>
      </c>
      <c r="R20" s="83" t="s">
        <v>254</v>
      </c>
    </row>
    <row r="21" spans="1:18" ht="21.75" thickBot="1" x14ac:dyDescent="0.4">
      <c r="A21" s="65" t="s">
        <v>195</v>
      </c>
      <c r="B21" s="62" t="s">
        <v>240</v>
      </c>
      <c r="C21" s="62" t="s">
        <v>242</v>
      </c>
      <c r="D21" s="64" t="s">
        <v>211</v>
      </c>
      <c r="E21" s="65" t="s">
        <v>211</v>
      </c>
      <c r="F21" s="65" t="s">
        <v>28</v>
      </c>
      <c r="G21" s="65">
        <v>2564</v>
      </c>
      <c r="H21" s="65" t="s">
        <v>193</v>
      </c>
      <c r="I21" s="65" t="s">
        <v>147</v>
      </c>
      <c r="J21" s="65" t="s">
        <v>194</v>
      </c>
      <c r="K21" s="65" t="s">
        <v>190</v>
      </c>
      <c r="L21" s="65" t="s">
        <v>38</v>
      </c>
      <c r="M21" s="65"/>
      <c r="N21" s="32"/>
      <c r="O21" s="32" t="str">
        <f t="shared" si="0"/>
        <v>040403V04F01</v>
      </c>
      <c r="P21" s="32"/>
      <c r="Q21" s="84" t="s">
        <v>252</v>
      </c>
      <c r="R21" s="84" t="s">
        <v>255</v>
      </c>
    </row>
    <row r="22" spans="1:18" ht="21.75" thickBot="1" x14ac:dyDescent="0.4">
      <c r="A22" s="65" t="s">
        <v>202</v>
      </c>
      <c r="B22" s="62" t="s">
        <v>240</v>
      </c>
      <c r="C22" s="62" t="s">
        <v>242</v>
      </c>
      <c r="D22" s="64" t="s">
        <v>218</v>
      </c>
      <c r="E22" s="65" t="s">
        <v>218</v>
      </c>
      <c r="F22" s="65" t="s">
        <v>28</v>
      </c>
      <c r="G22" s="65">
        <v>2563</v>
      </c>
      <c r="H22" s="65" t="s">
        <v>97</v>
      </c>
      <c r="I22" s="65" t="s">
        <v>193</v>
      </c>
      <c r="J22" s="65" t="s">
        <v>194</v>
      </c>
      <c r="K22" s="65" t="s">
        <v>190</v>
      </c>
      <c r="L22" s="65" t="s">
        <v>38</v>
      </c>
      <c r="M22" s="65"/>
      <c r="N22" s="32"/>
      <c r="O22" s="32" t="str">
        <f t="shared" si="0"/>
        <v>040403V04F01</v>
      </c>
      <c r="P22" s="32"/>
      <c r="Q22" s="84" t="s">
        <v>252</v>
      </c>
      <c r="R22" s="84" t="s">
        <v>255</v>
      </c>
    </row>
    <row r="23" spans="1:18" ht="21.75" thickBot="1" x14ac:dyDescent="0.4">
      <c r="A23" s="65" t="s">
        <v>206</v>
      </c>
      <c r="B23" s="75" t="s">
        <v>240</v>
      </c>
      <c r="C23" s="75" t="s">
        <v>282</v>
      </c>
      <c r="D23" s="64" t="s">
        <v>222</v>
      </c>
      <c r="E23" s="65" t="s">
        <v>222</v>
      </c>
      <c r="F23" s="65" t="s">
        <v>28</v>
      </c>
      <c r="G23" s="65">
        <v>2564</v>
      </c>
      <c r="H23" s="65" t="s">
        <v>146</v>
      </c>
      <c r="I23" s="65" t="s">
        <v>147</v>
      </c>
      <c r="J23" s="65" t="s">
        <v>233</v>
      </c>
      <c r="K23" s="65" t="s">
        <v>237</v>
      </c>
      <c r="L23" s="65" t="s">
        <v>47</v>
      </c>
      <c r="M23" s="65"/>
      <c r="N23" s="32"/>
      <c r="O23" s="32" t="str">
        <f t="shared" si="0"/>
        <v>040403V04F03</v>
      </c>
      <c r="P23" s="32"/>
      <c r="Q23" s="85" t="s">
        <v>256</v>
      </c>
      <c r="R23" s="85" t="s">
        <v>257</v>
      </c>
    </row>
    <row r="24" spans="1:18" ht="21.75" thickBot="1" x14ac:dyDescent="0.4">
      <c r="A24" s="91" t="s">
        <v>267</v>
      </c>
      <c r="B24" s="76" t="s">
        <v>241</v>
      </c>
      <c r="C24" s="76" t="s">
        <v>246</v>
      </c>
      <c r="D24" s="16" t="str">
        <f>HYPERLINK(N24,E24)</f>
        <v>โครงการยกระดับผู้ผลิตชิ้นส่วนยานยนต์ไทย เพื่อเตรียมความพร้อมในการเข้าสู่ห่วงโซ่อุปทานของอุตสาหกรรมยานยนต์สมัยใหม่ (Parts Transformation)</v>
      </c>
      <c r="E24" s="91" t="s">
        <v>272</v>
      </c>
      <c r="F24" s="92" t="s">
        <v>28</v>
      </c>
      <c r="G24" s="93">
        <v>2566</v>
      </c>
      <c r="H24" s="92" t="s">
        <v>228</v>
      </c>
      <c r="I24" s="92" t="s">
        <v>229</v>
      </c>
      <c r="J24" s="91" t="s">
        <v>194</v>
      </c>
      <c r="K24" s="91" t="s">
        <v>190</v>
      </c>
      <c r="L24" s="91" t="s">
        <v>38</v>
      </c>
      <c r="M24" s="89"/>
      <c r="N24" s="32"/>
      <c r="O24" s="32" t="str">
        <f t="shared" si="0"/>
        <v>040403V02F04</v>
      </c>
      <c r="P24" s="32"/>
      <c r="Q24" s="85" t="s">
        <v>256</v>
      </c>
      <c r="R24" s="85" t="s">
        <v>257</v>
      </c>
    </row>
    <row r="25" spans="1:18" ht="21.75" thickBot="1" x14ac:dyDescent="0.4">
      <c r="A25" s="91" t="s">
        <v>268</v>
      </c>
      <c r="B25" s="76" t="s">
        <v>241</v>
      </c>
      <c r="C25" s="76" t="s">
        <v>246</v>
      </c>
      <c r="D25" s="16" t="str">
        <f>HYPERLINK(N25,E25)</f>
        <v>โครงการปรับระบบการดำเนินงานป้ายข้อมูลยานยนต์ตามมาตรฐานสากล (Eco Sticker)</v>
      </c>
      <c r="E25" s="91" t="s">
        <v>212</v>
      </c>
      <c r="F25" s="92" t="s">
        <v>28</v>
      </c>
      <c r="G25" s="94">
        <v>2566</v>
      </c>
      <c r="H25" s="92" t="s">
        <v>228</v>
      </c>
      <c r="I25" s="92" t="s">
        <v>229</v>
      </c>
      <c r="J25" s="91" t="s">
        <v>194</v>
      </c>
      <c r="K25" s="91" t="s">
        <v>190</v>
      </c>
      <c r="L25" s="91" t="s">
        <v>38</v>
      </c>
      <c r="M25" s="89"/>
      <c r="N25" s="32" t="s">
        <v>186</v>
      </c>
      <c r="O25" s="32" t="str">
        <f t="shared" si="0"/>
        <v>040403V02F04</v>
      </c>
      <c r="P25" s="32"/>
      <c r="Q25" s="28" t="s">
        <v>256</v>
      </c>
      <c r="R25" s="28" t="s">
        <v>258</v>
      </c>
    </row>
    <row r="26" spans="1:18" ht="21.75" thickBot="1" x14ac:dyDescent="0.4">
      <c r="A26" s="65" t="s">
        <v>199</v>
      </c>
      <c r="B26" s="76" t="s">
        <v>240</v>
      </c>
      <c r="C26" s="76" t="s">
        <v>246</v>
      </c>
      <c r="D26" s="64" t="s">
        <v>215</v>
      </c>
      <c r="E26" s="65" t="s">
        <v>215</v>
      </c>
      <c r="F26" s="65" t="s">
        <v>28</v>
      </c>
      <c r="G26" s="65">
        <v>2564</v>
      </c>
      <c r="H26" s="65" t="s">
        <v>191</v>
      </c>
      <c r="I26" s="65" t="s">
        <v>192</v>
      </c>
      <c r="J26" s="65" t="s">
        <v>189</v>
      </c>
      <c r="K26" s="65" t="s">
        <v>190</v>
      </c>
      <c r="L26" s="65" t="s">
        <v>38</v>
      </c>
      <c r="M26" s="65"/>
      <c r="N26" s="32"/>
      <c r="O26" s="32" t="str">
        <f t="shared" si="0"/>
        <v>040403V04F04</v>
      </c>
      <c r="P26" s="32"/>
      <c r="Q26" s="86" t="s">
        <v>256</v>
      </c>
      <c r="R26" s="86" t="s">
        <v>259</v>
      </c>
    </row>
    <row r="27" spans="1:18" ht="21" x14ac:dyDescent="0.35">
      <c r="A27" s="65" t="s">
        <v>205</v>
      </c>
      <c r="B27" s="76" t="s">
        <v>240</v>
      </c>
      <c r="C27" s="76" t="s">
        <v>246</v>
      </c>
      <c r="D27" s="64" t="s">
        <v>221</v>
      </c>
      <c r="E27" s="65" t="s">
        <v>221</v>
      </c>
      <c r="F27" s="65" t="s">
        <v>28</v>
      </c>
      <c r="G27" s="65">
        <v>2565</v>
      </c>
      <c r="H27" s="65" t="s">
        <v>104</v>
      </c>
      <c r="I27" s="65" t="s">
        <v>105</v>
      </c>
      <c r="J27" s="65" t="s">
        <v>232</v>
      </c>
      <c r="K27" s="65" t="s">
        <v>236</v>
      </c>
      <c r="L27" s="65" t="s">
        <v>238</v>
      </c>
      <c r="M27" s="65"/>
      <c r="N27" s="32"/>
      <c r="O27" s="32" t="str">
        <f t="shared" si="0"/>
        <v>040403V04F04</v>
      </c>
      <c r="P27" s="32"/>
      <c r="Q27" s="87" t="s">
        <v>260</v>
      </c>
      <c r="R27" s="87" t="s">
        <v>261</v>
      </c>
    </row>
    <row r="28" spans="1:18" ht="21" x14ac:dyDescent="0.35">
      <c r="A28" s="65" t="s">
        <v>208</v>
      </c>
      <c r="B28" s="76" t="s">
        <v>240</v>
      </c>
      <c r="C28" s="104" t="s">
        <v>246</v>
      </c>
      <c r="D28" s="71" t="s">
        <v>224</v>
      </c>
      <c r="E28" s="65" t="s">
        <v>224</v>
      </c>
      <c r="F28" s="65" t="s">
        <v>28</v>
      </c>
      <c r="G28" s="65">
        <v>2563</v>
      </c>
      <c r="H28" s="65" t="s">
        <v>188</v>
      </c>
      <c r="I28" s="65" t="s">
        <v>85</v>
      </c>
      <c r="J28" s="65" t="s">
        <v>232</v>
      </c>
      <c r="K28" s="65" t="s">
        <v>236</v>
      </c>
      <c r="L28" s="65" t="s">
        <v>238</v>
      </c>
      <c r="M28" s="65"/>
      <c r="N28" s="32" t="s">
        <v>275</v>
      </c>
      <c r="O28" s="32"/>
      <c r="P28" s="32"/>
      <c r="Q28" s="32"/>
      <c r="R28" s="32"/>
    </row>
    <row r="29" spans="1:18" ht="21" x14ac:dyDescent="0.35">
      <c r="A29" s="65" t="s">
        <v>210</v>
      </c>
      <c r="B29" s="76" t="s">
        <v>240</v>
      </c>
      <c r="C29" s="76" t="s">
        <v>246</v>
      </c>
      <c r="D29" s="71" t="s">
        <v>226</v>
      </c>
      <c r="E29" s="65" t="s">
        <v>226</v>
      </c>
      <c r="F29" s="65" t="s">
        <v>28</v>
      </c>
      <c r="G29" s="65">
        <v>2564</v>
      </c>
      <c r="H29" s="65" t="s">
        <v>146</v>
      </c>
      <c r="I29" s="65" t="s">
        <v>147</v>
      </c>
      <c r="J29" s="65" t="s">
        <v>232</v>
      </c>
      <c r="K29" s="65" t="s">
        <v>236</v>
      </c>
      <c r="L29" s="65" t="s">
        <v>238</v>
      </c>
      <c r="M29" s="65"/>
      <c r="N29" s="32" t="s">
        <v>276</v>
      </c>
      <c r="O29" s="32"/>
      <c r="P29" s="32"/>
      <c r="Q29" s="32"/>
      <c r="R29" s="32"/>
    </row>
    <row r="30" spans="1:18" ht="21" x14ac:dyDescent="0.35">
      <c r="A30" s="91" t="s">
        <v>270</v>
      </c>
      <c r="B30" s="76" t="s">
        <v>240</v>
      </c>
      <c r="C30" s="76" t="s">
        <v>246</v>
      </c>
      <c r="D30" s="90" t="str">
        <f>HYPERLINK(N30,E30)</f>
        <v>โครงการพัฒนาบุคลากรเพื่อเพิ่มขีดความสามารถในการแข่งขันอุตสาหกรรมยานยนต์สมัยใหม่</v>
      </c>
      <c r="E30" s="91" t="s">
        <v>221</v>
      </c>
      <c r="F30" s="92" t="s">
        <v>28</v>
      </c>
      <c r="G30" s="94">
        <v>2566</v>
      </c>
      <c r="H30" s="92" t="s">
        <v>228</v>
      </c>
      <c r="I30" s="92" t="s">
        <v>229</v>
      </c>
      <c r="J30" s="91" t="s">
        <v>232</v>
      </c>
      <c r="K30" s="91" t="s">
        <v>236</v>
      </c>
      <c r="L30" s="91" t="s">
        <v>238</v>
      </c>
      <c r="M30" s="89"/>
      <c r="N30" s="32" t="s">
        <v>277</v>
      </c>
      <c r="O30" s="32"/>
      <c r="P30" s="32"/>
      <c r="Q30" s="32"/>
      <c r="R30" s="32"/>
    </row>
    <row r="31" spans="1:18" ht="21" x14ac:dyDescent="0.35">
      <c r="A31" s="65" t="s">
        <v>207</v>
      </c>
      <c r="B31" s="63" t="s">
        <v>240</v>
      </c>
      <c r="C31" s="63" t="s">
        <v>281</v>
      </c>
      <c r="D31" s="71" t="s">
        <v>223</v>
      </c>
      <c r="E31" s="65" t="s">
        <v>223</v>
      </c>
      <c r="F31" s="65" t="s">
        <v>28</v>
      </c>
      <c r="G31" s="65">
        <v>2565</v>
      </c>
      <c r="H31" s="65" t="s">
        <v>104</v>
      </c>
      <c r="I31" s="65" t="s">
        <v>105</v>
      </c>
      <c r="J31" s="65" t="s">
        <v>63</v>
      </c>
      <c r="K31" s="65" t="s">
        <v>37</v>
      </c>
      <c r="L31" s="65" t="s">
        <v>38</v>
      </c>
      <c r="M31" s="65"/>
      <c r="N31" s="32" t="s">
        <v>278</v>
      </c>
      <c r="O31" s="32"/>
      <c r="P31" s="32"/>
      <c r="Q31" s="32"/>
      <c r="R31" s="32"/>
    </row>
    <row r="32" spans="1:18" ht="21" x14ac:dyDescent="0.35">
      <c r="A32" s="65" t="s">
        <v>209</v>
      </c>
      <c r="B32" s="105" t="s">
        <v>240</v>
      </c>
      <c r="C32" s="105" t="s">
        <v>281</v>
      </c>
      <c r="D32" s="71" t="s">
        <v>225</v>
      </c>
      <c r="E32" s="65" t="s">
        <v>225</v>
      </c>
      <c r="F32" s="65" t="s">
        <v>28</v>
      </c>
      <c r="G32" s="65">
        <v>2566</v>
      </c>
      <c r="H32" s="65" t="s">
        <v>228</v>
      </c>
      <c r="I32" s="65" t="s">
        <v>229</v>
      </c>
      <c r="J32" s="65" t="s">
        <v>234</v>
      </c>
      <c r="K32" s="65" t="s">
        <v>237</v>
      </c>
      <c r="L32" s="65" t="s">
        <v>47</v>
      </c>
      <c r="M32" s="65" t="s">
        <v>239</v>
      </c>
      <c r="N32" s="32" t="s">
        <v>279</v>
      </c>
      <c r="O32" s="32"/>
      <c r="P32" s="32"/>
      <c r="Q32" s="32"/>
      <c r="R32" s="32"/>
    </row>
    <row r="33" spans="1:18" ht="21" x14ac:dyDescent="0.35">
      <c r="A33" s="91" t="s">
        <v>266</v>
      </c>
      <c r="B33" s="106" t="s">
        <v>240</v>
      </c>
      <c r="C33" s="106" t="s">
        <v>281</v>
      </c>
      <c r="D33" s="90" t="str">
        <f>HYPERLINK(N33,E33)</f>
        <v>โครงการพัฒนาโครงสร้างพื้นฐานเพื่อรองรับอุตสาหกรรมยานยนต์สมัยใหม่</v>
      </c>
      <c r="E33" s="91" t="s">
        <v>222</v>
      </c>
      <c r="F33" s="92" t="s">
        <v>28</v>
      </c>
      <c r="G33" s="93">
        <v>2566</v>
      </c>
      <c r="H33" s="92" t="s">
        <v>228</v>
      </c>
      <c r="I33" s="92" t="s">
        <v>229</v>
      </c>
      <c r="J33" s="91" t="s">
        <v>36</v>
      </c>
      <c r="K33" s="91" t="s">
        <v>37</v>
      </c>
      <c r="L33" s="91" t="s">
        <v>38</v>
      </c>
      <c r="M33" s="89"/>
      <c r="N33" s="32" t="s">
        <v>280</v>
      </c>
      <c r="O33" s="32"/>
      <c r="P33" s="32"/>
      <c r="Q33" s="32"/>
      <c r="R33" s="32"/>
    </row>
    <row r="34" spans="1:18" ht="21" x14ac:dyDescent="0.35">
      <c r="B34" s="70"/>
      <c r="C34" s="70"/>
      <c r="D34" s="90"/>
    </row>
    <row r="35" spans="1:18" ht="21" x14ac:dyDescent="0.35">
      <c r="B35" s="69"/>
      <c r="C35" s="69"/>
    </row>
    <row r="36" spans="1:18" ht="21" x14ac:dyDescent="0.35">
      <c r="A36" s="88" t="s">
        <v>264</v>
      </c>
    </row>
  </sheetData>
  <autoFilter ref="A11:M30" xr:uid="{00000000-0009-0000-0000-000005000000}">
    <sortState ref="A12:M33">
      <sortCondition ref="C11:C30"/>
    </sortState>
  </autoFilter>
  <hyperlinks>
    <hyperlink ref="D13" r:id="rId1" display="https://emenscr.nesdc.go.th/viewer/view.html?id=5d550f936a833a14b5f1b243&amp;username=industry04191" xr:uid="{F7E84F53-0081-4A87-B81E-0FC230BBDAAC}"/>
    <hyperlink ref="D16" r:id="rId2" display="https://emenscr.nesdc.go.th/viewer/view.html?id=5ea656cec320690e90c0f402&amp;username=industry08031" xr:uid="{5D52C9CA-0037-4B6E-9146-2EBFB231AD98}"/>
    <hyperlink ref="D21" r:id="rId3" display="https://emenscr.nesdc.go.th/viewer/view.html?id=5fbb5b0f0d3eec2a6b9e4c5f&amp;username=industry08031" xr:uid="{7DA4B580-922E-4B0D-97E7-78E715111DCC}"/>
    <hyperlink ref="D17" r:id="rId4" display="https://emenscr.nesdc.go.th/viewer/view.html?id=619c9fb25e6a003d4c76c016&amp;username=industry08031" xr:uid="{35C8A694-D642-4318-87FC-F368F72CA8CA}"/>
    <hyperlink ref="D26" r:id="rId5" display="https://emenscr.nesdc.go.th/viewer/view.html?id=5fc079aebeab9d2a7939c164&amp;username=industry08021" xr:uid="{017D5C90-5659-4D4A-B367-7EA7FA8D027C}"/>
    <hyperlink ref="D20" r:id="rId6" display="https://emenscr.nesdc.go.th/viewer/view.html?id=5d54cc323ffbd814bb4cc782&amp;username=industry04041" xr:uid="{BDB16EF2-C5EB-494A-ACB3-5B687285CA81}"/>
    <hyperlink ref="D18" r:id="rId7" display="https://emenscr.nesdc.go.th/viewer/view.html?id=5df33231bd03be2c50f77fdc&amp;username=industry04041" xr:uid="{CE421652-BE85-49A1-9530-DB6713328A87}"/>
    <hyperlink ref="D28" r:id="rId8" display="https://emenscr.nesdc.go.th/viewer/view.html?id=5e033b6342c5ca49af55aef0&amp;username=tpqi061" xr:uid="{A972A003-110C-43F7-8B9E-E61493BE6930}"/>
    <hyperlink ref="D22" r:id="rId9" display="https://emenscr.nesdc.go.th/viewer/view.html?id=5ea2b5cac320690e90c0f36a&amp;username=industry08031" xr:uid="{692FE4F2-6F78-45CC-AADA-CB3820F09899}"/>
    <hyperlink ref="D19" r:id="rId10" display="https://emenscr.nesdc.go.th/viewer/view.html?id=5ee1e95308ea262541c4cb37&amp;username=industry04041" xr:uid="{B9CF34E4-2C58-4E49-8B84-E69559CDA86C}"/>
    <hyperlink ref="D23" r:id="rId11" display="https://emenscr.nesdc.go.th/viewer/view.html?id=5fa3a02be6c1d8313a2ffb4c&amp;username=most51071" xr:uid="{A2ADFF41-EE5C-4359-A318-B723DA501D79}"/>
    <hyperlink ref="D27" r:id="rId12" display="https://emenscr.nesdc.go.th/viewer/view.html?id=612896c01412285ac9f20b50&amp;username=tpqi061" xr:uid="{898AACD5-129B-406D-960F-D6A2020734C3}"/>
    <hyperlink ref="D14" r:id="rId13" display="https://emenscr.nesdc.go.th/viewer/view.html?id=6180dd96677d8565eae2dd34&amp;username=industry04041" xr:uid="{6D914CD0-3F55-423D-993E-96DEF62D122A}"/>
    <hyperlink ref="D31" r:id="rId14" display="https://emenscr.nesdc.go.th/viewer/view.html?id=61bc1beac326516233ced893&amp;username=industry07041" xr:uid="{98F2B0B4-413B-4E43-9C27-CC4BA627A3D8}"/>
    <hyperlink ref="D32" r:id="rId15" display="https://emenscr.nesdc.go.th/viewer/view.html?id=611a2ad7e587a9706c8ae293&amp;username=most51061" xr:uid="{75D0DA3D-05E9-4673-85B7-374337CEE05E}"/>
    <hyperlink ref="D29" r:id="rId16" display="https://emenscr.nesdc.go.th/viewer/view.html?id=5f7580be9c6af045fbf3d147&amp;username=tpqi061" xr:uid="{A8706FA4-ABC0-41C5-B7CF-F0650C47CFB2}"/>
  </hyperlinks>
  <pageMargins left="0.7" right="0.7" top="0.75" bottom="0.75" header="0.3" footer="0.3"/>
  <pageSetup orientation="portrait" horizontalDpi="1200" verticalDpi="1200" r:id="rId17"/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75A7-7571-4E6A-926B-52C7CBF5ADA3}">
  <dimension ref="A1:N3"/>
  <sheetViews>
    <sheetView topLeftCell="G1" workbookViewId="0">
      <selection activeCell="A3" sqref="A3:N3"/>
    </sheetView>
  </sheetViews>
  <sheetFormatPr defaultRowHeight="15" x14ac:dyDescent="0.25"/>
  <cols>
    <col min="1" max="2" width="24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39.140625" customWidth="1"/>
    <col min="9" max="9" width="45.85546875" customWidth="1"/>
    <col min="10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x14ac:dyDescent="0.25">
      <c r="A2" s="60" t="s">
        <v>2</v>
      </c>
      <c r="B2" s="60"/>
      <c r="C2" s="60" t="s">
        <v>3</v>
      </c>
      <c r="D2" s="60" t="s">
        <v>7</v>
      </c>
      <c r="E2" s="60" t="s">
        <v>153</v>
      </c>
      <c r="F2" s="60" t="s">
        <v>14</v>
      </c>
      <c r="G2" s="60" t="s">
        <v>15</v>
      </c>
      <c r="H2" s="60" t="s">
        <v>18</v>
      </c>
      <c r="I2" s="60" t="s">
        <v>19</v>
      </c>
      <c r="J2" s="60" t="s">
        <v>20</v>
      </c>
      <c r="K2" s="60" t="s">
        <v>21</v>
      </c>
      <c r="L2" s="60" t="s">
        <v>22</v>
      </c>
      <c r="M2" s="60" t="s">
        <v>23</v>
      </c>
      <c r="N2" s="60" t="s">
        <v>179</v>
      </c>
    </row>
    <row r="3" spans="1:14" x14ac:dyDescent="0.25">
      <c r="A3" t="s">
        <v>180</v>
      </c>
      <c r="C3" t="s">
        <v>181</v>
      </c>
      <c r="D3" t="s">
        <v>28</v>
      </c>
      <c r="E3" s="61">
        <v>2565</v>
      </c>
      <c r="F3" t="s">
        <v>182</v>
      </c>
      <c r="G3" t="s">
        <v>183</v>
      </c>
      <c r="H3" t="s">
        <v>184</v>
      </c>
      <c r="I3" t="s">
        <v>140</v>
      </c>
      <c r="J3" t="s">
        <v>47</v>
      </c>
      <c r="L3" t="s">
        <v>160</v>
      </c>
      <c r="M3" t="s">
        <v>185</v>
      </c>
      <c r="N3" t="s">
        <v>186</v>
      </c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abSelected="1" topLeftCell="H1" zoomScale="85" zoomScaleNormal="85" workbookViewId="0">
      <selection activeCell="AA4" sqref="AA4"/>
    </sheetView>
  </sheetViews>
  <sheetFormatPr defaultRowHeight="15" x14ac:dyDescent="0.25"/>
  <cols>
    <col min="1" max="1" width="24.7109375" bestFit="1" customWidth="1"/>
    <col min="2" max="2" width="15" bestFit="1" customWidth="1"/>
    <col min="3" max="6" width="5.85546875" bestFit="1" customWidth="1"/>
    <col min="7" max="7" width="24.7109375" style="39" bestFit="1" customWidth="1"/>
  </cols>
  <sheetData>
    <row r="1" spans="1:8" ht="21" x14ac:dyDescent="0.25">
      <c r="A1" s="77" t="s">
        <v>164</v>
      </c>
      <c r="B1" s="77" t="s">
        <v>153</v>
      </c>
      <c r="C1" s="40"/>
      <c r="D1" s="40"/>
      <c r="E1" s="40"/>
      <c r="F1" s="40"/>
      <c r="G1" s="40"/>
      <c r="H1" s="40"/>
    </row>
    <row r="2" spans="1:8" ht="21" x14ac:dyDescent="0.25">
      <c r="A2" s="77" t="s">
        <v>163</v>
      </c>
      <c r="B2" s="40">
        <v>2562</v>
      </c>
      <c r="C2" s="40">
        <v>2563</v>
      </c>
      <c r="D2" s="40">
        <v>2564</v>
      </c>
      <c r="E2" s="40">
        <v>2565</v>
      </c>
      <c r="F2" s="40">
        <v>2566</v>
      </c>
      <c r="G2" s="79" t="s">
        <v>165</v>
      </c>
      <c r="H2" s="40"/>
    </row>
    <row r="3" spans="1:8" ht="21" x14ac:dyDescent="0.25">
      <c r="A3" s="78" t="s">
        <v>283</v>
      </c>
      <c r="B3" s="99"/>
      <c r="C3" s="99"/>
      <c r="D3" s="99"/>
      <c r="E3" s="99"/>
      <c r="F3" s="99">
        <v>1</v>
      </c>
      <c r="G3" s="100">
        <v>1</v>
      </c>
      <c r="H3" s="40"/>
    </row>
    <row r="4" spans="1:8" ht="21" x14ac:dyDescent="0.25">
      <c r="A4" s="78" t="s">
        <v>284</v>
      </c>
      <c r="B4" s="99"/>
      <c r="C4" s="99"/>
      <c r="D4" s="99"/>
      <c r="E4" s="99"/>
      <c r="F4" s="99">
        <v>1</v>
      </c>
      <c r="G4" s="100">
        <v>1</v>
      </c>
      <c r="H4" s="40"/>
    </row>
    <row r="5" spans="1:8" ht="21" x14ac:dyDescent="0.25">
      <c r="A5" s="78" t="s">
        <v>241</v>
      </c>
      <c r="B5" s="99">
        <v>2</v>
      </c>
      <c r="C5" s="99">
        <v>2</v>
      </c>
      <c r="D5" s="99">
        <v>1</v>
      </c>
      <c r="E5" s="99">
        <v>2</v>
      </c>
      <c r="F5" s="99">
        <v>3</v>
      </c>
      <c r="G5" s="100">
        <v>10</v>
      </c>
      <c r="H5" s="40"/>
    </row>
    <row r="6" spans="1:8" ht="21" x14ac:dyDescent="0.25">
      <c r="A6" s="78" t="s">
        <v>245</v>
      </c>
      <c r="B6" s="99">
        <v>1</v>
      </c>
      <c r="C6" s="99"/>
      <c r="D6" s="99"/>
      <c r="E6" s="99">
        <v>1</v>
      </c>
      <c r="F6" s="99">
        <v>1</v>
      </c>
      <c r="G6" s="100">
        <v>3</v>
      </c>
      <c r="H6" s="40"/>
    </row>
    <row r="7" spans="1:8" ht="21" x14ac:dyDescent="0.25">
      <c r="A7" s="78" t="s">
        <v>244</v>
      </c>
      <c r="B7" s="99"/>
      <c r="C7" s="99">
        <v>1</v>
      </c>
      <c r="D7" s="99"/>
      <c r="E7" s="99"/>
      <c r="F7" s="99"/>
      <c r="G7" s="100">
        <v>1</v>
      </c>
      <c r="H7" s="40"/>
    </row>
    <row r="8" spans="1:8" ht="21" x14ac:dyDescent="0.25">
      <c r="A8" s="78" t="s">
        <v>243</v>
      </c>
      <c r="B8" s="99">
        <v>1</v>
      </c>
      <c r="C8" s="99">
        <v>1</v>
      </c>
      <c r="D8" s="99">
        <v>1</v>
      </c>
      <c r="E8" s="99">
        <v>1</v>
      </c>
      <c r="F8" s="99">
        <v>2</v>
      </c>
      <c r="G8" s="100">
        <v>6</v>
      </c>
      <c r="H8" s="40"/>
    </row>
    <row r="9" spans="1:8" ht="21" x14ac:dyDescent="0.25">
      <c r="A9" s="78" t="s">
        <v>240</v>
      </c>
      <c r="B9" s="99"/>
      <c r="C9" s="99">
        <v>2</v>
      </c>
      <c r="D9" s="99">
        <v>4</v>
      </c>
      <c r="E9" s="99">
        <v>2</v>
      </c>
      <c r="F9" s="99">
        <v>3</v>
      </c>
      <c r="G9" s="100">
        <v>11</v>
      </c>
      <c r="H9" s="40"/>
    </row>
    <row r="10" spans="1:8" ht="21" x14ac:dyDescent="0.25">
      <c r="A10" s="78" t="s">
        <v>242</v>
      </c>
      <c r="B10" s="99"/>
      <c r="C10" s="99">
        <v>1</v>
      </c>
      <c r="D10" s="99">
        <v>1</v>
      </c>
      <c r="E10" s="99"/>
      <c r="F10" s="99"/>
      <c r="G10" s="100">
        <v>2</v>
      </c>
      <c r="H10" s="40"/>
    </row>
    <row r="11" spans="1:8" ht="21" x14ac:dyDescent="0.25">
      <c r="A11" s="78" t="s">
        <v>282</v>
      </c>
      <c r="B11" s="99"/>
      <c r="C11" s="99"/>
      <c r="D11" s="99">
        <v>1</v>
      </c>
      <c r="E11" s="99"/>
      <c r="F11" s="99"/>
      <c r="G11" s="100">
        <v>1</v>
      </c>
      <c r="H11" s="40"/>
    </row>
    <row r="12" spans="1:8" ht="21" x14ac:dyDescent="0.25">
      <c r="A12" s="78" t="s">
        <v>246</v>
      </c>
      <c r="B12" s="99"/>
      <c r="C12" s="99">
        <v>1</v>
      </c>
      <c r="D12" s="99">
        <v>2</v>
      </c>
      <c r="E12" s="99">
        <v>1</v>
      </c>
      <c r="F12" s="99">
        <v>1</v>
      </c>
      <c r="G12" s="100">
        <v>5</v>
      </c>
      <c r="H12" s="40"/>
    </row>
    <row r="13" spans="1:8" ht="21" x14ac:dyDescent="0.25">
      <c r="A13" s="78" t="s">
        <v>281</v>
      </c>
      <c r="B13" s="99"/>
      <c r="C13" s="99"/>
      <c r="D13" s="99"/>
      <c r="E13" s="99">
        <v>1</v>
      </c>
      <c r="F13" s="99">
        <v>2</v>
      </c>
      <c r="G13" s="100">
        <v>3</v>
      </c>
      <c r="H13" s="40"/>
    </row>
    <row r="14" spans="1:8" ht="21" x14ac:dyDescent="0.25">
      <c r="A14" s="80" t="s">
        <v>165</v>
      </c>
      <c r="B14" s="101">
        <v>2</v>
      </c>
      <c r="C14" s="101">
        <v>4</v>
      </c>
      <c r="D14" s="101">
        <v>5</v>
      </c>
      <c r="E14" s="101">
        <v>4</v>
      </c>
      <c r="F14" s="101">
        <v>7</v>
      </c>
      <c r="G14" s="102">
        <v>22</v>
      </c>
      <c r="H14" s="40"/>
    </row>
    <row r="15" spans="1:8" ht="21" x14ac:dyDescent="0.25">
      <c r="G15"/>
      <c r="H15" s="40"/>
    </row>
    <row r="16" spans="1:8" ht="21" x14ac:dyDescent="0.25">
      <c r="G16"/>
      <c r="H16" s="40"/>
    </row>
    <row r="17" spans="1:9" ht="21" x14ac:dyDescent="0.25">
      <c r="G17"/>
      <c r="H17" s="40"/>
    </row>
    <row r="18" spans="1:9" ht="21" x14ac:dyDescent="0.35">
      <c r="A18" s="42"/>
      <c r="G18"/>
      <c r="H18" s="40"/>
    </row>
    <row r="19" spans="1:9" ht="21" x14ac:dyDescent="0.25">
      <c r="G19"/>
      <c r="H19" s="40"/>
    </row>
    <row r="20" spans="1:9" ht="21" x14ac:dyDescent="0.25">
      <c r="G20"/>
      <c r="H20" s="40"/>
    </row>
    <row r="21" spans="1:9" ht="21" x14ac:dyDescent="0.25">
      <c r="G21"/>
      <c r="H21" s="40"/>
    </row>
    <row r="22" spans="1:9" ht="21" x14ac:dyDescent="0.25">
      <c r="G22"/>
      <c r="H22" s="40"/>
    </row>
    <row r="23" spans="1:9" ht="21" x14ac:dyDescent="0.25">
      <c r="G23"/>
      <c r="H23" s="40"/>
    </row>
    <row r="24" spans="1:9" ht="21" x14ac:dyDescent="0.25">
      <c r="G24"/>
      <c r="H24" s="40"/>
    </row>
    <row r="25" spans="1:9" ht="21" x14ac:dyDescent="0.25">
      <c r="G25"/>
      <c r="H25" s="40"/>
    </row>
    <row r="26" spans="1:9" ht="21" x14ac:dyDescent="0.25">
      <c r="G26"/>
      <c r="H26" s="40"/>
    </row>
    <row r="27" spans="1:9" ht="21" x14ac:dyDescent="0.25">
      <c r="G27"/>
      <c r="H27" s="40"/>
    </row>
    <row r="28" spans="1:9" ht="21" x14ac:dyDescent="0.35">
      <c r="A28" s="42" t="s">
        <v>161</v>
      </c>
    </row>
    <row r="30" spans="1:9" ht="21" x14ac:dyDescent="0.35">
      <c r="I30" s="41"/>
    </row>
    <row r="32" spans="1:9" ht="21" x14ac:dyDescent="0.35">
      <c r="I32" s="41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4"/>
  <sheetViews>
    <sheetView workbookViewId="0">
      <selection activeCell="C1" sqref="C1"/>
    </sheetView>
  </sheetViews>
  <sheetFormatPr defaultRowHeight="15" x14ac:dyDescent="0.25"/>
  <cols>
    <col min="1" max="1" width="49.140625" bestFit="1" customWidth="1"/>
    <col min="2" max="2" width="28.42578125" bestFit="1" customWidth="1"/>
  </cols>
  <sheetData>
    <row r="1" spans="1:2" ht="21" x14ac:dyDescent="0.35">
      <c r="A1" s="33" t="s">
        <v>159</v>
      </c>
      <c r="B1" s="43" t="s">
        <v>166</v>
      </c>
    </row>
    <row r="2" spans="1:2" ht="21" x14ac:dyDescent="0.35">
      <c r="A2" s="34" t="s">
        <v>47</v>
      </c>
      <c r="B2" s="35">
        <v>7</v>
      </c>
    </row>
    <row r="3" spans="1:2" ht="21" x14ac:dyDescent="0.35">
      <c r="A3" s="36" t="s">
        <v>140</v>
      </c>
      <c r="B3" s="35">
        <v>1</v>
      </c>
    </row>
    <row r="4" spans="1:2" ht="21" x14ac:dyDescent="0.35">
      <c r="A4" s="37" t="s">
        <v>109</v>
      </c>
      <c r="B4" s="35">
        <v>1</v>
      </c>
    </row>
    <row r="5" spans="1:2" ht="21" x14ac:dyDescent="0.35">
      <c r="A5" s="38" t="s">
        <v>141</v>
      </c>
      <c r="B5" s="35">
        <v>1</v>
      </c>
    </row>
    <row r="6" spans="1:2" ht="21" x14ac:dyDescent="0.35">
      <c r="A6" s="36" t="s">
        <v>46</v>
      </c>
      <c r="B6" s="35">
        <v>6</v>
      </c>
    </row>
    <row r="7" spans="1:2" ht="21" x14ac:dyDescent="0.35">
      <c r="A7" s="37" t="s">
        <v>119</v>
      </c>
      <c r="B7" s="35">
        <v>6</v>
      </c>
    </row>
    <row r="8" spans="1:2" ht="21" x14ac:dyDescent="0.35">
      <c r="A8" s="38" t="s">
        <v>120</v>
      </c>
      <c r="B8" s="35">
        <v>4</v>
      </c>
    </row>
    <row r="9" spans="1:2" ht="21" x14ac:dyDescent="0.35">
      <c r="A9" s="38" t="s">
        <v>130</v>
      </c>
      <c r="B9" s="35">
        <v>1</v>
      </c>
    </row>
    <row r="10" spans="1:2" ht="21" x14ac:dyDescent="0.35">
      <c r="A10" s="38" t="s">
        <v>155</v>
      </c>
      <c r="B10" s="35">
        <v>1</v>
      </c>
    </row>
    <row r="11" spans="1:2" ht="21" x14ac:dyDescent="0.35">
      <c r="A11" s="34" t="s">
        <v>88</v>
      </c>
      <c r="B11" s="35">
        <v>2</v>
      </c>
    </row>
    <row r="12" spans="1:2" ht="21" x14ac:dyDescent="0.35">
      <c r="A12" s="36" t="s">
        <v>149</v>
      </c>
      <c r="B12" s="35">
        <v>1</v>
      </c>
    </row>
    <row r="13" spans="1:2" ht="21" x14ac:dyDescent="0.35">
      <c r="A13" s="37" t="s">
        <v>150</v>
      </c>
      <c r="B13" s="35">
        <v>1</v>
      </c>
    </row>
    <row r="14" spans="1:2" ht="21" x14ac:dyDescent="0.35">
      <c r="A14" s="38" t="s">
        <v>151</v>
      </c>
      <c r="B14" s="35">
        <v>1</v>
      </c>
    </row>
    <row r="15" spans="1:2" ht="21" x14ac:dyDescent="0.35">
      <c r="A15" s="36" t="s">
        <v>87</v>
      </c>
      <c r="B15" s="35">
        <v>1</v>
      </c>
    </row>
    <row r="16" spans="1:2" ht="21" x14ac:dyDescent="0.35">
      <c r="A16" s="37" t="s">
        <v>167</v>
      </c>
      <c r="B16" s="35">
        <v>1</v>
      </c>
    </row>
    <row r="17" spans="1:2" ht="21" x14ac:dyDescent="0.35">
      <c r="A17" s="38" t="s">
        <v>162</v>
      </c>
      <c r="B17" s="35">
        <v>1</v>
      </c>
    </row>
    <row r="18" spans="1:2" ht="21" x14ac:dyDescent="0.35">
      <c r="A18" s="34" t="s">
        <v>38</v>
      </c>
      <c r="B18" s="35">
        <v>4</v>
      </c>
    </row>
    <row r="19" spans="1:2" ht="21" x14ac:dyDescent="0.35">
      <c r="A19" s="36" t="s">
        <v>37</v>
      </c>
      <c r="B19" s="35">
        <v>4</v>
      </c>
    </row>
    <row r="20" spans="1:2" ht="21" x14ac:dyDescent="0.35">
      <c r="A20" s="37" t="s">
        <v>109</v>
      </c>
      <c r="B20" s="35">
        <v>3</v>
      </c>
    </row>
    <row r="21" spans="1:2" ht="21" x14ac:dyDescent="0.35">
      <c r="A21" s="38" t="s">
        <v>110</v>
      </c>
      <c r="B21" s="35">
        <v>3</v>
      </c>
    </row>
    <row r="22" spans="1:2" ht="21" x14ac:dyDescent="0.35">
      <c r="A22" s="37" t="s">
        <v>150</v>
      </c>
      <c r="B22" s="35">
        <v>1</v>
      </c>
    </row>
    <row r="23" spans="1:2" ht="21" x14ac:dyDescent="0.35">
      <c r="A23" s="38" t="s">
        <v>158</v>
      </c>
      <c r="B23" s="35">
        <v>1</v>
      </c>
    </row>
    <row r="24" spans="1:2" ht="21" x14ac:dyDescent="0.35">
      <c r="A24" s="44" t="s">
        <v>165</v>
      </c>
      <c r="B24" s="45">
        <v>13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topLeftCell="B1" workbookViewId="0">
      <selection activeCell="B2" sqref="B2"/>
    </sheetView>
  </sheetViews>
  <sheetFormatPr defaultRowHeight="15" x14ac:dyDescent="0.25"/>
  <cols>
    <col min="1" max="1" width="18.5703125" hidden="1" customWidth="1"/>
    <col min="2" max="2" width="13.42578125" customWidth="1"/>
    <col min="3" max="3" width="56.85546875" customWidth="1"/>
    <col min="4" max="4" width="29.5703125" hidden="1" customWidth="1"/>
    <col min="5" max="5" width="32.7109375" hidden="1" customWidth="1"/>
    <col min="6" max="6" width="15.28515625" customWidth="1"/>
    <col min="7" max="7" width="15.42578125" customWidth="1"/>
    <col min="8" max="8" width="22.7109375" customWidth="1"/>
    <col min="9" max="9" width="34.28515625" customWidth="1"/>
    <col min="10" max="10" width="32" customWidth="1"/>
    <col min="11" max="11" width="21.28515625" customWidth="1"/>
    <col min="12" max="12" width="13.42578125" customWidth="1"/>
    <col min="13" max="13" width="14.85546875" customWidth="1"/>
  </cols>
  <sheetData>
    <row r="1" spans="1:13" ht="23.25" x14ac:dyDescent="0.35">
      <c r="B1" s="13" t="s">
        <v>154</v>
      </c>
    </row>
    <row r="3" spans="1:13" ht="21" x14ac:dyDescent="0.25">
      <c r="A3" s="9" t="s">
        <v>2</v>
      </c>
      <c r="B3" s="17" t="s">
        <v>153</v>
      </c>
      <c r="C3" s="10" t="s">
        <v>3</v>
      </c>
      <c r="D3" s="9" t="s">
        <v>3</v>
      </c>
      <c r="E3" s="9" t="s">
        <v>7</v>
      </c>
      <c r="F3" s="10" t="s">
        <v>14</v>
      </c>
      <c r="G3" s="10" t="s">
        <v>15</v>
      </c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pans="1:13" ht="21.75" thickBot="1" x14ac:dyDescent="0.3">
      <c r="A4" s="12" t="s">
        <v>25</v>
      </c>
      <c r="B4" s="19">
        <v>2561</v>
      </c>
      <c r="C4" s="15" t="s">
        <v>26</v>
      </c>
      <c r="D4" s="11" t="s">
        <v>26</v>
      </c>
      <c r="E4" s="11" t="s">
        <v>28</v>
      </c>
      <c r="F4" s="11" t="s">
        <v>34</v>
      </c>
      <c r="G4" s="11" t="s">
        <v>35</v>
      </c>
      <c r="H4" s="11" t="s">
        <v>36</v>
      </c>
      <c r="I4" s="11" t="s">
        <v>37</v>
      </c>
      <c r="J4" s="11" t="s">
        <v>38</v>
      </c>
      <c r="K4" s="11"/>
      <c r="L4" s="11" t="s">
        <v>109</v>
      </c>
      <c r="M4" s="11" t="s">
        <v>110</v>
      </c>
    </row>
    <row r="5" spans="1:13" ht="21.75" thickBot="1" x14ac:dyDescent="0.3">
      <c r="A5" s="12" t="s">
        <v>40</v>
      </c>
      <c r="B5" s="19">
        <v>2561</v>
      </c>
      <c r="C5" s="16" t="s">
        <v>41</v>
      </c>
      <c r="D5" s="11" t="s">
        <v>41</v>
      </c>
      <c r="E5" s="11" t="s">
        <v>28</v>
      </c>
      <c r="F5" s="11" t="s">
        <v>43</v>
      </c>
      <c r="G5" s="11" t="s">
        <v>44</v>
      </c>
      <c r="H5" s="11" t="s">
        <v>45</v>
      </c>
      <c r="I5" s="11" t="s">
        <v>46</v>
      </c>
      <c r="J5" s="11" t="s">
        <v>47</v>
      </c>
      <c r="K5" s="11"/>
      <c r="L5" s="11" t="s">
        <v>119</v>
      </c>
      <c r="M5" s="11" t="s">
        <v>130</v>
      </c>
    </row>
    <row r="6" spans="1:13" ht="21.75" thickBot="1" x14ac:dyDescent="0.3">
      <c r="A6" s="12" t="s">
        <v>48</v>
      </c>
      <c r="B6" s="20">
        <v>2562</v>
      </c>
      <c r="C6" s="16" t="s">
        <v>49</v>
      </c>
      <c r="D6" s="11" t="s">
        <v>49</v>
      </c>
      <c r="E6" s="11" t="s">
        <v>28</v>
      </c>
      <c r="F6" s="11" t="s">
        <v>51</v>
      </c>
      <c r="G6" s="11" t="s">
        <v>51</v>
      </c>
      <c r="H6" s="11" t="s">
        <v>45</v>
      </c>
      <c r="I6" s="11" t="s">
        <v>46</v>
      </c>
      <c r="J6" s="11" t="s">
        <v>47</v>
      </c>
      <c r="K6" s="11"/>
      <c r="L6" s="11" t="s">
        <v>119</v>
      </c>
      <c r="M6" s="11" t="s">
        <v>120</v>
      </c>
    </row>
    <row r="7" spans="1:13" ht="21.75" thickBot="1" x14ac:dyDescent="0.3">
      <c r="A7" s="12" t="s">
        <v>52</v>
      </c>
      <c r="B7" s="20">
        <v>2562</v>
      </c>
      <c r="C7" s="16" t="s">
        <v>53</v>
      </c>
      <c r="D7" s="11" t="s">
        <v>53</v>
      </c>
      <c r="E7" s="11" t="s">
        <v>28</v>
      </c>
      <c r="F7" s="11" t="s">
        <v>55</v>
      </c>
      <c r="G7" s="11" t="s">
        <v>55</v>
      </c>
      <c r="H7" s="11" t="s">
        <v>45</v>
      </c>
      <c r="I7" s="11" t="s">
        <v>46</v>
      </c>
      <c r="J7" s="11" t="s">
        <v>47</v>
      </c>
      <c r="K7" s="11"/>
      <c r="L7" s="11" t="s">
        <v>119</v>
      </c>
      <c r="M7" s="11" t="s">
        <v>120</v>
      </c>
    </row>
    <row r="8" spans="1:13" ht="21.75" thickBot="1" x14ac:dyDescent="0.3">
      <c r="A8" s="12" t="s">
        <v>57</v>
      </c>
      <c r="B8" s="20">
        <v>2562</v>
      </c>
      <c r="C8" s="16" t="s">
        <v>58</v>
      </c>
      <c r="D8" s="11" t="s">
        <v>58</v>
      </c>
      <c r="E8" s="11" t="s">
        <v>28</v>
      </c>
      <c r="F8" s="11" t="s">
        <v>61</v>
      </c>
      <c r="G8" s="11" t="s">
        <v>62</v>
      </c>
      <c r="H8" s="11" t="s">
        <v>63</v>
      </c>
      <c r="I8" s="11" t="s">
        <v>37</v>
      </c>
      <c r="J8" s="11" t="s">
        <v>38</v>
      </c>
      <c r="K8" s="11"/>
      <c r="L8" s="11" t="s">
        <v>150</v>
      </c>
      <c r="M8" s="11" t="s">
        <v>158</v>
      </c>
    </row>
    <row r="9" spans="1:13" ht="21.75" thickBot="1" x14ac:dyDescent="0.3">
      <c r="A9" s="12" t="s">
        <v>65</v>
      </c>
      <c r="B9" s="20">
        <v>2562</v>
      </c>
      <c r="C9" s="16" t="s">
        <v>66</v>
      </c>
      <c r="D9" s="11" t="s">
        <v>66</v>
      </c>
      <c r="E9" s="11" t="s">
        <v>28</v>
      </c>
      <c r="F9" s="11" t="s">
        <v>61</v>
      </c>
      <c r="G9" s="11" t="s">
        <v>62</v>
      </c>
      <c r="H9" s="11" t="s">
        <v>68</v>
      </c>
      <c r="I9" s="11" t="s">
        <v>37</v>
      </c>
      <c r="J9" s="11" t="s">
        <v>38</v>
      </c>
      <c r="K9" s="11"/>
      <c r="L9" s="11" t="s">
        <v>109</v>
      </c>
      <c r="M9" s="11" t="s">
        <v>110</v>
      </c>
    </row>
    <row r="10" spans="1:13" ht="21.75" thickBot="1" x14ac:dyDescent="0.3">
      <c r="A10" s="12" t="s">
        <v>69</v>
      </c>
      <c r="B10" s="20">
        <v>2562</v>
      </c>
      <c r="C10" s="16" t="s">
        <v>70</v>
      </c>
      <c r="D10" s="11" t="s">
        <v>70</v>
      </c>
      <c r="E10" s="11" t="s">
        <v>28</v>
      </c>
      <c r="F10" s="11" t="s">
        <v>72</v>
      </c>
      <c r="G10" s="11" t="s">
        <v>73</v>
      </c>
      <c r="H10" s="11" t="s">
        <v>45</v>
      </c>
      <c r="I10" s="11" t="s">
        <v>46</v>
      </c>
      <c r="J10" s="11" t="s">
        <v>47</v>
      </c>
      <c r="K10" s="11"/>
      <c r="L10" s="11" t="s">
        <v>119</v>
      </c>
      <c r="M10" s="11" t="s">
        <v>120</v>
      </c>
    </row>
    <row r="11" spans="1:13" ht="21.75" thickBot="1" x14ac:dyDescent="0.3">
      <c r="A11" s="12" t="s">
        <v>75</v>
      </c>
      <c r="B11" s="21">
        <v>2563</v>
      </c>
      <c r="C11" s="16" t="s">
        <v>76</v>
      </c>
      <c r="D11" s="11" t="s">
        <v>76</v>
      </c>
      <c r="E11" s="11" t="s">
        <v>28</v>
      </c>
      <c r="F11" s="11" t="s">
        <v>78</v>
      </c>
      <c r="G11" s="11" t="s">
        <v>79</v>
      </c>
      <c r="H11" s="11" t="s">
        <v>80</v>
      </c>
      <c r="I11" s="11" t="s">
        <v>37</v>
      </c>
      <c r="J11" s="11" t="s">
        <v>38</v>
      </c>
      <c r="K11" s="11"/>
      <c r="L11" s="11" t="s">
        <v>109</v>
      </c>
      <c r="M11" s="11" t="s">
        <v>110</v>
      </c>
    </row>
    <row r="12" spans="1:13" ht="21.75" thickBot="1" x14ac:dyDescent="0.3">
      <c r="A12" s="12" t="s">
        <v>82</v>
      </c>
      <c r="B12" s="21">
        <v>2563</v>
      </c>
      <c r="C12" s="16" t="s">
        <v>83</v>
      </c>
      <c r="D12" s="11" t="s">
        <v>83</v>
      </c>
      <c r="E12" s="11" t="s">
        <v>28</v>
      </c>
      <c r="F12" s="11" t="s">
        <v>78</v>
      </c>
      <c r="G12" s="11" t="s">
        <v>85</v>
      </c>
      <c r="H12" s="11" t="s">
        <v>86</v>
      </c>
      <c r="I12" s="11" t="s">
        <v>87</v>
      </c>
      <c r="J12" s="11" t="s">
        <v>88</v>
      </c>
      <c r="K12" s="11"/>
      <c r="L12" s="11" t="s">
        <v>156</v>
      </c>
      <c r="M12" s="11" t="s">
        <v>157</v>
      </c>
    </row>
    <row r="13" spans="1:13" ht="21.75" thickBot="1" x14ac:dyDescent="0.3">
      <c r="A13" s="12" t="s">
        <v>89</v>
      </c>
      <c r="B13" s="21">
        <v>2563</v>
      </c>
      <c r="C13" s="16" t="s">
        <v>90</v>
      </c>
      <c r="D13" s="11" t="s">
        <v>90</v>
      </c>
      <c r="E13" s="11" t="s">
        <v>28</v>
      </c>
      <c r="F13" s="11" t="s">
        <v>92</v>
      </c>
      <c r="G13" s="11" t="s">
        <v>92</v>
      </c>
      <c r="H13" s="11" t="s">
        <v>45</v>
      </c>
      <c r="I13" s="11" t="s">
        <v>46</v>
      </c>
      <c r="J13" s="11" t="s">
        <v>47</v>
      </c>
      <c r="K13" s="11"/>
      <c r="L13" s="11" t="s">
        <v>119</v>
      </c>
      <c r="M13" s="11" t="s">
        <v>155</v>
      </c>
    </row>
    <row r="14" spans="1:13" ht="21.75" thickBot="1" x14ac:dyDescent="0.3">
      <c r="A14" s="12" t="s">
        <v>94</v>
      </c>
      <c r="B14" s="21">
        <v>2563</v>
      </c>
      <c r="C14" s="16" t="s">
        <v>95</v>
      </c>
      <c r="D14" s="11" t="s">
        <v>95</v>
      </c>
      <c r="E14" s="11" t="s">
        <v>28</v>
      </c>
      <c r="F14" s="11" t="s">
        <v>97</v>
      </c>
      <c r="G14" s="11" t="s">
        <v>98</v>
      </c>
      <c r="H14" s="11" t="s">
        <v>99</v>
      </c>
      <c r="I14" s="11" t="s">
        <v>46</v>
      </c>
      <c r="J14" s="11" t="s">
        <v>47</v>
      </c>
      <c r="K14" s="11"/>
      <c r="L14" s="11" t="s">
        <v>119</v>
      </c>
      <c r="M14" s="11" t="s">
        <v>120</v>
      </c>
    </row>
    <row r="15" spans="1:13" ht="21.75" thickBot="1" x14ac:dyDescent="0.3">
      <c r="A15" s="11" t="s">
        <v>135</v>
      </c>
      <c r="B15" s="21">
        <v>2563</v>
      </c>
      <c r="C15" s="16" t="s">
        <v>136</v>
      </c>
      <c r="D15" s="11" t="s">
        <v>136</v>
      </c>
      <c r="E15" s="11" t="s">
        <v>28</v>
      </c>
      <c r="F15" s="11" t="s">
        <v>138</v>
      </c>
      <c r="G15" s="11" t="s">
        <v>138</v>
      </c>
      <c r="H15" s="11" t="s">
        <v>139</v>
      </c>
      <c r="I15" s="11" t="s">
        <v>140</v>
      </c>
      <c r="J15" s="11" t="s">
        <v>47</v>
      </c>
      <c r="K15" s="11"/>
      <c r="L15" s="11" t="s">
        <v>109</v>
      </c>
      <c r="M15" s="11" t="s">
        <v>141</v>
      </c>
    </row>
    <row r="16" spans="1:13" ht="21" x14ac:dyDescent="0.25">
      <c r="A16" s="11" t="s">
        <v>143</v>
      </c>
      <c r="B16" s="22">
        <v>2564</v>
      </c>
      <c r="C16" s="16" t="s">
        <v>144</v>
      </c>
      <c r="D16" s="11" t="s">
        <v>144</v>
      </c>
      <c r="E16" s="11" t="s">
        <v>28</v>
      </c>
      <c r="F16" s="11" t="s">
        <v>146</v>
      </c>
      <c r="G16" s="11" t="s">
        <v>147</v>
      </c>
      <c r="H16" s="11" t="s">
        <v>148</v>
      </c>
      <c r="I16" s="11" t="s">
        <v>149</v>
      </c>
      <c r="J16" s="11" t="s">
        <v>88</v>
      </c>
      <c r="K16" s="11"/>
      <c r="L16" s="11" t="s">
        <v>150</v>
      </c>
      <c r="M16" s="11" t="s">
        <v>151</v>
      </c>
    </row>
  </sheetData>
  <hyperlinks>
    <hyperlink ref="C4" r:id="rId1" display="https://emenscr.nesdc.go.th/viewer/view.html?id=5b20ee687587e67e2e721236&amp;username=industry07061" xr:uid="{00000000-0004-0000-0600-000000000000}"/>
    <hyperlink ref="C5" r:id="rId2" display="https://emenscr.nesdc.go.th/viewer/view.html?id=5bd6c0b4ead9a205b323d6bf&amp;username=rmutt0578081" xr:uid="{00000000-0004-0000-0600-000001000000}"/>
    <hyperlink ref="C6" r:id="rId3" display="https://emenscr.nesdc.go.th/viewer/view.html?id=5c5a8e921248ca2ef6b77d5a&amp;username=rmutt0578081" xr:uid="{00000000-0004-0000-0600-000002000000}"/>
    <hyperlink ref="C7" r:id="rId4" display="https://emenscr.nesdc.go.th/viewer/view.html?id=5c5ba76f339edb2eebb97138&amp;username=rmutt0578081" xr:uid="{00000000-0004-0000-0600-000003000000}"/>
    <hyperlink ref="C8" r:id="rId5" display="https://emenscr.nesdc.go.th/viewer/view.html?id=5c7defc91248ca2ef6b7810f&amp;username=industry07041" xr:uid="{00000000-0004-0000-0600-000004000000}"/>
    <hyperlink ref="C9" r:id="rId6" display="https://emenscr.nesdc.go.th/viewer/view.html?id=5c9335aaf78b133fe6b14990&amp;username=industry07051" xr:uid="{00000000-0004-0000-0600-000005000000}"/>
    <hyperlink ref="C10" r:id="rId7" display="https://emenscr.nesdc.go.th/viewer/view.html?id=5cb7fc5ff78b133fe6b14d4d&amp;username=rmutt0578081" xr:uid="{00000000-0004-0000-0600-000006000000}"/>
    <hyperlink ref="C11" r:id="rId8" display="https://emenscr.nesdc.go.th/viewer/view.html?id=5e1f06b0dd5aa7472e846289&amp;username=industry07081" xr:uid="{00000000-0004-0000-0600-000007000000}"/>
    <hyperlink ref="C12" r:id="rId9" display="https://emenscr.nesdc.go.th/viewer/view.html?id=5e392d38e7d7ab7b0f7c638d&amp;username=mot0703331" xr:uid="{00000000-0004-0000-0600-000008000000}"/>
    <hyperlink ref="C13" r:id="rId10" display="https://emenscr.nesdc.go.th/viewer/view.html?id=5e85b4b861d8aa05dfb003ea&amp;username=rmutt0578081" xr:uid="{00000000-0004-0000-0600-000009000000}"/>
    <hyperlink ref="C14" r:id="rId11" display="https://emenscr.nesdc.go.th/viewer/view.html?id=5ee9cfe19409b63d7ad2d947&amp;username=rmutt0578101" xr:uid="{00000000-0004-0000-0600-00000A000000}"/>
    <hyperlink ref="C15" r:id="rId12" display="https://emenscr.nesdc.go.th/viewer/view.html?id=5f9a8e9f8f85135b66769ecf&amp;username=utk0579091" xr:uid="{00000000-0004-0000-0600-00000B000000}"/>
    <hyperlink ref="C16" r:id="rId13" display="https://emenscr.nesdc.go.th/viewer/view.html?id=5fe156870573ae1b28632329&amp;username=mot060361" xr:uid="{00000000-0004-0000-06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โครงการปี 65</vt:lpstr>
      <vt:lpstr>2.Pivot vc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2023-07-21T03:05:42Z</dcterms:modified>
</cp:coreProperties>
</file>