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99A64849-4C88-42CB-A3CD-9F956182ACBC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6" r:id="rId1"/>
    <sheet name="2.pivot_VC" sheetId="4" r:id="rId2"/>
    <sheet name="3.pivot_หน่วยงาน" sheetId="5" r:id="rId3"/>
    <sheet name="4.รวม" sheetId="1" r:id="rId4"/>
    <sheet name="5.เรียงปีงบประมาณ" sheetId="7" r:id="rId5"/>
    <sheet name="6.เรียง VC" sheetId="8" r:id="rId6"/>
    <sheet name="7. Link" sheetId="3" r:id="rId7"/>
  </sheets>
  <definedNames>
    <definedName name="_xlnm._FilterDatabase" localSheetId="3" hidden="1">'4.รวม'!$A$6:$Z$26</definedName>
    <definedName name="_xlnm._FilterDatabase" localSheetId="4" hidden="1">'5.เรียงปีงบประมาณ'!$B$1:$Z$21</definedName>
    <definedName name="_xlnm._FilterDatabase" localSheetId="5" hidden="1">'6.เรียง VC'!$C$1:$Z$21</definedName>
  </definedNames>
  <calcPr calcId="191029"/>
  <pivotCaches>
    <pivotCache cacheId="6" r:id="rId8"/>
  </pivotCaches>
</workbook>
</file>

<file path=xl/calcChain.xml><?xml version="1.0" encoding="utf-8"?>
<calcChain xmlns="http://schemas.openxmlformats.org/spreadsheetml/2006/main">
  <c r="C21" i="8" l="1"/>
  <c r="C20" i="8"/>
  <c r="C6" i="8"/>
  <c r="C9" i="8"/>
  <c r="C5" i="8"/>
  <c r="C8" i="8"/>
  <c r="C7" i="8"/>
  <c r="C14" i="8"/>
  <c r="C18" i="8"/>
  <c r="C17" i="8"/>
  <c r="C16" i="8"/>
  <c r="C10" i="8"/>
  <c r="C4" i="8"/>
  <c r="C15" i="8"/>
  <c r="C19" i="8"/>
  <c r="C13" i="8"/>
  <c r="C12" i="8"/>
  <c r="C11" i="8"/>
  <c r="C3" i="8"/>
  <c r="C2" i="8"/>
  <c r="B13" i="7"/>
  <c r="B12" i="7"/>
  <c r="B20" i="7"/>
  <c r="B19" i="7"/>
  <c r="B11" i="7"/>
  <c r="B10" i="7"/>
  <c r="B8" i="7"/>
  <c r="B21" i="7"/>
  <c r="B7" i="7"/>
  <c r="B6" i="7"/>
  <c r="B9" i="7"/>
  <c r="B5" i="7"/>
  <c r="B18" i="7"/>
  <c r="B4" i="7"/>
  <c r="B3" i="7"/>
  <c r="B2" i="7"/>
  <c r="B17" i="7"/>
  <c r="B16" i="7"/>
  <c r="B15" i="7"/>
  <c r="B14" i="7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" i="3"/>
  <c r="A8" i="1" s="1"/>
  <c r="A23" i="1" l="1"/>
  <c r="A15" i="1"/>
  <c r="A26" i="1"/>
  <c r="A21" i="1"/>
  <c r="A7" i="1"/>
  <c r="A19" i="1"/>
  <c r="A11" i="1"/>
  <c r="A22" i="1"/>
  <c r="A18" i="1"/>
  <c r="A14" i="1"/>
  <c r="A10" i="1"/>
  <c r="A25" i="1"/>
  <c r="A17" i="1"/>
  <c r="A13" i="1"/>
  <c r="A9" i="1"/>
  <c r="A24" i="1"/>
  <c r="A20" i="1"/>
  <c r="A16" i="1"/>
  <c r="A12" i="1"/>
</calcChain>
</file>

<file path=xl/sharedStrings.xml><?xml version="1.0" encoding="utf-8"?>
<sst xmlns="http://schemas.openxmlformats.org/spreadsheetml/2006/main" count="743" uniqueCount="147">
  <si>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</si>
  <si>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</si>
  <si>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</si>
  <si>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</si>
  <si>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</si>
  <si>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</si>
  <si>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</si>
  <si>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</si>
  <si>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</si>
  <si>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</si>
  <si>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</si>
  <si>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</si>
  <si>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</t>
  </si>
  <si>
    <t>อนุมัติแล้ว</t>
  </si>
  <si>
    <t>ตุลาคม 2562</t>
  </si>
  <si>
    <t>กันยายน 2564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</si>
  <si>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</si>
  <si>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</si>
  <si>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</si>
  <si>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โครงการพัฒนาประสิทธิภาพงานบริการเพื่อเสริมความมั่นคงในเขตเศรษฐกิจพิเศษ(สตม.)</t>
  </si>
  <si>
    <t>โครงการจัดหารถจักรยานยนต์ขนาด250ซีซี(แบบวิบาก)บช.ตชด.แขวงพญาไทเขตพญาไทกรุงเทพมหานคร(สตม.)</t>
  </si>
  <si>
    <t>กันยายน 2563</t>
  </si>
  <si>
    <t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</t>
  </si>
  <si>
    <t>นวัตกรรมตำรวจเพื่อเพิ่มความสามารถในการป้องกันและปราบปรามอาชญากรรมของภาคส่วนที่เกี่ยวข้อง(วจ.)</t>
  </si>
  <si>
    <t>ตุลาคม 2564</t>
  </si>
  <si>
    <t>กันยายน 2565</t>
  </si>
  <si>
    <t>project65</t>
  </si>
  <si>
    <t>090303V04</t>
  </si>
  <si>
    <t>090303F0401</t>
  </si>
  <si>
    <t>นวัตกรรมตำรวจเพื่อการบริหารจัดการทรัพยากรธรรมชาติและสิ่งแวดล้อม(วจ.)</t>
  </si>
  <si>
    <t>090303V05</t>
  </si>
  <si>
    <t>090303F0505</t>
  </si>
  <si>
    <t>โครงการจัดการปัจจัยเสี่ยงด้านอนามัยสิ่งแวดล้อมในพื้นที่เขตเศรษฐกิจชายแดน</t>
  </si>
  <si>
    <t>กองแผนงาน</t>
  </si>
  <si>
    <t>กรมอนามัย</t>
  </si>
  <si>
    <t>กระทรวงสาธารณสุข</t>
  </si>
  <si>
    <t>090303F0501</t>
  </si>
  <si>
    <t>โครงการพัฒนาเขตเศรษฐกิจพิเศษแบบบูรณาการ</t>
  </si>
  <si>
    <t>เมษายน 2563</t>
  </si>
  <si>
    <t>กองบริหารการสาธารณสุข</t>
  </si>
  <si>
    <t>สำนักงานปลัดกระทรวงสาธารณสุข</t>
  </si>
  <si>
    <t>090303V01</t>
  </si>
  <si>
    <t>090303F0101</t>
  </si>
  <si>
    <t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</t>
  </si>
  <si>
    <t>กองยุทธศาสตร์และแผนงาน</t>
  </si>
  <si>
    <t>090303V03</t>
  </si>
  <si>
    <t>090303F0302</t>
  </si>
  <si>
    <t>โครงการลดและป้องกันปัจจัยเสี่ยงด้านอนามัยสิ่งแวดล้อมในพื้นที่เขตเศรษฐกิจพิเศษ</t>
  </si>
  <si>
    <t>ตุลาคม 2563</t>
  </si>
  <si>
    <t>กองประเมินผลกระทบต่อสุขภาพ</t>
  </si>
  <si>
    <t>โครงการจัดการปัจจัยเสี่ยงด้านอนามัยสิ่งแวดล้อมในพื้นที่เขตเศรษฐกิจพิเศษชายแดน</t>
  </si>
  <si>
    <t>รอแก้ไข</t>
  </si>
  <si>
    <t>โครงการการดำเนินกิจกรรมจัดการศึกษาเพื่อการมีงานทำรองรับเขตพัฒนาเศรษฐกิจพิเศษตาก</t>
  </si>
  <si>
    <t>โครงการสนับสนุนการพัฒาพื้นที่เขตเศรษฐกิจพิเศษ</t>
  </si>
  <si>
    <t>ตุลาคม 2561</t>
  </si>
  <si>
    <t>กันยายน 2562</t>
  </si>
  <si>
    <t>กองวิชาการและแผนงาน</t>
  </si>
  <si>
    <t>กรมการปกครอง</t>
  </si>
  <si>
    <t>กระทรวงมหาดไทย</t>
  </si>
  <si>
    <t>โครงการพัฒนาพื้นที่เขตเศรษฐกิจพิเศษ</t>
  </si>
  <si>
    <t>กรมโยธาธิการและผังเมือง</t>
  </si>
  <si>
    <t>090303V02</t>
  </si>
  <si>
    <t>090303F0202</t>
  </si>
  <si>
    <t>สำนักสนับสนุนและพัฒนาตามผังเมือง</t>
  </si>
  <si>
    <t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</t>
  </si>
  <si>
    <t>สำนักงานโยธาธิการและผังเมืองจังหวัดกาญจนบุรี</t>
  </si>
  <si>
    <t>โครงการสร้างความเข้มแข็งทางเศรษฐกิจตามแนวชายแดนและแนวระเบียงเศรษฐกิจภาคตะวันออกเฉียงเหนือ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</si>
  <si>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</si>
  <si>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</si>
  <si>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</si>
  <si>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</si>
  <si>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t>
  </si>
  <si>
    <t>มีนาคม 2563</t>
  </si>
  <si>
    <t>แขวงทางหลวงชนบทตาก</t>
  </si>
  <si>
    <t>กรมทางหลวงชนบท</t>
  </si>
  <si>
    <t>กระทรวงคมนาคม</t>
  </si>
  <si>
    <t>โครงการหมู่บ้านถนนสวยเพื่อลดอุบัติเหตุทางถนนจังหวัดสระแก้วจำนวน5แห่ง</t>
  </si>
  <si>
    <t>แขวงทางหลวงชนบทสระแก้ว</t>
  </si>
  <si>
    <t>ปรับปรุงสามแยก/สี่แยกเพื่อความปลอดภัยจำนวน15แห่งจังหวัดสระแก้ว</t>
  </si>
  <si>
    <t>CeasefireAssemblagesandtheAsianHighway:InfrastructureDevelopment,PublicControversyandPracticesofTransparencyintheMaeSot-MyawaddySpecialEconomicZone(SEZ)</t>
  </si>
  <si>
    <t>เมษายน 2560</t>
  </si>
  <si>
    <t>เขตเศรษฐกิจพิเศษของประเทศไทยในบริบทของการบูรณาการทางพื้นที่เศรษฐกิจสังคมและการเมืองในประชาคมอาเซียน:การสร้างความสัมพันธ์ใหม่ระหว่างรัฐตลาดและชุมชน</t>
  </si>
  <si>
    <t>กันยายน 2559</t>
  </si>
  <si>
    <t>เครือข่ายและทุนทางสังคมของแรงงานข้ามชาติ:บทบาทองค์กรชุมชนและการสร้างกลไกพัฒนาภาคีเครือข่ายการจัดสวัสดิการชายแดนแม่สอดชายแดนไทย-เมียร์มาร์</t>
  </si>
  <si>
    <t>พฤษภาคม 2560</t>
  </si>
  <si>
    <t>ปีงบประมาณ</t>
  </si>
  <si>
    <t>link</t>
  </si>
  <si>
    <t>https://emenscr.nesdc.go.th/viewer/view.html?id=5e1ed7aa8fc5a2473ee805fe&amp;username=police000711</t>
  </si>
  <si>
    <t>https://emenscr.nesdc.go.th/viewer/view.html?id=5e1ede101bcf6f473365c4c5&amp;username=police000711</t>
  </si>
  <si>
    <t>https://emenscr.nesdc.go.th/viewer/view.html?id=5e30e76ed2756b64c0883e15&amp;username=police000711</t>
  </si>
  <si>
    <t>https://emenscr.nesdc.go.th/viewer/view.html?id=5e30ea324687e716fc0d6fb2&amp;username=police000711</t>
  </si>
  <si>
    <t>https://emenscr.nesdc.go.th/viewer/view.html?id=5f27a871b922e22f5780c07b&amp;username=police000711</t>
  </si>
  <si>
    <t>https://emenscr.nesdc.go.th/viewer/view.html?id=5f27aa4ebe917a2f58f170d2&amp;username=police000711</t>
  </si>
  <si>
    <t>https://emenscr.nesdc.go.th/viewer/view.html?id=5f241fbccab46f2eac62fb19&amp;username=moph09051</t>
  </si>
  <si>
    <t>https://emenscr.nesdc.go.th/viewer/view.html?id=5f29705b47ff240c0ef1319a&amp;username=moph02071</t>
  </si>
  <si>
    <t>https://emenscr.nesdc.go.th/viewer/view.html?id=5f2d114e5d3d8c1b64cee34c&amp;username=moph02091</t>
  </si>
  <si>
    <t>https://emenscr.nesdc.go.th/viewer/view.html?id=5fab680f2806e76c3c3d647d&amp;username=moph09071</t>
  </si>
  <si>
    <t>https://emenscr.nesdc.go.th/viewer/view.html?id=5fc0c0130d3eec2a6b9e507d&amp;username=moph09071</t>
  </si>
  <si>
    <t>https://emenscr.nesdc.go.th/viewer/view.html?id=5fab69be7772696c41ccc182&amp;username=moph09071</t>
  </si>
  <si>
    <t>https://emenscr.nesdc.go.th/viewer/view.html?id=5e182a593217bb7c792a916f&amp;username=moe06041</t>
  </si>
  <si>
    <t>https://emenscr.nesdc.go.th/viewer/view.html?id=5d15d077ae46c10af22269e5&amp;username=moi03051</t>
  </si>
  <si>
    <t>https://emenscr.nesdc.go.th/viewer/view.html?id=5f28d84c4ae89a0c1450ddea&amp;username=moi07041</t>
  </si>
  <si>
    <t>https://emenscr.nesdc.go.th/viewer/view.html?id=5f9640a712987759c7839a85&amp;username=moi07171</t>
  </si>
  <si>
    <t>https://emenscr.nesdc.go.th/viewer/view.html?id=5fcdab19b6a0d61613d97a4e&amp;username=moi0022711</t>
  </si>
  <si>
    <t>https://emenscr.nesdc.go.th/viewer/view.html?id=5e00942fb459dd49a9ac7294&amp;username=mdes06031</t>
  </si>
  <si>
    <t>https://emenscr.nesdc.go.th/viewer/view.html?id=5e05f0435baa7b44654de39b&amp;username=mot0703161</t>
  </si>
  <si>
    <t>https://emenscr.nesdc.go.th/viewer/view.html?id=5fc85eee24b5b4133b5f910d&amp;username=mot0703621</t>
  </si>
  <si>
    <t>https://emenscr.nesdc.go.th/viewer/view.html?id=5fc863d4eb591c133460eb42&amp;username=mot0703621</t>
  </si>
  <si>
    <t>https://emenscr.nesdc.go.th/viewer/view.html?id=5bd12802ead9a205b323d604&amp;username=cmu6593181</t>
  </si>
  <si>
    <t>https://emenscr.nesdc.go.th/viewer/view.html?id=5df9e7de6b12163f58d5f940&amp;username=cmu6593181</t>
  </si>
  <si>
    <t>https://emenscr.nesdc.go.th/viewer/view.html?id=5e005e0e42c5ca49af55a634&amp;username=cmu6593181</t>
  </si>
  <si>
    <t>เชื่อม</t>
  </si>
  <si>
    <t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2562</t>
  </si>
  <si>
    <t>โครงการพัฒนาประสิทธิภาพงานบริการเพื่อเสริมความมั่นคงในเขตเศรษฐกิจพิเศษ(สตม.)2562</t>
  </si>
  <si>
    <t>โครงการจัดหารถจักรยานยนต์ขนาด250ซีซี(แบบวิบาก)บช.ตชด.แขวงพญาไทเขตพญาไทกรุงเทพมหานคร(สตม.)2562</t>
  </si>
  <si>
    <t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2562</t>
  </si>
  <si>
    <t>นวัตกรรมตำรวจเพื่อเพิ่มความสามารถในการป้องกันและปราบปรามอาชญากรรมของภาคส่วนที่เกี่ยวข้อง(วจ.)2564</t>
  </si>
  <si>
    <t>นวัตกรรมตำรวจเพื่อการบริหารจัดการทรัพยากรธรรมชาติและสิ่งแวดล้อม(วจ.)2564</t>
  </si>
  <si>
    <t>โครงการจัดการปัจจัยเสี่ยงด้านอนามัยสิ่งแวดล้อมในพื้นที่เขตเศรษฐกิจชายแดน2564</t>
  </si>
  <si>
    <t>โครงการพัฒนาเขตเศรษฐกิจพิเศษแบบบูรณาการ2563</t>
  </si>
  <si>
    <t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2564</t>
  </si>
  <si>
    <t>โครงการลดและป้องกันปัจจัยเสี่ยงด้านอนามัยสิ่งแวดล้อมในพื้นที่เขตเศรษฐกิจพิเศษ2563</t>
  </si>
  <si>
    <t>โครงการจัดการปัจจัยเสี่ยงด้านอนามัยสิ่งแวดล้อมในพื้นที่เขตเศรษฐกิจพิเศษชายแดน2564</t>
  </si>
  <si>
    <t>โครงการสนับสนุนการพัฒาพื้นที่เขตเศรษฐกิจพิเศษ2561</t>
  </si>
  <si>
    <t>โครงการพัฒนาพื้นที่เขตเศรษฐกิจพิเศษ2564</t>
  </si>
  <si>
    <t>โครงการพัฒนาพื้นที่เขตเศรษฐกิจพิเศษ2563</t>
  </si>
  <si>
    <t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2563</t>
  </si>
  <si>
    <t>โครงการสร้างความเข้มแข็งทางเศรษฐกิจตามแนวชายแดนและแนวระเบียงเศรษฐกิจภาคตะวันออกเฉียงเหนือ2563</t>
  </si>
  <si>
    <t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t>
  </si>
  <si>
    <t>โครงการหมู่บ้านถนนสวยเพื่อลดอุบัติเหตุทางถนนจังหวัดสระแก้วจำนวน5แห่ง2563</t>
  </si>
  <si>
    <t>ปรับปรุงสามแยก/สี่แยกเพื่อความปลอดภัยจำนวน15แห่งจังหวัดสระแก้ว2563</t>
  </si>
  <si>
    <t>090303F0203</t>
  </si>
  <si>
    <t>Count of ชื่อโครงการ / การดำเนินงาน</t>
  </si>
  <si>
    <t>Grand Total</t>
  </si>
  <si>
    <t>Row Labels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</si>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</sst>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5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9E9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right" vertical="center"/>
    </xf>
    <xf numFmtId="49" fontId="0" fillId="0" borderId="0" xfId="0" applyNumberFormat="1" applyFont="1" applyFill="1" applyBorder="1"/>
    <xf numFmtId="0" fontId="1" fillId="0" borderId="1" xfId="0" applyFont="1" applyFill="1" applyBorder="1" applyAlignment="1">
      <alignment horizontal="right" vertical="center"/>
    </xf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pivotButton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indent="1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0" fontId="8" fillId="3" borderId="2" xfId="0" applyFont="1" applyFill="1" applyBorder="1"/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9"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228601</xdr:colOff>
      <xdr:row>1</xdr:row>
      <xdr:rowOff>80962</xdr:rowOff>
    </xdr:from>
    <xdr:to>
      <xdr:col>19</xdr:col>
      <xdr:colOff>257176</xdr:colOff>
      <xdr:row>13</xdr:row>
      <xdr:rowOff>28574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5791201" y="271462"/>
          <a:ext cx="7343775" cy="3148012"/>
          <a:chOff x="6176964" y="261937"/>
          <a:chExt cx="7800975" cy="309086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76964" y="261937"/>
            <a:ext cx="7800975" cy="30908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7572376" y="1519238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5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6639" y="1995488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5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8648702" y="1981200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9901240" y="1976438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11196640" y="1971675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4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2130090" y="2524125"/>
            <a:ext cx="793102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7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9043986" y="1466852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9053514" y="1576384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10439398" y="1523996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11210919" y="1509707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4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8491527" y="2457449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4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11244252" y="2547930"/>
            <a:ext cx="73513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 </a:t>
            </a:r>
            <a:r>
              <a:rPr lang="en-US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3 </a:t>
            </a:r>
            <a:r>
              <a:rPr lang="th-TH" sz="11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 )</a:t>
            </a:r>
            <a:endParaRPr lang="en-US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</xdr:colOff>
      <xdr:row>7</xdr:row>
      <xdr:rowOff>80963</xdr:rowOff>
    </xdr:from>
    <xdr:to>
      <xdr:col>27</xdr:col>
      <xdr:colOff>61912</xdr:colOff>
      <xdr:row>19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5262" y="442913"/>
          <a:ext cx="7800975" cy="30908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0</xdr:row>
      <xdr:rowOff>1</xdr:rowOff>
    </xdr:from>
    <xdr:to>
      <xdr:col>3</xdr:col>
      <xdr:colOff>1766085</xdr:colOff>
      <xdr:row>4</xdr:row>
      <xdr:rowOff>109538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1"/>
          <a:ext cx="10476698" cy="15049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1821876</xdr:colOff>
      <xdr:row>0</xdr:row>
      <xdr:rowOff>156482</xdr:rowOff>
    </xdr:from>
    <xdr:to>
      <xdr:col>8</xdr:col>
      <xdr:colOff>826514</xdr:colOff>
      <xdr:row>3</xdr:row>
      <xdr:rowOff>18366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99164" y="156482"/>
          <a:ext cx="10572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</xdr:colOff>
      <xdr:row>2</xdr:row>
      <xdr:rowOff>80963</xdr:rowOff>
    </xdr:from>
    <xdr:to>
      <xdr:col>27</xdr:col>
      <xdr:colOff>61912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85534-5798-4387-A4B6-200864B6A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5062" y="2347913"/>
          <a:ext cx="7343775" cy="31480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</xdr:colOff>
      <xdr:row>2</xdr:row>
      <xdr:rowOff>80963</xdr:rowOff>
    </xdr:from>
    <xdr:to>
      <xdr:col>27</xdr:col>
      <xdr:colOff>61912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BB5C88-67DC-4CEB-B253-3AF84F4D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5062" y="614363"/>
          <a:ext cx="7343775" cy="31480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728290393519" createdVersion="4" refreshedVersion="4" minRefreshableVersion="3" recordCount="20" xr:uid="{00000000-000A-0000-FFFF-FFFF0A000000}">
  <cacheSource type="worksheet">
    <worksheetSource ref="A6:N26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2" maxValue="2565" count="4">
        <n v="2563"/>
        <n v="2565"/>
        <n v="2564"/>
        <n v="2562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3">
      <sharedItems containsSemiMixedTypes="0" containsString="0" containsNumber="1" containsInteger="1" minValue="1000000" maxValue="5018751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5018751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7">
        <s v="สำนักงานตำรวจแห่งชาติ"/>
        <s v="กรมอนามัย"/>
        <s v="สำนักงานปลัดกระทรวงสาธารณสุข"/>
        <s v="กรมการปกครอง"/>
        <s v="กรมโยธาธิการและผังเมือง"/>
        <s v="สำนักงานส่งเสริมเศรษฐกิจดิจิทัล"/>
        <s v="กรมทางหลวงชนบท"/>
      </sharedItems>
    </cacheField>
    <cacheField name="หน่วยงานระดับกระทรวงหรือเทียบเท่า" numFmtId="0">
      <sharedItems count="5">
        <s v="หน่วยงานขึ้นตรงนายกรัฐมนตรี"/>
        <s v="กระทรวงสาธารณสุข"/>
        <s v="กระทรวงมหาดไทย"/>
        <s v="กระทรวงดิจิทัลเพื่อเศรษฐกิจและสังคม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90303V01"/>
        <s v="090303V04"/>
        <s v="090303V05"/>
        <s v="090303V03"/>
        <s v="090303V02"/>
      </sharedItems>
    </cacheField>
    <cacheField name="ปัจจัย" numFmtId="0">
      <sharedItems count="7">
        <s v="090303F0101"/>
        <s v="090303F0401"/>
        <s v="090303F0505"/>
        <s v="090303F0501"/>
        <s v="090303F0302"/>
        <s v="090303F0202"/>
        <s v="090303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"/>
    <s v="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2"/>
    <s v="อนุมัติแล้ว"/>
    <s v="ตุลาคม 2562"/>
    <x v="0"/>
    <s v="กันยายน 2564"/>
    <n v="20229800"/>
    <n v="0"/>
    <s v="กองยุทธศาสตร์สำนักงานยุทธศาสตร์ตำรวจ"/>
    <x v="0"/>
    <x v="0"/>
    <m/>
    <x v="0"/>
    <x v="0"/>
  </r>
  <r>
    <s v="โครงการพัฒนาประสิทธิภาพงานบริการเพื่อเสริมความมั่นคงในเขตเศรษฐกิจพิเศษ(สตม.)"/>
    <s v="โครงการพัฒนาประสิทธิภาพงานบริการเพื่อเสริมความมั่นคงในเขตเศรษฐกิจพิเศษ(สตม.)2562"/>
    <s v="อนุมัติแล้ว"/>
    <s v="ตุลาคม 2562"/>
    <x v="0"/>
    <s v="กันยายน 2564"/>
    <n v="80654000"/>
    <n v="0"/>
    <s v="กองยุทธศาสตร์สำนักงานยุทธศาสตร์ตำรวจ"/>
    <x v="0"/>
    <x v="0"/>
    <m/>
    <x v="0"/>
    <x v="0"/>
  </r>
  <r>
    <s v="โครงการจัดหารถจักรยานยนต์ขนาด250ซีซี(แบบวิบาก)บช.ตชด.แขวงพญาไทเขตพญาไทกรุงเทพมหานคร(สตม.)"/>
    <s v="โครงการจัดหารถจักรยานยนต์ขนาด250ซีซี(แบบวิบาก)บช.ตชด.แขวงพญาไทเขตพญาไทกรุงเทพมหานคร(สตม.)2562"/>
    <s v="อนุมัติแล้ว"/>
    <s v="ตุลาคม 2562"/>
    <x v="0"/>
    <s v="กันยายน 2563"/>
    <n v="3354000"/>
    <n v="3299880"/>
    <s v="กองยุทธศาสตร์สำนักงานยุทธศาสตร์ตำรวจ"/>
    <x v="0"/>
    <x v="0"/>
    <m/>
    <x v="1"/>
    <x v="1"/>
  </r>
  <r>
    <s v="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"/>
    <s v="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2"/>
    <s v="อนุมัติแล้ว"/>
    <s v="ตุลาคม 2562"/>
    <x v="0"/>
    <s v="กันยายน 2563"/>
    <n v="12300000"/>
    <n v="9780000"/>
    <s v="กองยุทธศาสตร์สำนักงานยุทธศาสตร์ตำรวจ"/>
    <x v="0"/>
    <x v="0"/>
    <m/>
    <x v="1"/>
    <x v="1"/>
  </r>
  <r>
    <s v="นวัตกรรมตำรวจเพื่อเพิ่มความสามารถในการป้องกันและปราบปรามอาชญากรรมของภาคส่วนที่เกี่ยวข้อง(วจ.)"/>
    <s v="นวัตกรรมตำรวจเพื่อเพิ่มความสามารถในการป้องกันและปราบปรามอาชญากรรมของภาคส่วนที่เกี่ยวข้อง(วจ.)2564"/>
    <s v="อนุมัติแล้ว"/>
    <s v="ตุลาคม 2564"/>
    <x v="1"/>
    <s v="กันยายน 2565"/>
    <n v="1000000"/>
    <n v="1000000"/>
    <s v="กองยุทธศาสตร์สำนักงานยุทธศาสตร์ตำรวจ"/>
    <x v="0"/>
    <x v="0"/>
    <s v="project65"/>
    <x v="1"/>
    <x v="1"/>
  </r>
  <r>
    <s v="นวัตกรรมตำรวจเพื่อการบริหารจัดการทรัพยากรธรรมชาติและสิ่งแวดล้อม(วจ.)"/>
    <s v="นวัตกรรมตำรวจเพื่อการบริหารจัดการทรัพยากรธรรมชาติและสิ่งแวดล้อม(วจ.)2564"/>
    <s v="อนุมัติแล้ว"/>
    <s v="ตุลาคม 2564"/>
    <x v="1"/>
    <s v="กันยายน 2565"/>
    <n v="1600000"/>
    <n v="1600000"/>
    <s v="กองยุทธศาสตร์สำนักงานยุทธศาสตร์ตำรวจ"/>
    <x v="0"/>
    <x v="0"/>
    <s v="project65"/>
    <x v="2"/>
    <x v="2"/>
  </r>
  <r>
    <s v="โครงการจัดการปัจจัยเสี่ยงด้านอนามัยสิ่งแวดล้อมในพื้นที่เขตเศรษฐกิจชายแดน"/>
    <s v="โครงการจัดการปัจจัยเสี่ยงด้านอนามัยสิ่งแวดล้อมในพื้นที่เขตเศรษฐกิจชายแดน2564"/>
    <s v="อนุมัติแล้ว"/>
    <s v="ตุลาคม 2564"/>
    <x v="1"/>
    <s v="กันยายน 2565"/>
    <n v="3620000"/>
    <n v="3620000"/>
    <s v="กองแผนงาน"/>
    <x v="1"/>
    <x v="1"/>
    <s v="project65"/>
    <x v="2"/>
    <x v="3"/>
  </r>
  <r>
    <s v="โครงการพัฒนาเขตเศรษฐกิจพิเศษแบบบูรณาการ"/>
    <s v="โครงการพัฒนาเขตเศรษฐกิจพิเศษแบบบูรณาการ2563"/>
    <s v="อนุมัติแล้ว"/>
    <s v="เมษายน 2563"/>
    <x v="0"/>
    <s v="กันยายน 2563"/>
    <n v="501875100"/>
    <n v="501875100"/>
    <s v="กองบริหารการสาธารณสุข"/>
    <x v="2"/>
    <x v="1"/>
    <m/>
    <x v="0"/>
    <x v="0"/>
  </r>
  <r>
    <s v="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"/>
    <s v="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2564"/>
    <s v="อนุมัติแล้ว"/>
    <s v="ตุลาคม 2564"/>
    <x v="1"/>
    <s v="กันยายน 2565"/>
    <n v="2000000"/>
    <n v="2000000"/>
    <s v="กองยุทธศาสตร์และแผนงาน"/>
    <x v="2"/>
    <x v="1"/>
    <s v="project65"/>
    <x v="3"/>
    <x v="4"/>
  </r>
  <r>
    <s v="โครงการลดและป้องกันปัจจัยเสี่ยงด้านอนามัยสิ่งแวดล้อมในพื้นที่เขตเศรษฐกิจพิเศษ"/>
    <s v="โครงการลดและป้องกันปัจจัยเสี่ยงด้านอนามัยสิ่งแวดล้อมในพื้นที่เขตเศรษฐกิจพิเศษ2563"/>
    <s v="อนุมัติแล้ว"/>
    <s v="ตุลาคม 2563"/>
    <x v="2"/>
    <s v="กันยายน 2564"/>
    <n v="9559900"/>
    <n v="9559900"/>
    <s v="กองประเมินผลกระทบต่อสุขภาพ"/>
    <x v="1"/>
    <x v="1"/>
    <m/>
    <x v="2"/>
    <x v="3"/>
  </r>
  <r>
    <s v="โครงการจัดการปัจจัยเสี่ยงด้านอนามัยสิ่งแวดล้อมในพื้นที่เขตเศรษฐกิจชายแดน"/>
    <s v="โครงการจัดการปัจจัยเสี่ยงด้านอนามัยสิ่งแวดล้อมในพื้นที่เขตเศรษฐกิจชายแดน2564"/>
    <s v="อนุมัติแล้ว"/>
    <s v="ตุลาคม 2564"/>
    <x v="1"/>
    <s v="กันยายน 2565"/>
    <n v="3620000"/>
    <n v="3620000"/>
    <s v="กองประเมินผลกระทบต่อสุขภาพ"/>
    <x v="1"/>
    <x v="1"/>
    <s v="project65"/>
    <x v="2"/>
    <x v="3"/>
  </r>
  <r>
    <s v="โครงการจัดการปัจจัยเสี่ยงด้านอนามัยสิ่งแวดล้อมในพื้นที่เขตเศรษฐกิจพิเศษชายแดน"/>
    <s v="โครงการจัดการปัจจัยเสี่ยงด้านอนามัยสิ่งแวดล้อมในพื้นที่เขตเศรษฐกิจพิเศษชายแดน2564"/>
    <s v="รอแก้ไข"/>
    <s v="ตุลาคม 2564"/>
    <x v="1"/>
    <s v="กันยายน 2565"/>
    <n v="3620000"/>
    <n v="3620000"/>
    <s v="กองประเมินผลกระทบต่อสุขภาพ"/>
    <x v="1"/>
    <x v="1"/>
    <m/>
    <x v="2"/>
    <x v="3"/>
  </r>
  <r>
    <s v="โครงการสนับสนุนการพัฒาพื้นที่เขตเศรษฐกิจพิเศษ"/>
    <s v="โครงการสนับสนุนการพัฒาพื้นที่เขตเศรษฐกิจพิเศษ2561"/>
    <s v="อนุมัติแล้ว"/>
    <s v="ตุลาคม 2561"/>
    <x v="3"/>
    <s v="กันยายน 2562"/>
    <n v="21000000"/>
    <n v="21000000"/>
    <s v="กองวิชาการและแผนงาน"/>
    <x v="3"/>
    <x v="2"/>
    <m/>
    <x v="1"/>
    <x v="1"/>
  </r>
  <r>
    <s v="โครงการพัฒนาพื้นที่เขตเศรษฐกิจพิเศษ"/>
    <s v="โครงการพัฒนาพื้นที่เขตเศรษฐกิจพิเศษ2564"/>
    <s v="อนุมัติแล้ว"/>
    <s v="ตุลาคม 2564"/>
    <x v="1"/>
    <s v="กันยายน 2565"/>
    <n v="500000000"/>
    <n v="500000000"/>
    <s v="กองแผนงาน"/>
    <x v="4"/>
    <x v="2"/>
    <s v="project65"/>
    <x v="4"/>
    <x v="5"/>
  </r>
  <r>
    <s v="โครงการพัฒนาพื้นที่เขตเศรษฐกิจพิเศษ"/>
    <s v="โครงการพัฒนาพื้นที่เขตเศรษฐกิจพิเศษ2563"/>
    <s v="อนุมัติแล้ว"/>
    <s v="ตุลาคม 2563"/>
    <x v="2"/>
    <s v="กันยายน 2564"/>
    <n v="424600900"/>
    <n v="424600900"/>
    <s v="สำนักสนับสนุนและพัฒนาตามผังเมือง"/>
    <x v="4"/>
    <x v="2"/>
    <m/>
    <x v="4"/>
    <x v="5"/>
  </r>
  <r>
    <s v="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"/>
    <s v="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3"/>
    <s v="อนุมัติแล้ว"/>
    <s v="ตุลาคม 2563"/>
    <x v="2"/>
    <s v="กันยายน 2564"/>
    <n v="24900000"/>
    <n v="24900000"/>
    <s v="สำนักงานโยธาธิการและผังเมืองจังหวัดกาญจนบุรี"/>
    <x v="4"/>
    <x v="2"/>
    <m/>
    <x v="0"/>
    <x v="0"/>
  </r>
  <r>
    <s v="โครงการสร้างความเข้มแข็งทางเศรษฐกิจตามแนวชายแดนและแนวระเบียงเศรษฐกิจภาคตะวันออกเฉียงเหนือ"/>
    <s v="โครงการสร้างความเข้มแข็งทางเศรษฐกิจตามแนวชายแดนและแนวระเบียงเศรษฐกิจภาคตะวันออกเฉียงเหนือ2563"/>
    <s v="อนุมัติแล้ว"/>
    <s v="มกราคม 2563"/>
    <x v="0"/>
    <s v="กันยายน 2563"/>
    <n v="54762800"/>
    <n v="54762800"/>
    <s v="ฝ่ายอำนวยการสำนักงาน"/>
    <x v="5"/>
    <x v="3"/>
    <m/>
    <x v="4"/>
    <x v="6"/>
  </r>
  <r>
    <s v="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"/>
    <s v="อนุมัติแล้ว"/>
    <s v="มีนาคม 2563"/>
    <x v="0"/>
    <s v="กันยายน 2563"/>
    <n v="25000000"/>
    <n v="25000000"/>
    <s v="แขวงทางหลวงชนบทตาก"/>
    <x v="6"/>
    <x v="4"/>
    <m/>
    <x v="0"/>
    <x v="0"/>
  </r>
  <r>
    <s v="โครงการหมู่บ้านถนนสวยเพื่อลดอุบัติเหตุทางถนนจังหวัดสระแก้วจำนวน5แห่ง"/>
    <s v="โครงการหมู่บ้านถนนสวยเพื่อลดอุบัติเหตุทางถนนจังหวัดสระแก้วจำนวน5แห่ง2563"/>
    <s v="อนุมัติแล้ว"/>
    <s v="ตุลาคม 2563"/>
    <x v="2"/>
    <s v="กันยายน 2564"/>
    <n v="24300000"/>
    <n v="24300000"/>
    <s v="แขวงทางหลวงชนบทสระแก้ว"/>
    <x v="6"/>
    <x v="4"/>
    <m/>
    <x v="2"/>
    <x v="2"/>
  </r>
  <r>
    <s v="ปรับปรุงสามแยก/สี่แยกเพื่อความปลอดภัยจำนวน15แห่งจังหวัดสระแก้ว"/>
    <s v="ปรับปรุงสามแยก/สี่แยกเพื่อความปลอดภัยจำนวน15แห่งจังหวัดสระแก้ว2563"/>
    <s v="อนุมัติแล้ว"/>
    <s v="ตุลาคม 2563"/>
    <x v="2"/>
    <s v="กันยายน 2564"/>
    <n v="14301100"/>
    <n v="14301100"/>
    <s v="แขวงทางหลวงชนบทสระแก้ว"/>
    <x v="6"/>
    <x v="4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G16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5">
        <item x="3"/>
        <item x="0"/>
        <item x="2"/>
        <item x="1"/>
        <item t="default"/>
      </items>
    </pivotField>
    <pivotField showAll="0"/>
    <pivotField numFmtId="3"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3"/>
        <item x="1"/>
        <item x="2"/>
        <item t="default"/>
      </items>
    </pivotField>
    <pivotField axis="axisRow" showAll="0">
      <items count="8">
        <item x="0"/>
        <item x="5"/>
        <item x="6"/>
        <item x="4"/>
        <item x="1"/>
        <item x="3"/>
        <item x="2"/>
        <item t="default"/>
      </items>
    </pivotField>
  </pivotFields>
  <rowFields count="2">
    <field x="12"/>
    <field x="13"/>
  </rowFields>
  <rowItems count="13">
    <i>
      <x/>
    </i>
    <i r="1">
      <x/>
    </i>
    <i>
      <x v="1"/>
    </i>
    <i r="1">
      <x v="1"/>
    </i>
    <i r="1">
      <x v="2"/>
    </i>
    <i>
      <x v="2"/>
    </i>
    <i r="1">
      <x v="3"/>
    </i>
    <i>
      <x v="3"/>
    </i>
    <i r="1">
      <x v="4"/>
    </i>
    <i>
      <x v="4"/>
    </i>
    <i r="1">
      <x v="5"/>
    </i>
    <i r="1">
      <x v="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5">
    <format dxfId="8">
      <pivotArea type="all" dataOnly="0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4" count="0"/>
        </references>
      </pivotArea>
    </format>
    <format dxfId="4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39" firstHeaderRow="1" firstDataRow="1" firstDataCol="1"/>
  <pivotFields count="14">
    <pivotField dataField="1" showAll="0"/>
    <pivotField showAll="0"/>
    <pivotField showAll="0"/>
    <pivotField showAll="0"/>
    <pivotField showAll="0">
      <items count="5">
        <item x="3"/>
        <item x="0"/>
        <item x="2"/>
        <item x="1"/>
        <item t="default"/>
      </items>
    </pivotField>
    <pivotField showAll="0"/>
    <pivotField numFmtId="3" showAll="0"/>
    <pivotField showAll="0"/>
    <pivotField showAll="0"/>
    <pivotField axis="axisRow" showAll="0">
      <items count="8">
        <item x="3"/>
        <item x="6"/>
        <item x="4"/>
        <item x="1"/>
        <item x="0"/>
        <item x="2"/>
        <item x="5"/>
        <item t="default"/>
      </items>
    </pivotField>
    <pivotField axis="axisRow" showAll="0">
      <items count="6">
        <item x="4"/>
        <item x="3"/>
        <item x="2"/>
        <item x="1"/>
        <item x="0"/>
        <item t="default"/>
      </items>
    </pivotField>
    <pivotField showAll="0"/>
    <pivotField axis="axisRow" showAll="0">
      <items count="6">
        <item x="0"/>
        <item x="4"/>
        <item x="3"/>
        <item x="1"/>
        <item x="2"/>
        <item t="default"/>
      </items>
    </pivotField>
    <pivotField axis="axisRow" showAll="0">
      <items count="8">
        <item x="0"/>
        <item x="5"/>
        <item x="6"/>
        <item x="4"/>
        <item x="1"/>
        <item x="3"/>
        <item x="2"/>
        <item t="default"/>
      </items>
    </pivotField>
  </pivotFields>
  <rowFields count="4">
    <field x="10"/>
    <field x="9"/>
    <field x="12"/>
    <field x="13"/>
  </rowFields>
  <rowItems count="37">
    <i>
      <x/>
    </i>
    <i r="1">
      <x v="1"/>
    </i>
    <i r="2">
      <x/>
    </i>
    <i r="3">
      <x/>
    </i>
    <i r="2">
      <x v="4"/>
    </i>
    <i r="3">
      <x v="6"/>
    </i>
    <i>
      <x v="1"/>
    </i>
    <i r="1">
      <x v="6"/>
    </i>
    <i r="2">
      <x v="1"/>
    </i>
    <i r="3">
      <x v="2"/>
    </i>
    <i>
      <x v="2"/>
    </i>
    <i r="1">
      <x/>
    </i>
    <i r="2">
      <x v="3"/>
    </i>
    <i r="3">
      <x v="4"/>
    </i>
    <i r="1">
      <x v="2"/>
    </i>
    <i r="2">
      <x/>
    </i>
    <i r="3">
      <x/>
    </i>
    <i r="2">
      <x v="1"/>
    </i>
    <i r="3">
      <x v="1"/>
    </i>
    <i>
      <x v="3"/>
    </i>
    <i r="1">
      <x v="3"/>
    </i>
    <i r="2">
      <x v="4"/>
    </i>
    <i r="3">
      <x v="5"/>
    </i>
    <i r="1">
      <x v="5"/>
    </i>
    <i r="2">
      <x/>
    </i>
    <i r="3">
      <x/>
    </i>
    <i r="2">
      <x v="2"/>
    </i>
    <i r="3">
      <x v="3"/>
    </i>
    <i>
      <x v="4"/>
    </i>
    <i r="1">
      <x v="4"/>
    </i>
    <i r="2">
      <x/>
    </i>
    <i r="3">
      <x/>
    </i>
    <i r="2">
      <x v="3"/>
    </i>
    <i r="3">
      <x v="4"/>
    </i>
    <i r="2">
      <x v="4"/>
    </i>
    <i r="3">
      <x v="6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grandCol="1" outline="0" fieldPosition="0"/>
    </format>
  </formats>
  <pivotTableStyleInfo name="PivotStyleLight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9705b47ff240c0ef1319a&amp;username=moph02071" TargetMode="External"/><Relationship Id="rId13" Type="http://schemas.openxmlformats.org/officeDocument/2006/relationships/hyperlink" Target="https://emenscr.nesdc.go.th/viewer/view.html?id=5e182a593217bb7c792a916f&amp;username=moe06041" TargetMode="External"/><Relationship Id="rId18" Type="http://schemas.openxmlformats.org/officeDocument/2006/relationships/hyperlink" Target="https://emenscr.nesdc.go.th/viewer/view.html?id=5e00942fb459dd49a9ac7294&amp;username=mdes06031" TargetMode="External"/><Relationship Id="rId3" Type="http://schemas.openxmlformats.org/officeDocument/2006/relationships/hyperlink" Target="https://emenscr.nesdc.go.th/viewer/view.html?id=5e30e76ed2756b64c0883e15&amp;username=police000711" TargetMode="External"/><Relationship Id="rId21" Type="http://schemas.openxmlformats.org/officeDocument/2006/relationships/hyperlink" Target="https://emenscr.nesdc.go.th/viewer/view.html?id=5fc863d4eb591c133460eb42&amp;username=mot0703621" TargetMode="External"/><Relationship Id="rId7" Type="http://schemas.openxmlformats.org/officeDocument/2006/relationships/hyperlink" Target="https://emenscr.nesdc.go.th/viewer/view.html?id=5f241fbccab46f2eac62fb19&amp;username=moph09051" TargetMode="External"/><Relationship Id="rId12" Type="http://schemas.openxmlformats.org/officeDocument/2006/relationships/hyperlink" Target="https://emenscr.nesdc.go.th/viewer/view.html?id=5fab69be7772696c41ccc182&amp;username=moph09071" TargetMode="External"/><Relationship Id="rId17" Type="http://schemas.openxmlformats.org/officeDocument/2006/relationships/hyperlink" Target="https://emenscr.nesdc.go.th/viewer/view.html?id=5fcdab19b6a0d61613d97a4e&amp;username=moi0022711" TargetMode="External"/><Relationship Id="rId2" Type="http://schemas.openxmlformats.org/officeDocument/2006/relationships/hyperlink" Target="https://emenscr.nesdc.go.th/viewer/view.html?id=5e1ede101bcf6f473365c4c5&amp;username=police000711" TargetMode="External"/><Relationship Id="rId16" Type="http://schemas.openxmlformats.org/officeDocument/2006/relationships/hyperlink" Target="https://emenscr.nesdc.go.th/viewer/view.html?id=5f9640a712987759c7839a85&amp;username=moi07171" TargetMode="External"/><Relationship Id="rId20" Type="http://schemas.openxmlformats.org/officeDocument/2006/relationships/hyperlink" Target="https://emenscr.nesdc.go.th/viewer/view.html?id=5fc85eee24b5b4133b5f910d&amp;username=mot0703621" TargetMode="External"/><Relationship Id="rId1" Type="http://schemas.openxmlformats.org/officeDocument/2006/relationships/hyperlink" Target="https://emenscr.nesdc.go.th/viewer/view.html?id=5e1ed7aa8fc5a2473ee805fe&amp;username=police000711" TargetMode="External"/><Relationship Id="rId6" Type="http://schemas.openxmlformats.org/officeDocument/2006/relationships/hyperlink" Target="https://emenscr.nesdc.go.th/viewer/view.html?id=5f27aa4ebe917a2f58f170d2&amp;username=police000711" TargetMode="External"/><Relationship Id="rId11" Type="http://schemas.openxmlformats.org/officeDocument/2006/relationships/hyperlink" Target="https://emenscr.nesdc.go.th/viewer/view.html?id=5fc0c0130d3eec2a6b9e507d&amp;username=moph09071" TargetMode="External"/><Relationship Id="rId24" Type="http://schemas.openxmlformats.org/officeDocument/2006/relationships/hyperlink" Target="https://emenscr.nesdc.go.th/viewer/view.html?id=5e005e0e42c5ca49af55a634&amp;username=cmu6593181" TargetMode="External"/><Relationship Id="rId5" Type="http://schemas.openxmlformats.org/officeDocument/2006/relationships/hyperlink" Target="https://emenscr.nesdc.go.th/viewer/view.html?id=5f27a871b922e22f5780c07b&amp;username=police000711" TargetMode="External"/><Relationship Id="rId15" Type="http://schemas.openxmlformats.org/officeDocument/2006/relationships/hyperlink" Target="https://emenscr.nesdc.go.th/viewer/view.html?id=5f28d84c4ae89a0c1450ddea&amp;username=moi07041" TargetMode="External"/><Relationship Id="rId23" Type="http://schemas.openxmlformats.org/officeDocument/2006/relationships/hyperlink" Target="https://emenscr.nesdc.go.th/viewer/view.html?id=5df9e7de6b12163f58d5f940&amp;username=cmu6593181" TargetMode="External"/><Relationship Id="rId10" Type="http://schemas.openxmlformats.org/officeDocument/2006/relationships/hyperlink" Target="https://emenscr.nesdc.go.th/viewer/view.html?id=5fab680f2806e76c3c3d647d&amp;username=moph09071" TargetMode="External"/><Relationship Id="rId19" Type="http://schemas.openxmlformats.org/officeDocument/2006/relationships/hyperlink" Target="https://emenscr.nesdc.go.th/viewer/view.html?id=5e05f0435baa7b44654de39b&amp;username=mot0703161" TargetMode="External"/><Relationship Id="rId4" Type="http://schemas.openxmlformats.org/officeDocument/2006/relationships/hyperlink" Target="https://emenscr.nesdc.go.th/viewer/view.html?id=5e30ea324687e716fc0d6fb2&amp;username=police000711" TargetMode="External"/><Relationship Id="rId9" Type="http://schemas.openxmlformats.org/officeDocument/2006/relationships/hyperlink" Target="https://emenscr.nesdc.go.th/viewer/view.html?id=5f2d114e5d3d8c1b64cee34c&amp;username=moph02091" TargetMode="External"/><Relationship Id="rId14" Type="http://schemas.openxmlformats.org/officeDocument/2006/relationships/hyperlink" Target="https://emenscr.nesdc.go.th/viewer/view.html?id=5d15d077ae46c10af22269e5&amp;username=moi03051" TargetMode="External"/><Relationship Id="rId22" Type="http://schemas.openxmlformats.org/officeDocument/2006/relationships/hyperlink" Target="https://emenscr.nesdc.go.th/viewer/view.html?id=5bd12802ead9a205b323d604&amp;username=cmu659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8D00-0644-4C77-B62F-C418B083D1D2}">
  <sheetPr codeName="Sheet1"/>
  <dimension ref="A1:R9"/>
  <sheetViews>
    <sheetView tabSelected="1" zoomScale="80" zoomScaleNormal="80" workbookViewId="0"/>
  </sheetViews>
  <sheetFormatPr defaultRowHeight="21"/>
  <cols>
    <col min="2" max="2" width="94.28515625" style="26" customWidth="1"/>
  </cols>
  <sheetData>
    <row r="1" spans="1:18">
      <c r="A1" s="25">
        <v>1</v>
      </c>
      <c r="B1" s="26" t="s">
        <v>138</v>
      </c>
      <c r="C1" s="27"/>
      <c r="D1" s="27"/>
      <c r="E1" s="27"/>
      <c r="F1" s="27"/>
    </row>
    <row r="2" spans="1:18">
      <c r="A2" s="25">
        <v>2</v>
      </c>
      <c r="B2" s="26" t="s">
        <v>139</v>
      </c>
    </row>
    <row r="3" spans="1:18" ht="42">
      <c r="A3" s="25">
        <v>3</v>
      </c>
      <c r="B3" s="28" t="s">
        <v>140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8">
      <c r="A4" s="25">
        <v>4</v>
      </c>
      <c r="B4" s="28" t="s">
        <v>141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8">
      <c r="A5" s="25">
        <v>5</v>
      </c>
      <c r="B5" s="26" t="s">
        <v>142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8" ht="42">
      <c r="A6" s="25">
        <v>6</v>
      </c>
      <c r="B6" s="28" t="s">
        <v>143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8" ht="42">
      <c r="A7" s="25">
        <v>7</v>
      </c>
      <c r="B7" s="28" t="s">
        <v>144</v>
      </c>
    </row>
    <row r="8" spans="1:18">
      <c r="A8" s="25">
        <v>8</v>
      </c>
      <c r="B8" s="28" t="s">
        <v>145</v>
      </c>
      <c r="C8" s="27"/>
      <c r="D8" s="27"/>
      <c r="E8" s="27"/>
      <c r="F8" s="27"/>
    </row>
    <row r="9" spans="1:18" ht="43.9" customHeight="1">
      <c r="A9" s="25">
        <v>9</v>
      </c>
      <c r="B9" s="28" t="s">
        <v>146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G16"/>
  <sheetViews>
    <sheetView topLeftCell="B1" workbookViewId="0">
      <selection activeCell="G7" sqref="G7"/>
    </sheetView>
  </sheetViews>
  <sheetFormatPr defaultRowHeight="15"/>
  <cols>
    <col min="2" max="2" width="33.140625" bestFit="1" customWidth="1"/>
    <col min="3" max="3" width="14.28515625" bestFit="1" customWidth="1"/>
    <col min="4" max="6" width="5" bestFit="1" customWidth="1"/>
    <col min="7" max="7" width="11.85546875" bestFit="1" customWidth="1"/>
  </cols>
  <sheetData>
    <row r="2" spans="2:7" ht="21">
      <c r="B2" s="16" t="s">
        <v>132</v>
      </c>
      <c r="C2" s="16" t="s">
        <v>85</v>
      </c>
      <c r="D2" s="9"/>
      <c r="E2" s="9"/>
      <c r="F2" s="9"/>
      <c r="G2" s="9"/>
    </row>
    <row r="3" spans="2:7" ht="21">
      <c r="B3" s="16" t="s">
        <v>134</v>
      </c>
      <c r="C3" s="11">
        <v>2562</v>
      </c>
      <c r="D3" s="11">
        <v>2563</v>
      </c>
      <c r="E3" s="11">
        <v>2564</v>
      </c>
      <c r="F3" s="11">
        <v>2565</v>
      </c>
      <c r="G3" s="11" t="s">
        <v>133</v>
      </c>
    </row>
    <row r="4" spans="2:7" ht="21">
      <c r="B4" s="17" t="s">
        <v>41</v>
      </c>
      <c r="C4" s="19"/>
      <c r="D4" s="19">
        <v>4</v>
      </c>
      <c r="E4" s="19">
        <v>1</v>
      </c>
      <c r="F4" s="19"/>
      <c r="G4" s="19">
        <v>5</v>
      </c>
    </row>
    <row r="5" spans="2:7" ht="21">
      <c r="B5" s="18" t="s">
        <v>42</v>
      </c>
      <c r="C5" s="19"/>
      <c r="D5" s="19">
        <v>4</v>
      </c>
      <c r="E5" s="19">
        <v>1</v>
      </c>
      <c r="F5" s="19"/>
      <c r="G5" s="19">
        <v>5</v>
      </c>
    </row>
    <row r="6" spans="2:7" ht="21">
      <c r="B6" s="17" t="s">
        <v>61</v>
      </c>
      <c r="C6" s="19"/>
      <c r="D6" s="19">
        <v>1</v>
      </c>
      <c r="E6" s="19">
        <v>1</v>
      </c>
      <c r="F6" s="19">
        <v>1</v>
      </c>
      <c r="G6" s="19">
        <v>3</v>
      </c>
    </row>
    <row r="7" spans="2:7" ht="21">
      <c r="B7" s="18" t="s">
        <v>62</v>
      </c>
      <c r="C7" s="19"/>
      <c r="D7" s="19"/>
      <c r="E7" s="19">
        <v>1</v>
      </c>
      <c r="F7" s="19">
        <v>1</v>
      </c>
      <c r="G7" s="19">
        <v>2</v>
      </c>
    </row>
    <row r="8" spans="2:7" ht="21">
      <c r="B8" s="18" t="s">
        <v>131</v>
      </c>
      <c r="C8" s="19"/>
      <c r="D8" s="19">
        <v>1</v>
      </c>
      <c r="E8" s="19"/>
      <c r="F8" s="19"/>
      <c r="G8" s="19">
        <v>1</v>
      </c>
    </row>
    <row r="9" spans="2:7" ht="21">
      <c r="B9" s="17" t="s">
        <v>45</v>
      </c>
      <c r="C9" s="19"/>
      <c r="D9" s="19"/>
      <c r="E9" s="19"/>
      <c r="F9" s="19">
        <v>1</v>
      </c>
      <c r="G9" s="19">
        <v>1</v>
      </c>
    </row>
    <row r="10" spans="2:7" ht="21">
      <c r="B10" s="18" t="s">
        <v>46</v>
      </c>
      <c r="C10" s="19"/>
      <c r="D10" s="19"/>
      <c r="E10" s="19"/>
      <c r="F10" s="19">
        <v>1</v>
      </c>
      <c r="G10" s="19">
        <v>1</v>
      </c>
    </row>
    <row r="11" spans="2:7" ht="21">
      <c r="B11" s="17" t="s">
        <v>27</v>
      </c>
      <c r="C11" s="19">
        <v>1</v>
      </c>
      <c r="D11" s="19">
        <v>2</v>
      </c>
      <c r="E11" s="19"/>
      <c r="F11" s="19">
        <v>1</v>
      </c>
      <c r="G11" s="19">
        <v>4</v>
      </c>
    </row>
    <row r="12" spans="2:7" ht="21">
      <c r="B12" s="18" t="s">
        <v>28</v>
      </c>
      <c r="C12" s="19">
        <v>1</v>
      </c>
      <c r="D12" s="19">
        <v>2</v>
      </c>
      <c r="E12" s="19"/>
      <c r="F12" s="19">
        <v>1</v>
      </c>
      <c r="G12" s="19">
        <v>4</v>
      </c>
    </row>
    <row r="13" spans="2:7" ht="21">
      <c r="B13" s="17" t="s">
        <v>30</v>
      </c>
      <c r="C13" s="19"/>
      <c r="D13" s="19"/>
      <c r="E13" s="19">
        <v>3</v>
      </c>
      <c r="F13" s="19">
        <v>4</v>
      </c>
      <c r="G13" s="19">
        <v>7</v>
      </c>
    </row>
    <row r="14" spans="2:7" ht="21">
      <c r="B14" s="18" t="s">
        <v>36</v>
      </c>
      <c r="C14" s="19"/>
      <c r="D14" s="19"/>
      <c r="E14" s="19">
        <v>1</v>
      </c>
      <c r="F14" s="19">
        <v>3</v>
      </c>
      <c r="G14" s="19">
        <v>4</v>
      </c>
    </row>
    <row r="15" spans="2:7" ht="21">
      <c r="B15" s="18" t="s">
        <v>31</v>
      </c>
      <c r="C15" s="19"/>
      <c r="D15" s="19"/>
      <c r="E15" s="19">
        <v>2</v>
      </c>
      <c r="F15" s="19">
        <v>1</v>
      </c>
      <c r="G15" s="19">
        <v>3</v>
      </c>
    </row>
    <row r="16" spans="2:7" ht="21">
      <c r="B16" s="17" t="s">
        <v>133</v>
      </c>
      <c r="C16" s="19">
        <v>1</v>
      </c>
      <c r="D16" s="19">
        <v>7</v>
      </c>
      <c r="E16" s="19">
        <v>5</v>
      </c>
      <c r="F16" s="19">
        <v>7</v>
      </c>
      <c r="G16" s="19">
        <v>20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C39"/>
  <sheetViews>
    <sheetView workbookViewId="0">
      <selection activeCell="G7" sqref="G7"/>
    </sheetView>
  </sheetViews>
  <sheetFormatPr defaultRowHeight="15"/>
  <cols>
    <col min="2" max="2" width="33.28515625" bestFit="1" customWidth="1"/>
    <col min="3" max="3" width="32.5703125" bestFit="1" customWidth="1"/>
    <col min="4" max="6" width="5" bestFit="1" customWidth="1"/>
    <col min="7" max="7" width="11.85546875" bestFit="1" customWidth="1"/>
  </cols>
  <sheetData>
    <row r="2" spans="2:3" ht="21">
      <c r="B2" s="16" t="s">
        <v>134</v>
      </c>
      <c r="C2" s="11" t="s">
        <v>132</v>
      </c>
    </row>
    <row r="3" spans="2:3" ht="21">
      <c r="B3" s="17" t="s">
        <v>75</v>
      </c>
      <c r="C3" s="19">
        <v>3</v>
      </c>
    </row>
    <row r="4" spans="2:3" ht="21">
      <c r="B4" s="18" t="s">
        <v>74</v>
      </c>
      <c r="C4" s="19">
        <v>3</v>
      </c>
    </row>
    <row r="5" spans="2:3" ht="21">
      <c r="B5" s="20" t="s">
        <v>41</v>
      </c>
      <c r="C5" s="19">
        <v>1</v>
      </c>
    </row>
    <row r="6" spans="2:3" ht="21">
      <c r="B6" s="21" t="s">
        <v>42</v>
      </c>
      <c r="C6" s="19">
        <v>1</v>
      </c>
    </row>
    <row r="7" spans="2:3" ht="21">
      <c r="B7" s="20" t="s">
        <v>30</v>
      </c>
      <c r="C7" s="19">
        <v>2</v>
      </c>
    </row>
    <row r="8" spans="2:3" ht="21">
      <c r="B8" s="21" t="s">
        <v>31</v>
      </c>
      <c r="C8" s="19">
        <v>2</v>
      </c>
    </row>
    <row r="9" spans="2:3" ht="21">
      <c r="B9" s="17" t="s">
        <v>70</v>
      </c>
      <c r="C9" s="19">
        <v>1</v>
      </c>
    </row>
    <row r="10" spans="2:3" ht="21">
      <c r="B10" s="18" t="s">
        <v>69</v>
      </c>
      <c r="C10" s="19">
        <v>1</v>
      </c>
    </row>
    <row r="11" spans="2:3" ht="21">
      <c r="B11" s="20" t="s">
        <v>61</v>
      </c>
      <c r="C11" s="19">
        <v>1</v>
      </c>
    </row>
    <row r="12" spans="2:3" ht="21">
      <c r="B12" s="21" t="s">
        <v>131</v>
      </c>
      <c r="C12" s="19">
        <v>1</v>
      </c>
    </row>
    <row r="13" spans="2:3" ht="21">
      <c r="B13" s="17" t="s">
        <v>58</v>
      </c>
      <c r="C13" s="19">
        <v>4</v>
      </c>
    </row>
    <row r="14" spans="2:3" ht="21">
      <c r="B14" s="18" t="s">
        <v>57</v>
      </c>
      <c r="C14" s="19">
        <v>1</v>
      </c>
    </row>
    <row r="15" spans="2:3" ht="21">
      <c r="B15" s="20" t="s">
        <v>27</v>
      </c>
      <c r="C15" s="19">
        <v>1</v>
      </c>
    </row>
    <row r="16" spans="2:3" ht="21">
      <c r="B16" s="21" t="s">
        <v>28</v>
      </c>
      <c r="C16" s="19">
        <v>1</v>
      </c>
    </row>
    <row r="17" spans="2:3" ht="21">
      <c r="B17" s="18" t="s">
        <v>60</v>
      </c>
      <c r="C17" s="19">
        <v>3</v>
      </c>
    </row>
    <row r="18" spans="2:3" ht="21">
      <c r="B18" s="20" t="s">
        <v>41</v>
      </c>
      <c r="C18" s="19">
        <v>1</v>
      </c>
    </row>
    <row r="19" spans="2:3" ht="21">
      <c r="B19" s="21" t="s">
        <v>42</v>
      </c>
      <c r="C19" s="19">
        <v>1</v>
      </c>
    </row>
    <row r="20" spans="2:3" ht="21">
      <c r="B20" s="20" t="s">
        <v>61</v>
      </c>
      <c r="C20" s="19">
        <v>2</v>
      </c>
    </row>
    <row r="21" spans="2:3" ht="21">
      <c r="B21" s="21" t="s">
        <v>62</v>
      </c>
      <c r="C21" s="19">
        <v>2</v>
      </c>
    </row>
    <row r="22" spans="2:3" ht="21">
      <c r="B22" s="17" t="s">
        <v>35</v>
      </c>
      <c r="C22" s="19">
        <v>6</v>
      </c>
    </row>
    <row r="23" spans="2:3" ht="21">
      <c r="B23" s="18" t="s">
        <v>34</v>
      </c>
      <c r="C23" s="19">
        <v>4</v>
      </c>
    </row>
    <row r="24" spans="2:3" ht="21">
      <c r="B24" s="20" t="s">
        <v>30</v>
      </c>
      <c r="C24" s="19">
        <v>4</v>
      </c>
    </row>
    <row r="25" spans="2:3" ht="21">
      <c r="B25" s="21" t="s">
        <v>36</v>
      </c>
      <c r="C25" s="19">
        <v>4</v>
      </c>
    </row>
    <row r="26" spans="2:3" ht="21">
      <c r="B26" s="18" t="s">
        <v>40</v>
      </c>
      <c r="C26" s="19">
        <v>2</v>
      </c>
    </row>
    <row r="27" spans="2:3" ht="21">
      <c r="B27" s="20" t="s">
        <v>41</v>
      </c>
      <c r="C27" s="19">
        <v>1</v>
      </c>
    </row>
    <row r="28" spans="2:3" ht="21">
      <c r="B28" s="21" t="s">
        <v>42</v>
      </c>
      <c r="C28" s="19">
        <v>1</v>
      </c>
    </row>
    <row r="29" spans="2:3" ht="21">
      <c r="B29" s="20" t="s">
        <v>45</v>
      </c>
      <c r="C29" s="19">
        <v>1</v>
      </c>
    </row>
    <row r="30" spans="2:3" ht="21">
      <c r="B30" s="21" t="s">
        <v>46</v>
      </c>
      <c r="C30" s="19">
        <v>1</v>
      </c>
    </row>
    <row r="31" spans="2:3" ht="21">
      <c r="B31" s="17" t="s">
        <v>18</v>
      </c>
      <c r="C31" s="19">
        <v>6</v>
      </c>
    </row>
    <row r="32" spans="2:3" ht="21">
      <c r="B32" s="18" t="s">
        <v>17</v>
      </c>
      <c r="C32" s="19">
        <v>6</v>
      </c>
    </row>
    <row r="33" spans="2:3" ht="21">
      <c r="B33" s="20" t="s">
        <v>41</v>
      </c>
      <c r="C33" s="19">
        <v>2</v>
      </c>
    </row>
    <row r="34" spans="2:3" ht="21">
      <c r="B34" s="21" t="s">
        <v>42</v>
      </c>
      <c r="C34" s="19">
        <v>2</v>
      </c>
    </row>
    <row r="35" spans="2:3" ht="21">
      <c r="B35" s="20" t="s">
        <v>27</v>
      </c>
      <c r="C35" s="19">
        <v>3</v>
      </c>
    </row>
    <row r="36" spans="2:3" ht="21">
      <c r="B36" s="21" t="s">
        <v>28</v>
      </c>
      <c r="C36" s="19">
        <v>3</v>
      </c>
    </row>
    <row r="37" spans="2:3" ht="21">
      <c r="B37" s="20" t="s">
        <v>30</v>
      </c>
      <c r="C37" s="19">
        <v>1</v>
      </c>
    </row>
    <row r="38" spans="2:3" ht="21">
      <c r="B38" s="21" t="s">
        <v>31</v>
      </c>
      <c r="C38" s="19">
        <v>1</v>
      </c>
    </row>
    <row r="39" spans="2:3" ht="21">
      <c r="B39" s="17" t="s">
        <v>133</v>
      </c>
      <c r="C39" s="19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26"/>
  <sheetViews>
    <sheetView workbookViewId="0">
      <selection activeCell="F11" sqref="F11"/>
    </sheetView>
  </sheetViews>
  <sheetFormatPr defaultRowHeight="15"/>
  <cols>
    <col min="1" max="1" width="54" style="13" customWidth="1"/>
    <col min="2" max="2" width="54" hidden="1" customWidth="1"/>
    <col min="3" max="3" width="14.85546875" customWidth="1"/>
    <col min="4" max="5" width="28.28515625" customWidth="1"/>
    <col min="6" max="6" width="27" customWidth="1"/>
    <col min="7" max="7" width="32.42578125" customWidth="1"/>
    <col min="8" max="8" width="45.85546875" customWidth="1"/>
    <col min="9" max="9" width="54" customWidth="1"/>
    <col min="10" max="10" width="41.85546875" customWidth="1"/>
    <col min="11" max="11" width="54" customWidth="1"/>
    <col min="12" max="12" width="17.5703125" customWidth="1"/>
    <col min="13" max="13" width="13.42578125" customWidth="1"/>
    <col min="14" max="14" width="14.85546875" customWidth="1"/>
  </cols>
  <sheetData>
    <row r="1" spans="1:14" ht="13.5" customHeight="1"/>
    <row r="2" spans="1:14" ht="27.75" customHeight="1"/>
    <row r="3" spans="1:14" ht="41.65" customHeight="1"/>
    <row r="4" spans="1:14" ht="27" customHeight="1">
      <c r="L4" s="23" t="s">
        <v>135</v>
      </c>
      <c r="M4" s="11"/>
    </row>
    <row r="5" spans="1:14" ht="27" customHeight="1">
      <c r="L5" s="11"/>
      <c r="M5" s="17" t="s">
        <v>136</v>
      </c>
    </row>
    <row r="6" spans="1:14" ht="21">
      <c r="A6" s="10" t="s">
        <v>0</v>
      </c>
      <c r="B6" s="10" t="s">
        <v>111</v>
      </c>
      <c r="C6" s="10" t="s">
        <v>1</v>
      </c>
      <c r="D6" s="10" t="s">
        <v>2</v>
      </c>
      <c r="E6" s="10" t="s">
        <v>85</v>
      </c>
      <c r="F6" s="10" t="s">
        <v>3</v>
      </c>
      <c r="G6" s="10" t="s">
        <v>4</v>
      </c>
      <c r="H6" s="10" t="s">
        <v>5</v>
      </c>
      <c r="I6" s="10" t="s">
        <v>6</v>
      </c>
      <c r="J6" s="10" t="s">
        <v>7</v>
      </c>
      <c r="K6" s="10" t="s">
        <v>8</v>
      </c>
      <c r="L6" s="10" t="s">
        <v>9</v>
      </c>
      <c r="M6" s="10" t="s">
        <v>10</v>
      </c>
      <c r="N6" s="10" t="s">
        <v>11</v>
      </c>
    </row>
    <row r="7" spans="1:14" ht="21">
      <c r="A7" s="12" t="str">
        <f>HYPERLINK(VLOOKUP(B7,'7. Link'!$B$2:$C$95,2,FALSE),LEFT(B7,LEN(B7)-4))</f>
        <v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</v>
      </c>
      <c r="B7" s="11" t="s">
        <v>112</v>
      </c>
      <c r="C7" s="11" t="s">
        <v>13</v>
      </c>
      <c r="D7" s="11" t="s">
        <v>14</v>
      </c>
      <c r="E7" s="11">
        <v>2563</v>
      </c>
      <c r="F7" s="11" t="s">
        <v>15</v>
      </c>
      <c r="G7" s="14">
        <v>20229800</v>
      </c>
      <c r="H7" s="15">
        <v>0</v>
      </c>
      <c r="I7" s="11" t="s">
        <v>16</v>
      </c>
      <c r="J7" s="11" t="s">
        <v>17</v>
      </c>
      <c r="K7" s="11" t="s">
        <v>18</v>
      </c>
      <c r="L7" s="11"/>
      <c r="M7" s="22" t="s">
        <v>41</v>
      </c>
      <c r="N7" s="22" t="s">
        <v>42</v>
      </c>
    </row>
    <row r="8" spans="1:14" ht="21">
      <c r="A8" s="12" t="str">
        <f>HYPERLINK(VLOOKUP(B8,'7. Link'!$B$2:$C$95,2,FALSE),LEFT(B8,LEN(B8)-4))</f>
        <v>โครงการพัฒนาประสิทธิภาพงานบริการเพื่อเสริมความมั่นคงในเขตเศรษฐกิจพิเศษ(สตม.)</v>
      </c>
      <c r="B8" s="11" t="s">
        <v>113</v>
      </c>
      <c r="C8" s="11" t="s">
        <v>13</v>
      </c>
      <c r="D8" s="11" t="s">
        <v>14</v>
      </c>
      <c r="E8" s="11">
        <v>2563</v>
      </c>
      <c r="F8" s="11" t="s">
        <v>15</v>
      </c>
      <c r="G8" s="14">
        <v>80654000</v>
      </c>
      <c r="H8" s="15">
        <v>0</v>
      </c>
      <c r="I8" s="11" t="s">
        <v>16</v>
      </c>
      <c r="J8" s="11" t="s">
        <v>17</v>
      </c>
      <c r="K8" s="11" t="s">
        <v>18</v>
      </c>
      <c r="L8" s="11"/>
      <c r="M8" s="22" t="s">
        <v>41</v>
      </c>
      <c r="N8" s="22" t="s">
        <v>42</v>
      </c>
    </row>
    <row r="9" spans="1:14" ht="21">
      <c r="A9" s="12" t="str">
        <f>HYPERLINK(VLOOKUP(B9,'7. Link'!$B$2:$C$95,2,FALSE),LEFT(B9,LEN(B9)-4))</f>
        <v>โครงการจัดหารถจักรยานยนต์ขนาด250ซีซี(แบบวิบาก)บช.ตชด.แขวงพญาไทเขตพญาไทกรุงเทพมหานคร(สตม.)</v>
      </c>
      <c r="B9" s="11" t="s">
        <v>114</v>
      </c>
      <c r="C9" s="11" t="s">
        <v>13</v>
      </c>
      <c r="D9" s="11" t="s">
        <v>14</v>
      </c>
      <c r="E9" s="11">
        <v>2563</v>
      </c>
      <c r="F9" s="11" t="s">
        <v>21</v>
      </c>
      <c r="G9" s="14">
        <v>3354000</v>
      </c>
      <c r="H9" s="14">
        <v>3299880</v>
      </c>
      <c r="I9" s="11" t="s">
        <v>16</v>
      </c>
      <c r="J9" s="11" t="s">
        <v>17</v>
      </c>
      <c r="K9" s="11" t="s">
        <v>18</v>
      </c>
      <c r="L9" s="11"/>
      <c r="M9" s="22" t="s">
        <v>27</v>
      </c>
      <c r="N9" s="22" t="s">
        <v>28</v>
      </c>
    </row>
    <row r="10" spans="1:14" ht="21">
      <c r="A10" s="12" t="str">
        <f>HYPERLINK(VLOOKUP(B10,'7. Link'!$B$2:$C$95,2,FALSE),LEFT(B10,LEN(B10)-4))</f>
        <v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</v>
      </c>
      <c r="B10" s="11" t="s">
        <v>115</v>
      </c>
      <c r="C10" s="11" t="s">
        <v>13</v>
      </c>
      <c r="D10" s="11" t="s">
        <v>14</v>
      </c>
      <c r="E10" s="11">
        <v>2563</v>
      </c>
      <c r="F10" s="11" t="s">
        <v>21</v>
      </c>
      <c r="G10" s="14">
        <v>12300000</v>
      </c>
      <c r="H10" s="14">
        <v>9780000</v>
      </c>
      <c r="I10" s="11" t="s">
        <v>16</v>
      </c>
      <c r="J10" s="11" t="s">
        <v>17</v>
      </c>
      <c r="K10" s="11" t="s">
        <v>18</v>
      </c>
      <c r="L10" s="11"/>
      <c r="M10" s="22" t="s">
        <v>27</v>
      </c>
      <c r="N10" s="22" t="s">
        <v>28</v>
      </c>
    </row>
    <row r="11" spans="1:14" ht="21">
      <c r="A11" s="12" t="str">
        <f>HYPERLINK(VLOOKUP(B11,'7. Link'!$B$2:$C$95,2,FALSE),LEFT(B11,LEN(B11)-4))</f>
        <v>นวัตกรรมตำรวจเพื่อเพิ่มความสามารถในการป้องกันและปราบปรามอาชญากรรมของภาคส่วนที่เกี่ยวข้อง(วจ.)</v>
      </c>
      <c r="B11" s="11" t="s">
        <v>116</v>
      </c>
      <c r="C11" s="11" t="s">
        <v>13</v>
      </c>
      <c r="D11" s="11" t="s">
        <v>24</v>
      </c>
      <c r="E11" s="11">
        <v>2565</v>
      </c>
      <c r="F11" s="11" t="s">
        <v>25</v>
      </c>
      <c r="G11" s="14">
        <v>1000000</v>
      </c>
      <c r="H11" s="14">
        <v>1000000</v>
      </c>
      <c r="I11" s="11" t="s">
        <v>16</v>
      </c>
      <c r="J11" s="11" t="s">
        <v>17</v>
      </c>
      <c r="K11" s="11" t="s">
        <v>18</v>
      </c>
      <c r="L11" s="11" t="s">
        <v>26</v>
      </c>
      <c r="M11" s="11" t="s">
        <v>27</v>
      </c>
      <c r="N11" s="11" t="s">
        <v>28</v>
      </c>
    </row>
    <row r="12" spans="1:14" ht="21">
      <c r="A12" s="12" t="str">
        <f>HYPERLINK(VLOOKUP(B12,'7. Link'!$B$2:$C$95,2,FALSE),LEFT(B12,LEN(B12)-4))</f>
        <v>นวัตกรรมตำรวจเพื่อการบริหารจัดการทรัพยากรธรรมชาติและสิ่งแวดล้อม(วจ.)</v>
      </c>
      <c r="B12" s="11" t="s">
        <v>117</v>
      </c>
      <c r="C12" s="11" t="s">
        <v>13</v>
      </c>
      <c r="D12" s="11" t="s">
        <v>24</v>
      </c>
      <c r="E12" s="11">
        <v>2565</v>
      </c>
      <c r="F12" s="11" t="s">
        <v>25</v>
      </c>
      <c r="G12" s="14">
        <v>1600000</v>
      </c>
      <c r="H12" s="14">
        <v>1600000</v>
      </c>
      <c r="I12" s="11" t="s">
        <v>16</v>
      </c>
      <c r="J12" s="11" t="s">
        <v>17</v>
      </c>
      <c r="K12" s="11" t="s">
        <v>18</v>
      </c>
      <c r="L12" s="11" t="s">
        <v>26</v>
      </c>
      <c r="M12" s="11" t="s">
        <v>30</v>
      </c>
      <c r="N12" s="11" t="s">
        <v>31</v>
      </c>
    </row>
    <row r="13" spans="1:14" ht="21">
      <c r="A13" s="12" t="str">
        <f>HYPERLINK(VLOOKUP(B13,'7. Link'!$B$2:$C$95,2,FALSE),LEFT(B13,LEN(B13)-4))</f>
        <v>โครงการจัดการปัจจัยเสี่ยงด้านอนามัยสิ่งแวดล้อมในพื้นที่เขตเศรษฐกิจชายแดน</v>
      </c>
      <c r="B13" s="11" t="s">
        <v>118</v>
      </c>
      <c r="C13" s="11" t="s">
        <v>13</v>
      </c>
      <c r="D13" s="11" t="s">
        <v>24</v>
      </c>
      <c r="E13" s="11">
        <v>2565</v>
      </c>
      <c r="F13" s="11" t="s">
        <v>25</v>
      </c>
      <c r="G13" s="14">
        <v>3620000</v>
      </c>
      <c r="H13" s="14">
        <v>3620000</v>
      </c>
      <c r="I13" s="11" t="s">
        <v>33</v>
      </c>
      <c r="J13" s="11" t="s">
        <v>34</v>
      </c>
      <c r="K13" s="11" t="s">
        <v>35</v>
      </c>
      <c r="L13" s="24" t="s">
        <v>137</v>
      </c>
      <c r="M13" s="11" t="s">
        <v>30</v>
      </c>
      <c r="N13" s="11" t="s">
        <v>36</v>
      </c>
    </row>
    <row r="14" spans="1:14" ht="21">
      <c r="A14" s="12" t="str">
        <f>HYPERLINK(VLOOKUP(B14,'7. Link'!$B$2:$C$95,2,FALSE),LEFT(B14,LEN(B14)-4))</f>
        <v>โครงการพัฒนาเขตเศรษฐกิจพิเศษแบบบูรณาการ</v>
      </c>
      <c r="B14" s="11" t="s">
        <v>119</v>
      </c>
      <c r="C14" s="11" t="s">
        <v>13</v>
      </c>
      <c r="D14" s="11" t="s">
        <v>38</v>
      </c>
      <c r="E14" s="11">
        <v>2563</v>
      </c>
      <c r="F14" s="11" t="s">
        <v>21</v>
      </c>
      <c r="G14" s="14">
        <v>501875100</v>
      </c>
      <c r="H14" s="14">
        <v>501875100</v>
      </c>
      <c r="I14" s="11" t="s">
        <v>39</v>
      </c>
      <c r="J14" s="11" t="s">
        <v>40</v>
      </c>
      <c r="K14" s="11" t="s">
        <v>35</v>
      </c>
      <c r="L14" s="11"/>
      <c r="M14" s="11" t="s">
        <v>41</v>
      </c>
      <c r="N14" s="11" t="s">
        <v>42</v>
      </c>
    </row>
    <row r="15" spans="1:14" ht="21">
      <c r="A15" s="12" t="str">
        <f>HYPERLINK(VLOOKUP(B15,'7. Link'!$B$2:$C$95,2,FALSE),LEFT(B15,LEN(B15)-4))</f>
        <v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</v>
      </c>
      <c r="B15" s="11" t="s">
        <v>120</v>
      </c>
      <c r="C15" s="11" t="s">
        <v>13</v>
      </c>
      <c r="D15" s="11" t="s">
        <v>24</v>
      </c>
      <c r="E15" s="11">
        <v>2565</v>
      </c>
      <c r="F15" s="11" t="s">
        <v>25</v>
      </c>
      <c r="G15" s="14">
        <v>2000000</v>
      </c>
      <c r="H15" s="14">
        <v>2000000</v>
      </c>
      <c r="I15" s="11" t="s">
        <v>44</v>
      </c>
      <c r="J15" s="11" t="s">
        <v>40</v>
      </c>
      <c r="K15" s="11" t="s">
        <v>35</v>
      </c>
      <c r="L15" s="11" t="s">
        <v>26</v>
      </c>
      <c r="M15" s="11" t="s">
        <v>45</v>
      </c>
      <c r="N15" s="11" t="s">
        <v>46</v>
      </c>
    </row>
    <row r="16" spans="1:14" ht="21">
      <c r="A16" s="12" t="str">
        <f>HYPERLINK(VLOOKUP(B16,'7. Link'!$B$2:$C$95,2,FALSE),LEFT(B16,LEN(B16)-4))</f>
        <v>โครงการลดและป้องกันปัจจัยเสี่ยงด้านอนามัยสิ่งแวดล้อมในพื้นที่เขตเศรษฐกิจพิเศษ</v>
      </c>
      <c r="B16" s="11" t="s">
        <v>121</v>
      </c>
      <c r="C16" s="11" t="s">
        <v>13</v>
      </c>
      <c r="D16" s="11" t="s">
        <v>48</v>
      </c>
      <c r="E16" s="11">
        <v>2564</v>
      </c>
      <c r="F16" s="11" t="s">
        <v>15</v>
      </c>
      <c r="G16" s="14">
        <v>9559900</v>
      </c>
      <c r="H16" s="14">
        <v>9559900</v>
      </c>
      <c r="I16" s="11" t="s">
        <v>49</v>
      </c>
      <c r="J16" s="11" t="s">
        <v>34</v>
      </c>
      <c r="K16" s="11" t="s">
        <v>35</v>
      </c>
      <c r="L16" s="11"/>
      <c r="M16" s="11" t="s">
        <v>30</v>
      </c>
      <c r="N16" s="11" t="s">
        <v>36</v>
      </c>
    </row>
    <row r="17" spans="1:14" ht="21">
      <c r="A17" s="12" t="str">
        <f>HYPERLINK(VLOOKUP(B17,'7. Link'!$B$2:$C$95,2,FALSE),LEFT(B17,LEN(B17)-4))</f>
        <v>โครงการจัดการปัจจัยเสี่ยงด้านอนามัยสิ่งแวดล้อมในพื้นที่เขตเศรษฐกิจชายแดน</v>
      </c>
      <c r="B17" s="11" t="s">
        <v>118</v>
      </c>
      <c r="C17" s="11" t="s">
        <v>13</v>
      </c>
      <c r="D17" s="11" t="s">
        <v>24</v>
      </c>
      <c r="E17" s="11">
        <v>2565</v>
      </c>
      <c r="F17" s="11" t="s">
        <v>25</v>
      </c>
      <c r="G17" s="14">
        <v>3620000</v>
      </c>
      <c r="H17" s="14">
        <v>3620000</v>
      </c>
      <c r="I17" s="11" t="s">
        <v>49</v>
      </c>
      <c r="J17" s="11" t="s">
        <v>34</v>
      </c>
      <c r="K17" s="11" t="s">
        <v>35</v>
      </c>
      <c r="L17" s="24" t="s">
        <v>137</v>
      </c>
      <c r="M17" s="11" t="s">
        <v>30</v>
      </c>
      <c r="N17" s="11" t="s">
        <v>36</v>
      </c>
    </row>
    <row r="18" spans="1:14" ht="21">
      <c r="A18" s="12" t="str">
        <f>HYPERLINK(VLOOKUP(B18,'7. Link'!$B$2:$C$95,2,FALSE),LEFT(B18,LEN(B18)-4))</f>
        <v>โครงการจัดการปัจจัยเสี่ยงด้านอนามัยสิ่งแวดล้อมในพื้นที่เขตเศรษฐกิจพิเศษชายแดน</v>
      </c>
      <c r="B18" s="11" t="s">
        <v>122</v>
      </c>
      <c r="C18" s="11" t="s">
        <v>51</v>
      </c>
      <c r="D18" s="11" t="s">
        <v>24</v>
      </c>
      <c r="E18" s="11">
        <v>2565</v>
      </c>
      <c r="F18" s="11" t="s">
        <v>25</v>
      </c>
      <c r="G18" s="14">
        <v>3620000</v>
      </c>
      <c r="H18" s="14">
        <v>3620000</v>
      </c>
      <c r="I18" s="11" t="s">
        <v>49</v>
      </c>
      <c r="J18" s="11" t="s">
        <v>34</v>
      </c>
      <c r="K18" s="11" t="s">
        <v>35</v>
      </c>
      <c r="L18" s="11"/>
      <c r="M18" s="11" t="s">
        <v>30</v>
      </c>
      <c r="N18" s="11" t="s">
        <v>36</v>
      </c>
    </row>
    <row r="19" spans="1:14" ht="21">
      <c r="A19" s="12" t="str">
        <f>HYPERLINK(VLOOKUP(B19,'7. Link'!$B$2:$C$95,2,FALSE),LEFT(B19,LEN(B19)-4))</f>
        <v>โครงการสนับสนุนการพัฒาพื้นที่เขตเศรษฐกิจพิเศษ</v>
      </c>
      <c r="B19" s="11" t="s">
        <v>123</v>
      </c>
      <c r="C19" s="11" t="s">
        <v>13</v>
      </c>
      <c r="D19" s="11" t="s">
        <v>54</v>
      </c>
      <c r="E19" s="11">
        <v>2562</v>
      </c>
      <c r="F19" s="11" t="s">
        <v>55</v>
      </c>
      <c r="G19" s="14">
        <v>21000000</v>
      </c>
      <c r="H19" s="14">
        <v>21000000</v>
      </c>
      <c r="I19" s="11" t="s">
        <v>56</v>
      </c>
      <c r="J19" s="11" t="s">
        <v>57</v>
      </c>
      <c r="K19" s="11" t="s">
        <v>58</v>
      </c>
      <c r="L19" s="11"/>
      <c r="M19" s="22" t="s">
        <v>27</v>
      </c>
      <c r="N19" s="22" t="s">
        <v>28</v>
      </c>
    </row>
    <row r="20" spans="1:14" ht="21">
      <c r="A20" s="12" t="str">
        <f>HYPERLINK(VLOOKUP(B20,'7. Link'!$B$2:$C$95,2,FALSE),LEFT(B20,LEN(B20)-4))</f>
        <v>โครงการพัฒนาพื้นที่เขตเศรษฐกิจพิเศษ</v>
      </c>
      <c r="B20" s="11" t="s">
        <v>124</v>
      </c>
      <c r="C20" s="11" t="s">
        <v>13</v>
      </c>
      <c r="D20" s="11" t="s">
        <v>24</v>
      </c>
      <c r="E20" s="11">
        <v>2565</v>
      </c>
      <c r="F20" s="11" t="s">
        <v>25</v>
      </c>
      <c r="G20" s="14">
        <v>500000000</v>
      </c>
      <c r="H20" s="14">
        <v>500000000</v>
      </c>
      <c r="I20" s="11" t="s">
        <v>33</v>
      </c>
      <c r="J20" s="11" t="s">
        <v>60</v>
      </c>
      <c r="K20" s="11" t="s">
        <v>58</v>
      </c>
      <c r="L20" s="11" t="s">
        <v>26</v>
      </c>
      <c r="M20" s="11" t="s">
        <v>61</v>
      </c>
      <c r="N20" s="11" t="s">
        <v>62</v>
      </c>
    </row>
    <row r="21" spans="1:14" ht="21">
      <c r="A21" s="12" t="str">
        <f>HYPERLINK(VLOOKUP(B21,'7. Link'!$B$2:$C$95,2,FALSE),LEFT(B21,LEN(B21)-4))</f>
        <v>โครงการพัฒนาพื้นที่เขตเศรษฐกิจพิเศษ</v>
      </c>
      <c r="B21" s="11" t="s">
        <v>125</v>
      </c>
      <c r="C21" s="11" t="s">
        <v>13</v>
      </c>
      <c r="D21" s="11" t="s">
        <v>48</v>
      </c>
      <c r="E21" s="11">
        <v>2564</v>
      </c>
      <c r="F21" s="11" t="s">
        <v>15</v>
      </c>
      <c r="G21" s="14">
        <v>424600900</v>
      </c>
      <c r="H21" s="14">
        <v>424600900</v>
      </c>
      <c r="I21" s="11" t="s">
        <v>63</v>
      </c>
      <c r="J21" s="11" t="s">
        <v>60</v>
      </c>
      <c r="K21" s="11" t="s">
        <v>58</v>
      </c>
      <c r="L21" s="11"/>
      <c r="M21" s="11" t="s">
        <v>61</v>
      </c>
      <c r="N21" s="11" t="s">
        <v>62</v>
      </c>
    </row>
    <row r="22" spans="1:14" ht="21">
      <c r="A22" s="12" t="str">
        <f>HYPERLINK(VLOOKUP(B22,'7. Link'!$B$2:$C$95,2,FALSE),LEFT(B22,LEN(B22)-4))</f>
        <v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</v>
      </c>
      <c r="B22" s="11" t="s">
        <v>126</v>
      </c>
      <c r="C22" s="11" t="s">
        <v>13</v>
      </c>
      <c r="D22" s="11" t="s">
        <v>48</v>
      </c>
      <c r="E22" s="11">
        <v>2564</v>
      </c>
      <c r="F22" s="11" t="s">
        <v>15</v>
      </c>
      <c r="G22" s="14">
        <v>24900000</v>
      </c>
      <c r="H22" s="14">
        <v>24900000</v>
      </c>
      <c r="I22" s="11" t="s">
        <v>65</v>
      </c>
      <c r="J22" s="11" t="s">
        <v>60</v>
      </c>
      <c r="K22" s="11" t="s">
        <v>58</v>
      </c>
      <c r="L22" s="11"/>
      <c r="M22" s="11" t="s">
        <v>41</v>
      </c>
      <c r="N22" s="11" t="s">
        <v>42</v>
      </c>
    </row>
    <row r="23" spans="1:14" ht="21">
      <c r="A23" s="12" t="str">
        <f>HYPERLINK(VLOOKUP(B23,'7. Link'!$B$2:$C$95,2,FALSE),LEFT(B23,LEN(B23)-4))</f>
        <v>โครงการสร้างความเข้มแข็งทางเศรษฐกิจตามแนวชายแดนและแนวระเบียงเศรษฐกิจภาคตะวันออกเฉียงเหนือ</v>
      </c>
      <c r="B23" s="11" t="s">
        <v>127</v>
      </c>
      <c r="C23" s="11" t="s">
        <v>13</v>
      </c>
      <c r="D23" s="11" t="s">
        <v>67</v>
      </c>
      <c r="E23" s="11">
        <v>2563</v>
      </c>
      <c r="F23" s="11" t="s">
        <v>21</v>
      </c>
      <c r="G23" s="14">
        <v>54762800</v>
      </c>
      <c r="H23" s="14">
        <v>54762800</v>
      </c>
      <c r="I23" s="11" t="s">
        <v>68</v>
      </c>
      <c r="J23" s="11" t="s">
        <v>69</v>
      </c>
      <c r="K23" s="11" t="s">
        <v>70</v>
      </c>
      <c r="L23" s="11"/>
      <c r="M23" s="22" t="s">
        <v>61</v>
      </c>
      <c r="N23" s="22" t="s">
        <v>131</v>
      </c>
    </row>
    <row r="24" spans="1:14" ht="21">
      <c r="A24" s="12" t="str">
        <f>HYPERLINK(VLOOKUP(B24,'7. Link'!$B$2:$C$95,2,FALSE),LEFT(B24,LEN(B24)-4))</f>
        <v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B24" s="11" t="s">
        <v>128</v>
      </c>
      <c r="C24" s="11" t="s">
        <v>13</v>
      </c>
      <c r="D24" s="11" t="s">
        <v>72</v>
      </c>
      <c r="E24" s="11">
        <v>2563</v>
      </c>
      <c r="F24" s="11" t="s">
        <v>21</v>
      </c>
      <c r="G24" s="14">
        <v>25000000</v>
      </c>
      <c r="H24" s="14">
        <v>25000000</v>
      </c>
      <c r="I24" s="11" t="s">
        <v>73</v>
      </c>
      <c r="J24" s="11" t="s">
        <v>74</v>
      </c>
      <c r="K24" s="11" t="s">
        <v>75</v>
      </c>
      <c r="L24" s="11"/>
      <c r="M24" s="22" t="s">
        <v>41</v>
      </c>
      <c r="N24" s="22" t="s">
        <v>42</v>
      </c>
    </row>
    <row r="25" spans="1:14" ht="21">
      <c r="A25" s="12" t="str">
        <f>HYPERLINK(VLOOKUP(B25,'7. Link'!$B$2:$C$95,2,FALSE),LEFT(B25,LEN(B25)-4))</f>
        <v>โครงการหมู่บ้านถนนสวยเพื่อลดอุบัติเหตุทางถนนจังหวัดสระแก้วจำนวน5แห่ง</v>
      </c>
      <c r="B25" s="11" t="s">
        <v>129</v>
      </c>
      <c r="C25" s="11" t="s">
        <v>13</v>
      </c>
      <c r="D25" s="11" t="s">
        <v>48</v>
      </c>
      <c r="E25" s="11">
        <v>2564</v>
      </c>
      <c r="F25" s="11" t="s">
        <v>15</v>
      </c>
      <c r="G25" s="14">
        <v>24300000</v>
      </c>
      <c r="H25" s="14">
        <v>24300000</v>
      </c>
      <c r="I25" s="11" t="s">
        <v>77</v>
      </c>
      <c r="J25" s="11" t="s">
        <v>74</v>
      </c>
      <c r="K25" s="11" t="s">
        <v>75</v>
      </c>
      <c r="L25" s="11"/>
      <c r="M25" s="11" t="s">
        <v>30</v>
      </c>
      <c r="N25" s="11" t="s">
        <v>31</v>
      </c>
    </row>
    <row r="26" spans="1:14" ht="21">
      <c r="A26" s="12" t="str">
        <f>HYPERLINK(VLOOKUP(B26,'7. Link'!$B$2:$C$95,2,FALSE),LEFT(B26,LEN(B26)-4))</f>
        <v>ปรับปรุงสามแยก/สี่แยกเพื่อความปลอดภัยจำนวน15แห่งจังหวัดสระแก้ว</v>
      </c>
      <c r="B26" s="11" t="s">
        <v>130</v>
      </c>
      <c r="C26" s="11" t="s">
        <v>13</v>
      </c>
      <c r="D26" s="11" t="s">
        <v>48</v>
      </c>
      <c r="E26" s="11">
        <v>2564</v>
      </c>
      <c r="F26" s="11" t="s">
        <v>15</v>
      </c>
      <c r="G26" s="14">
        <v>14301100</v>
      </c>
      <c r="H26" s="14">
        <v>14301100</v>
      </c>
      <c r="I26" s="11" t="s">
        <v>77</v>
      </c>
      <c r="J26" s="11" t="s">
        <v>74</v>
      </c>
      <c r="K26" s="11" t="s">
        <v>75</v>
      </c>
      <c r="L26" s="11"/>
      <c r="M26" s="11" t="s">
        <v>30</v>
      </c>
      <c r="N26" s="11" t="s">
        <v>31</v>
      </c>
    </row>
  </sheetData>
  <autoFilter ref="A6:Z26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5A96-8587-4397-BB16-E8B7D3E5F4B6}">
  <sheetPr codeName="Sheet6"/>
  <dimension ref="A1:N21"/>
  <sheetViews>
    <sheetView workbookViewId="0">
      <selection activeCell="G20" sqref="G20"/>
    </sheetView>
  </sheetViews>
  <sheetFormatPr defaultRowHeight="15"/>
  <cols>
    <col min="1" max="1" width="28.28515625" customWidth="1"/>
    <col min="2" max="2" width="54" style="13" customWidth="1"/>
    <col min="3" max="3" width="54" hidden="1" customWidth="1"/>
    <col min="4" max="4" width="14.85546875" customWidth="1"/>
    <col min="5" max="5" width="28.28515625" customWidth="1"/>
    <col min="6" max="6" width="27" customWidth="1"/>
    <col min="7" max="7" width="32.42578125" customWidth="1"/>
    <col min="8" max="8" width="45.85546875" customWidth="1"/>
    <col min="9" max="9" width="54" customWidth="1"/>
    <col min="10" max="10" width="41.85546875" customWidth="1"/>
    <col min="11" max="11" width="54" customWidth="1"/>
    <col min="12" max="12" width="17.5703125" customWidth="1"/>
    <col min="13" max="13" width="13.42578125" customWidth="1"/>
    <col min="14" max="14" width="14.85546875" customWidth="1"/>
  </cols>
  <sheetData>
    <row r="1" spans="1:14" ht="21">
      <c r="A1" s="10" t="s">
        <v>85</v>
      </c>
      <c r="B1" s="10" t="s">
        <v>0</v>
      </c>
      <c r="C1" s="10" t="s">
        <v>111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</row>
    <row r="2" spans="1:14" ht="21">
      <c r="A2" s="11">
        <v>2565</v>
      </c>
      <c r="B2" s="12" t="str">
        <f>HYPERLINK(VLOOKUP(C2,'7. Link'!$B$2:$C$95,2,FALSE),LEFT(C2,LEN(C2)-4))</f>
        <v>นวัตกรรมตำรวจเพื่อเพิ่มความสามารถในการป้องกันและปราบปรามอาชญากรรมของภาคส่วนที่เกี่ยวข้อง(วจ.)</v>
      </c>
      <c r="C2" s="11" t="s">
        <v>116</v>
      </c>
      <c r="D2" s="11" t="s">
        <v>13</v>
      </c>
      <c r="E2" s="11" t="s">
        <v>24</v>
      </c>
      <c r="F2" s="11" t="s">
        <v>25</v>
      </c>
      <c r="G2" s="14">
        <v>1000000</v>
      </c>
      <c r="H2" s="14">
        <v>1000000</v>
      </c>
      <c r="I2" s="11" t="s">
        <v>16</v>
      </c>
      <c r="J2" s="11" t="s">
        <v>17</v>
      </c>
      <c r="K2" s="11" t="s">
        <v>18</v>
      </c>
      <c r="L2" s="11" t="s">
        <v>26</v>
      </c>
      <c r="M2" s="11" t="s">
        <v>27</v>
      </c>
      <c r="N2" s="11" t="s">
        <v>28</v>
      </c>
    </row>
    <row r="3" spans="1:14" ht="21">
      <c r="A3" s="11">
        <v>2565</v>
      </c>
      <c r="B3" s="12" t="str">
        <f>HYPERLINK(VLOOKUP(C3,'7. Link'!$B$2:$C$95,2,FALSE),LEFT(C3,LEN(C3)-4))</f>
        <v>นวัตกรรมตำรวจเพื่อการบริหารจัดการทรัพยากรธรรมชาติและสิ่งแวดล้อม(วจ.)</v>
      </c>
      <c r="C3" s="11" t="s">
        <v>117</v>
      </c>
      <c r="D3" s="11" t="s">
        <v>13</v>
      </c>
      <c r="E3" s="11" t="s">
        <v>24</v>
      </c>
      <c r="F3" s="11" t="s">
        <v>25</v>
      </c>
      <c r="G3" s="14">
        <v>1600000</v>
      </c>
      <c r="H3" s="14">
        <v>1600000</v>
      </c>
      <c r="I3" s="11" t="s">
        <v>16</v>
      </c>
      <c r="J3" s="11" t="s">
        <v>17</v>
      </c>
      <c r="K3" s="11" t="s">
        <v>18</v>
      </c>
      <c r="L3" s="11" t="s">
        <v>26</v>
      </c>
      <c r="M3" s="11" t="s">
        <v>30</v>
      </c>
      <c r="N3" s="11" t="s">
        <v>31</v>
      </c>
    </row>
    <row r="4" spans="1:14" ht="21">
      <c r="A4" s="11">
        <v>2565</v>
      </c>
      <c r="B4" s="12" t="str">
        <f>HYPERLINK(VLOOKUP(C4,'7. Link'!$B$2:$C$95,2,FALSE),LEFT(C4,LEN(C4)-4))</f>
        <v>โครงการจัดการปัจจัยเสี่ยงด้านอนามัยสิ่งแวดล้อมในพื้นที่เขตเศรษฐกิจชายแดน</v>
      </c>
      <c r="C4" s="11" t="s">
        <v>118</v>
      </c>
      <c r="D4" s="11" t="s">
        <v>13</v>
      </c>
      <c r="E4" s="11" t="s">
        <v>24</v>
      </c>
      <c r="F4" s="11" t="s">
        <v>25</v>
      </c>
      <c r="G4" s="14">
        <v>3620000</v>
      </c>
      <c r="H4" s="14">
        <v>3620000</v>
      </c>
      <c r="I4" s="11" t="s">
        <v>33</v>
      </c>
      <c r="J4" s="11" t="s">
        <v>34</v>
      </c>
      <c r="K4" s="11" t="s">
        <v>35</v>
      </c>
      <c r="L4" s="24" t="s">
        <v>137</v>
      </c>
      <c r="M4" s="11" t="s">
        <v>30</v>
      </c>
      <c r="N4" s="11" t="s">
        <v>36</v>
      </c>
    </row>
    <row r="5" spans="1:14" ht="21">
      <c r="A5" s="11">
        <v>2565</v>
      </c>
      <c r="B5" s="12" t="str">
        <f>HYPERLINK(VLOOKUP(C5,'7. Link'!$B$2:$C$95,2,FALSE),LEFT(C5,LEN(C5)-4))</f>
        <v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</v>
      </c>
      <c r="C5" s="11" t="s">
        <v>120</v>
      </c>
      <c r="D5" s="11" t="s">
        <v>13</v>
      </c>
      <c r="E5" s="11" t="s">
        <v>24</v>
      </c>
      <c r="F5" s="11" t="s">
        <v>25</v>
      </c>
      <c r="G5" s="14">
        <v>2000000</v>
      </c>
      <c r="H5" s="14">
        <v>2000000</v>
      </c>
      <c r="I5" s="11" t="s">
        <v>44</v>
      </c>
      <c r="J5" s="11" t="s">
        <v>40</v>
      </c>
      <c r="K5" s="11" t="s">
        <v>35</v>
      </c>
      <c r="L5" s="11" t="s">
        <v>26</v>
      </c>
      <c r="M5" s="11" t="s">
        <v>45</v>
      </c>
      <c r="N5" s="11" t="s">
        <v>46</v>
      </c>
    </row>
    <row r="6" spans="1:14" ht="21">
      <c r="A6" s="11">
        <v>2565</v>
      </c>
      <c r="B6" s="12" t="str">
        <f>HYPERLINK(VLOOKUP(C6,'7. Link'!$B$2:$C$95,2,FALSE),LEFT(C6,LEN(C6)-4))</f>
        <v>โครงการจัดการปัจจัยเสี่ยงด้านอนามัยสิ่งแวดล้อมในพื้นที่เขตเศรษฐกิจชายแดน</v>
      </c>
      <c r="C6" s="11" t="s">
        <v>118</v>
      </c>
      <c r="D6" s="11" t="s">
        <v>13</v>
      </c>
      <c r="E6" s="11" t="s">
        <v>24</v>
      </c>
      <c r="F6" s="11" t="s">
        <v>25</v>
      </c>
      <c r="G6" s="14">
        <v>3620000</v>
      </c>
      <c r="H6" s="14">
        <v>3620000</v>
      </c>
      <c r="I6" s="11" t="s">
        <v>49</v>
      </c>
      <c r="J6" s="11" t="s">
        <v>34</v>
      </c>
      <c r="K6" s="11" t="s">
        <v>35</v>
      </c>
      <c r="L6" s="24" t="s">
        <v>137</v>
      </c>
      <c r="M6" s="11" t="s">
        <v>30</v>
      </c>
      <c r="N6" s="11" t="s">
        <v>36</v>
      </c>
    </row>
    <row r="7" spans="1:14" ht="21">
      <c r="A7" s="11">
        <v>2565</v>
      </c>
      <c r="B7" s="12" t="str">
        <f>HYPERLINK(VLOOKUP(C7,'7. Link'!$B$2:$C$95,2,FALSE),LEFT(C7,LEN(C7)-4))</f>
        <v>โครงการจัดการปัจจัยเสี่ยงด้านอนามัยสิ่งแวดล้อมในพื้นที่เขตเศรษฐกิจพิเศษชายแดน</v>
      </c>
      <c r="C7" s="11" t="s">
        <v>122</v>
      </c>
      <c r="D7" s="11" t="s">
        <v>51</v>
      </c>
      <c r="E7" s="11" t="s">
        <v>24</v>
      </c>
      <c r="F7" s="11" t="s">
        <v>25</v>
      </c>
      <c r="G7" s="14">
        <v>3620000</v>
      </c>
      <c r="H7" s="14">
        <v>3620000</v>
      </c>
      <c r="I7" s="11" t="s">
        <v>49</v>
      </c>
      <c r="J7" s="11" t="s">
        <v>34</v>
      </c>
      <c r="K7" s="11" t="s">
        <v>35</v>
      </c>
      <c r="L7" s="11"/>
      <c r="M7" s="11" t="s">
        <v>30</v>
      </c>
      <c r="N7" s="11" t="s">
        <v>36</v>
      </c>
    </row>
    <row r="8" spans="1:14" ht="21">
      <c r="A8" s="11">
        <v>2565</v>
      </c>
      <c r="B8" s="12" t="str">
        <f>HYPERLINK(VLOOKUP(C8,'7. Link'!$B$2:$C$95,2,FALSE),LEFT(C8,LEN(C8)-4))</f>
        <v>โครงการพัฒนาพื้นที่เขตเศรษฐกิจพิเศษ</v>
      </c>
      <c r="C8" s="11" t="s">
        <v>124</v>
      </c>
      <c r="D8" s="11" t="s">
        <v>13</v>
      </c>
      <c r="E8" s="11" t="s">
        <v>24</v>
      </c>
      <c r="F8" s="11" t="s">
        <v>25</v>
      </c>
      <c r="G8" s="14">
        <v>500000000</v>
      </c>
      <c r="H8" s="14">
        <v>500000000</v>
      </c>
      <c r="I8" s="11" t="s">
        <v>33</v>
      </c>
      <c r="J8" s="11" t="s">
        <v>60</v>
      </c>
      <c r="K8" s="11" t="s">
        <v>58</v>
      </c>
      <c r="L8" s="11" t="s">
        <v>26</v>
      </c>
      <c r="M8" s="11" t="s">
        <v>61</v>
      </c>
      <c r="N8" s="11" t="s">
        <v>62</v>
      </c>
    </row>
    <row r="9" spans="1:14" ht="21">
      <c r="A9" s="11">
        <v>2564</v>
      </c>
      <c r="B9" s="12" t="str">
        <f>HYPERLINK(VLOOKUP(C9,'7. Link'!$B$2:$C$95,2,FALSE),LEFT(C9,LEN(C9)-4))</f>
        <v>โครงการลดและป้องกันปัจจัยเสี่ยงด้านอนามัยสิ่งแวดล้อมในพื้นที่เขตเศรษฐกิจพิเศษ</v>
      </c>
      <c r="C9" s="11" t="s">
        <v>121</v>
      </c>
      <c r="D9" s="11" t="s">
        <v>13</v>
      </c>
      <c r="E9" s="11" t="s">
        <v>48</v>
      </c>
      <c r="F9" s="11" t="s">
        <v>15</v>
      </c>
      <c r="G9" s="14">
        <v>9559900</v>
      </c>
      <c r="H9" s="14">
        <v>9559900</v>
      </c>
      <c r="I9" s="11" t="s">
        <v>49</v>
      </c>
      <c r="J9" s="11" t="s">
        <v>34</v>
      </c>
      <c r="K9" s="11" t="s">
        <v>35</v>
      </c>
      <c r="L9" s="11"/>
      <c r="M9" s="11" t="s">
        <v>30</v>
      </c>
      <c r="N9" s="11" t="s">
        <v>36</v>
      </c>
    </row>
    <row r="10" spans="1:14" ht="21">
      <c r="A10" s="11">
        <v>2564</v>
      </c>
      <c r="B10" s="12" t="str">
        <f>HYPERLINK(VLOOKUP(C10,'7. Link'!$B$2:$C$95,2,FALSE),LEFT(C10,LEN(C10)-4))</f>
        <v>โครงการพัฒนาพื้นที่เขตเศรษฐกิจพิเศษ</v>
      </c>
      <c r="C10" s="11" t="s">
        <v>125</v>
      </c>
      <c r="D10" s="11" t="s">
        <v>13</v>
      </c>
      <c r="E10" s="11" t="s">
        <v>48</v>
      </c>
      <c r="F10" s="11" t="s">
        <v>15</v>
      </c>
      <c r="G10" s="14">
        <v>424600900</v>
      </c>
      <c r="H10" s="14">
        <v>424600900</v>
      </c>
      <c r="I10" s="11" t="s">
        <v>63</v>
      </c>
      <c r="J10" s="11" t="s">
        <v>60</v>
      </c>
      <c r="K10" s="11" t="s">
        <v>58</v>
      </c>
      <c r="L10" s="11"/>
      <c r="M10" s="11" t="s">
        <v>61</v>
      </c>
      <c r="N10" s="11" t="s">
        <v>62</v>
      </c>
    </row>
    <row r="11" spans="1:14" ht="21">
      <c r="A11" s="11">
        <v>2564</v>
      </c>
      <c r="B11" s="12" t="str">
        <f>HYPERLINK(VLOOKUP(C11,'7. Link'!$B$2:$C$95,2,FALSE),LEFT(C11,LEN(C11)-4))</f>
        <v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</v>
      </c>
      <c r="C11" s="11" t="s">
        <v>126</v>
      </c>
      <c r="D11" s="11" t="s">
        <v>13</v>
      </c>
      <c r="E11" s="11" t="s">
        <v>48</v>
      </c>
      <c r="F11" s="11" t="s">
        <v>15</v>
      </c>
      <c r="G11" s="14">
        <v>24900000</v>
      </c>
      <c r="H11" s="14">
        <v>24900000</v>
      </c>
      <c r="I11" s="11" t="s">
        <v>65</v>
      </c>
      <c r="J11" s="11" t="s">
        <v>60</v>
      </c>
      <c r="K11" s="11" t="s">
        <v>58</v>
      </c>
      <c r="L11" s="11"/>
      <c r="M11" s="11" t="s">
        <v>41</v>
      </c>
      <c r="N11" s="11" t="s">
        <v>42</v>
      </c>
    </row>
    <row r="12" spans="1:14" ht="21">
      <c r="A12" s="11">
        <v>2564</v>
      </c>
      <c r="B12" s="12" t="str">
        <f>HYPERLINK(VLOOKUP(C12,'7. Link'!$B$2:$C$95,2,FALSE),LEFT(C12,LEN(C12)-4))</f>
        <v>โครงการหมู่บ้านถนนสวยเพื่อลดอุบัติเหตุทางถนนจังหวัดสระแก้วจำนวน5แห่ง</v>
      </c>
      <c r="C12" s="11" t="s">
        <v>129</v>
      </c>
      <c r="D12" s="11" t="s">
        <v>13</v>
      </c>
      <c r="E12" s="11" t="s">
        <v>48</v>
      </c>
      <c r="F12" s="11" t="s">
        <v>15</v>
      </c>
      <c r="G12" s="14">
        <v>24300000</v>
      </c>
      <c r="H12" s="14">
        <v>24300000</v>
      </c>
      <c r="I12" s="11" t="s">
        <v>77</v>
      </c>
      <c r="J12" s="11" t="s">
        <v>74</v>
      </c>
      <c r="K12" s="11" t="s">
        <v>75</v>
      </c>
      <c r="L12" s="11"/>
      <c r="M12" s="11" t="s">
        <v>30</v>
      </c>
      <c r="N12" s="11" t="s">
        <v>31</v>
      </c>
    </row>
    <row r="13" spans="1:14" ht="21">
      <c r="A13" s="11">
        <v>2564</v>
      </c>
      <c r="B13" s="12" t="str">
        <f>HYPERLINK(VLOOKUP(C13,'7. Link'!$B$2:$C$95,2,FALSE),LEFT(C13,LEN(C13)-4))</f>
        <v>ปรับปรุงสามแยก/สี่แยกเพื่อความปลอดภัยจำนวน15แห่งจังหวัดสระแก้ว</v>
      </c>
      <c r="C13" s="11" t="s">
        <v>130</v>
      </c>
      <c r="D13" s="11" t="s">
        <v>13</v>
      </c>
      <c r="E13" s="11" t="s">
        <v>48</v>
      </c>
      <c r="F13" s="11" t="s">
        <v>15</v>
      </c>
      <c r="G13" s="14">
        <v>14301100</v>
      </c>
      <c r="H13" s="14">
        <v>14301100</v>
      </c>
      <c r="I13" s="11" t="s">
        <v>77</v>
      </c>
      <c r="J13" s="11" t="s">
        <v>74</v>
      </c>
      <c r="K13" s="11" t="s">
        <v>75</v>
      </c>
      <c r="L13" s="11"/>
      <c r="M13" s="11" t="s">
        <v>30</v>
      </c>
      <c r="N13" s="11" t="s">
        <v>31</v>
      </c>
    </row>
    <row r="14" spans="1:14" ht="21">
      <c r="A14" s="11">
        <v>2563</v>
      </c>
      <c r="B14" s="12" t="str">
        <f>HYPERLINK(VLOOKUP(C14,'7. Link'!$B$2:$C$95,2,FALSE),LEFT(C14,LEN(C14)-4))</f>
        <v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</v>
      </c>
      <c r="C14" s="11" t="s">
        <v>112</v>
      </c>
      <c r="D14" s="11" t="s">
        <v>13</v>
      </c>
      <c r="E14" s="11" t="s">
        <v>14</v>
      </c>
      <c r="F14" s="11" t="s">
        <v>15</v>
      </c>
      <c r="G14" s="14">
        <v>20229800</v>
      </c>
      <c r="H14" s="15">
        <v>0</v>
      </c>
      <c r="I14" s="11" t="s">
        <v>16</v>
      </c>
      <c r="J14" s="11" t="s">
        <v>17</v>
      </c>
      <c r="K14" s="11" t="s">
        <v>18</v>
      </c>
      <c r="L14" s="11"/>
      <c r="M14" s="22" t="s">
        <v>41</v>
      </c>
      <c r="N14" s="22" t="s">
        <v>42</v>
      </c>
    </row>
    <row r="15" spans="1:14" ht="21">
      <c r="A15" s="11">
        <v>2563</v>
      </c>
      <c r="B15" s="12" t="str">
        <f>HYPERLINK(VLOOKUP(C15,'7. Link'!$B$2:$C$95,2,FALSE),LEFT(C15,LEN(C15)-4))</f>
        <v>โครงการพัฒนาประสิทธิภาพงานบริการเพื่อเสริมความมั่นคงในเขตเศรษฐกิจพิเศษ(สตม.)</v>
      </c>
      <c r="C15" s="11" t="s">
        <v>113</v>
      </c>
      <c r="D15" s="11" t="s">
        <v>13</v>
      </c>
      <c r="E15" s="11" t="s">
        <v>14</v>
      </c>
      <c r="F15" s="11" t="s">
        <v>15</v>
      </c>
      <c r="G15" s="14">
        <v>80654000</v>
      </c>
      <c r="H15" s="15">
        <v>0</v>
      </c>
      <c r="I15" s="11" t="s">
        <v>16</v>
      </c>
      <c r="J15" s="11" t="s">
        <v>17</v>
      </c>
      <c r="K15" s="11" t="s">
        <v>18</v>
      </c>
      <c r="L15" s="11"/>
      <c r="M15" s="22" t="s">
        <v>41</v>
      </c>
      <c r="N15" s="22" t="s">
        <v>42</v>
      </c>
    </row>
    <row r="16" spans="1:14" ht="21">
      <c r="A16" s="11">
        <v>2563</v>
      </c>
      <c r="B16" s="12" t="str">
        <f>HYPERLINK(VLOOKUP(C16,'7. Link'!$B$2:$C$95,2,FALSE),LEFT(C16,LEN(C16)-4))</f>
        <v>โครงการจัดหารถจักรยานยนต์ขนาด250ซีซี(แบบวิบาก)บช.ตชด.แขวงพญาไทเขตพญาไทกรุงเทพมหานคร(สตม.)</v>
      </c>
      <c r="C16" s="11" t="s">
        <v>114</v>
      </c>
      <c r="D16" s="11" t="s">
        <v>13</v>
      </c>
      <c r="E16" s="11" t="s">
        <v>14</v>
      </c>
      <c r="F16" s="11" t="s">
        <v>21</v>
      </c>
      <c r="G16" s="14">
        <v>3354000</v>
      </c>
      <c r="H16" s="14">
        <v>3299880</v>
      </c>
      <c r="I16" s="11" t="s">
        <v>16</v>
      </c>
      <c r="J16" s="11" t="s">
        <v>17</v>
      </c>
      <c r="K16" s="11" t="s">
        <v>18</v>
      </c>
      <c r="L16" s="11"/>
      <c r="M16" s="22" t="s">
        <v>27</v>
      </c>
      <c r="N16" s="22" t="s">
        <v>28</v>
      </c>
    </row>
    <row r="17" spans="1:14" ht="21">
      <c r="A17" s="11">
        <v>2563</v>
      </c>
      <c r="B17" s="12" t="str">
        <f>HYPERLINK(VLOOKUP(C17,'7. Link'!$B$2:$C$95,2,FALSE),LEFT(C17,LEN(C17)-4))</f>
        <v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</v>
      </c>
      <c r="C17" s="11" t="s">
        <v>115</v>
      </c>
      <c r="D17" s="11" t="s">
        <v>13</v>
      </c>
      <c r="E17" s="11" t="s">
        <v>14</v>
      </c>
      <c r="F17" s="11" t="s">
        <v>21</v>
      </c>
      <c r="G17" s="14">
        <v>12300000</v>
      </c>
      <c r="H17" s="14">
        <v>9780000</v>
      </c>
      <c r="I17" s="11" t="s">
        <v>16</v>
      </c>
      <c r="J17" s="11" t="s">
        <v>17</v>
      </c>
      <c r="K17" s="11" t="s">
        <v>18</v>
      </c>
      <c r="L17" s="11"/>
      <c r="M17" s="22" t="s">
        <v>27</v>
      </c>
      <c r="N17" s="22" t="s">
        <v>28</v>
      </c>
    </row>
    <row r="18" spans="1:14" ht="21">
      <c r="A18" s="11">
        <v>2563</v>
      </c>
      <c r="B18" s="12" t="str">
        <f>HYPERLINK(VLOOKUP(C18,'7. Link'!$B$2:$C$95,2,FALSE),LEFT(C18,LEN(C18)-4))</f>
        <v>โครงการพัฒนาเขตเศรษฐกิจพิเศษแบบบูรณาการ</v>
      </c>
      <c r="C18" s="11" t="s">
        <v>119</v>
      </c>
      <c r="D18" s="11" t="s">
        <v>13</v>
      </c>
      <c r="E18" s="11" t="s">
        <v>38</v>
      </c>
      <c r="F18" s="11" t="s">
        <v>21</v>
      </c>
      <c r="G18" s="14">
        <v>501875100</v>
      </c>
      <c r="H18" s="14">
        <v>501875100</v>
      </c>
      <c r="I18" s="11" t="s">
        <v>39</v>
      </c>
      <c r="J18" s="11" t="s">
        <v>40</v>
      </c>
      <c r="K18" s="11" t="s">
        <v>35</v>
      </c>
      <c r="L18" s="11"/>
      <c r="M18" s="11" t="s">
        <v>41</v>
      </c>
      <c r="N18" s="11" t="s">
        <v>42</v>
      </c>
    </row>
    <row r="19" spans="1:14" ht="21">
      <c r="A19" s="11">
        <v>2563</v>
      </c>
      <c r="B19" s="12" t="str">
        <f>HYPERLINK(VLOOKUP(C19,'7. Link'!$B$2:$C$95,2,FALSE),LEFT(C19,LEN(C19)-4))</f>
        <v>โครงการสร้างความเข้มแข็งทางเศรษฐกิจตามแนวชายแดนและแนวระเบียงเศรษฐกิจภาคตะวันออกเฉียงเหนือ</v>
      </c>
      <c r="C19" s="11" t="s">
        <v>127</v>
      </c>
      <c r="D19" s="11" t="s">
        <v>13</v>
      </c>
      <c r="E19" s="11" t="s">
        <v>67</v>
      </c>
      <c r="F19" s="11" t="s">
        <v>21</v>
      </c>
      <c r="G19" s="14">
        <v>54762800</v>
      </c>
      <c r="H19" s="14">
        <v>54762800</v>
      </c>
      <c r="I19" s="11" t="s">
        <v>68</v>
      </c>
      <c r="J19" s="11" t="s">
        <v>69</v>
      </c>
      <c r="K19" s="11" t="s">
        <v>70</v>
      </c>
      <c r="L19" s="11"/>
      <c r="M19" s="22" t="s">
        <v>61</v>
      </c>
      <c r="N19" s="22" t="s">
        <v>131</v>
      </c>
    </row>
    <row r="20" spans="1:14" ht="21">
      <c r="A20" s="11">
        <v>2563</v>
      </c>
      <c r="B20" s="12" t="str">
        <f>HYPERLINK(VLOOKUP(C20,'7. Link'!$B$2:$C$95,2,FALSE),LEFT(C20,LEN(C20)-4))</f>
        <v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C20" s="11" t="s">
        <v>128</v>
      </c>
      <c r="D20" s="11" t="s">
        <v>13</v>
      </c>
      <c r="E20" s="11" t="s">
        <v>72</v>
      </c>
      <c r="F20" s="11" t="s">
        <v>21</v>
      </c>
      <c r="G20" s="14">
        <v>25000000</v>
      </c>
      <c r="H20" s="14">
        <v>25000000</v>
      </c>
      <c r="I20" s="11" t="s">
        <v>73</v>
      </c>
      <c r="J20" s="11" t="s">
        <v>74</v>
      </c>
      <c r="K20" s="11" t="s">
        <v>75</v>
      </c>
      <c r="L20" s="11"/>
      <c r="M20" s="22" t="s">
        <v>41</v>
      </c>
      <c r="N20" s="22" t="s">
        <v>42</v>
      </c>
    </row>
    <row r="21" spans="1:14" ht="21">
      <c r="A21" s="11">
        <v>2562</v>
      </c>
      <c r="B21" s="12" t="str">
        <f>HYPERLINK(VLOOKUP(C21,'7. Link'!$B$2:$C$95,2,FALSE),LEFT(C21,LEN(C21)-4))</f>
        <v>โครงการสนับสนุนการพัฒาพื้นที่เขตเศรษฐกิจพิเศษ</v>
      </c>
      <c r="C21" s="11" t="s">
        <v>123</v>
      </c>
      <c r="D21" s="11" t="s">
        <v>13</v>
      </c>
      <c r="E21" s="11" t="s">
        <v>54</v>
      </c>
      <c r="F21" s="11" t="s">
        <v>55</v>
      </c>
      <c r="G21" s="14">
        <v>21000000</v>
      </c>
      <c r="H21" s="14">
        <v>21000000</v>
      </c>
      <c r="I21" s="11" t="s">
        <v>56</v>
      </c>
      <c r="J21" s="11" t="s">
        <v>57</v>
      </c>
      <c r="K21" s="11" t="s">
        <v>58</v>
      </c>
      <c r="L21" s="11"/>
      <c r="M21" s="22" t="s">
        <v>27</v>
      </c>
      <c r="N21" s="22" t="s">
        <v>28</v>
      </c>
    </row>
  </sheetData>
  <autoFilter ref="B1:Z21" xr:uid="{00000000-0009-0000-0000-000000000000}"/>
  <sortState ref="A2:N26">
    <sortCondition descending="1" ref="A1"/>
  </sortState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4099-5705-4C50-A2D7-29047ADC120F}">
  <sheetPr codeName="Sheet7"/>
  <dimension ref="A1:N21"/>
  <sheetViews>
    <sheetView workbookViewId="0">
      <selection activeCell="B30" sqref="B30"/>
    </sheetView>
  </sheetViews>
  <sheetFormatPr defaultRowHeight="15"/>
  <cols>
    <col min="1" max="1" width="13.42578125" customWidth="1"/>
    <col min="2" max="2" width="14.85546875" customWidth="1"/>
    <col min="3" max="3" width="54" style="13" customWidth="1"/>
    <col min="4" max="4" width="54" hidden="1" customWidth="1"/>
    <col min="5" max="5" width="14.85546875" customWidth="1"/>
    <col min="6" max="7" width="28.28515625" customWidth="1"/>
    <col min="8" max="8" width="27" customWidth="1"/>
    <col min="9" max="9" width="32.42578125" customWidth="1"/>
    <col min="10" max="10" width="45.85546875" customWidth="1"/>
    <col min="11" max="11" width="54" customWidth="1"/>
    <col min="12" max="12" width="41.85546875" customWidth="1"/>
    <col min="13" max="13" width="54" customWidth="1"/>
    <col min="14" max="14" width="17.5703125" customWidth="1"/>
  </cols>
  <sheetData>
    <row r="1" spans="1:14" ht="21">
      <c r="A1" s="10" t="s">
        <v>10</v>
      </c>
      <c r="B1" s="10" t="s">
        <v>11</v>
      </c>
      <c r="C1" s="10" t="s">
        <v>0</v>
      </c>
      <c r="D1" s="10" t="s">
        <v>111</v>
      </c>
      <c r="E1" s="10" t="s">
        <v>1</v>
      </c>
      <c r="F1" s="10" t="s">
        <v>2</v>
      </c>
      <c r="G1" s="10" t="s">
        <v>85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</row>
    <row r="2" spans="1:14" ht="21">
      <c r="A2" s="22" t="s">
        <v>41</v>
      </c>
      <c r="B2" s="22" t="s">
        <v>42</v>
      </c>
      <c r="C2" s="12" t="str">
        <f>HYPERLINK(VLOOKUP(D2,'7. Link'!$B$2:$C$95,2,FALSE),LEFT(D2,LEN(D2)-4))</f>
        <v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</v>
      </c>
      <c r="D2" s="11" t="s">
        <v>112</v>
      </c>
      <c r="E2" s="11" t="s">
        <v>13</v>
      </c>
      <c r="F2" s="11" t="s">
        <v>14</v>
      </c>
      <c r="G2" s="11">
        <v>2563</v>
      </c>
      <c r="H2" s="11" t="s">
        <v>15</v>
      </c>
      <c r="I2" s="14">
        <v>20229800</v>
      </c>
      <c r="J2" s="15">
        <v>0</v>
      </c>
      <c r="K2" s="11" t="s">
        <v>16</v>
      </c>
      <c r="L2" s="11" t="s">
        <v>17</v>
      </c>
      <c r="M2" s="11" t="s">
        <v>18</v>
      </c>
      <c r="N2" s="11"/>
    </row>
    <row r="3" spans="1:14" ht="21">
      <c r="A3" s="22" t="s">
        <v>41</v>
      </c>
      <c r="B3" s="22" t="s">
        <v>42</v>
      </c>
      <c r="C3" s="12" t="str">
        <f>HYPERLINK(VLOOKUP(D3,'7. Link'!$B$2:$C$95,2,FALSE),LEFT(D3,LEN(D3)-4))</f>
        <v>โครงการพัฒนาประสิทธิภาพงานบริการเพื่อเสริมความมั่นคงในเขตเศรษฐกิจพิเศษ(สตม.)</v>
      </c>
      <c r="D3" s="11" t="s">
        <v>113</v>
      </c>
      <c r="E3" s="11" t="s">
        <v>13</v>
      </c>
      <c r="F3" s="11" t="s">
        <v>14</v>
      </c>
      <c r="G3" s="11">
        <v>2563</v>
      </c>
      <c r="H3" s="11" t="s">
        <v>15</v>
      </c>
      <c r="I3" s="14">
        <v>80654000</v>
      </c>
      <c r="J3" s="15">
        <v>0</v>
      </c>
      <c r="K3" s="11" t="s">
        <v>16</v>
      </c>
      <c r="L3" s="11" t="s">
        <v>17</v>
      </c>
      <c r="M3" s="11" t="s">
        <v>18</v>
      </c>
      <c r="N3" s="11"/>
    </row>
    <row r="4" spans="1:14" ht="21">
      <c r="A4" s="11" t="s">
        <v>41</v>
      </c>
      <c r="B4" s="11" t="s">
        <v>42</v>
      </c>
      <c r="C4" s="12" t="str">
        <f>HYPERLINK(VLOOKUP(D4,'7. Link'!$B$2:$C$95,2,FALSE),LEFT(D4,LEN(D4)-4))</f>
        <v>โครงการพัฒนาเขตเศรษฐกิจพิเศษแบบบูรณาการ</v>
      </c>
      <c r="D4" s="11" t="s">
        <v>119</v>
      </c>
      <c r="E4" s="11" t="s">
        <v>13</v>
      </c>
      <c r="F4" s="11" t="s">
        <v>38</v>
      </c>
      <c r="G4" s="11">
        <v>2563</v>
      </c>
      <c r="H4" s="11" t="s">
        <v>21</v>
      </c>
      <c r="I4" s="14">
        <v>501875100</v>
      </c>
      <c r="J4" s="14">
        <v>501875100</v>
      </c>
      <c r="K4" s="11" t="s">
        <v>39</v>
      </c>
      <c r="L4" s="11" t="s">
        <v>40</v>
      </c>
      <c r="M4" s="11" t="s">
        <v>35</v>
      </c>
      <c r="N4" s="11"/>
    </row>
    <row r="5" spans="1:14" ht="21">
      <c r="A5" s="11" t="s">
        <v>41</v>
      </c>
      <c r="B5" s="11" t="s">
        <v>42</v>
      </c>
      <c r="C5" s="12" t="str">
        <f>HYPERLINK(VLOOKUP(D5,'7. Link'!$B$2:$C$95,2,FALSE),LEFT(D5,LEN(D5)-4))</f>
        <v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</v>
      </c>
      <c r="D5" s="11" t="s">
        <v>126</v>
      </c>
      <c r="E5" s="11" t="s">
        <v>13</v>
      </c>
      <c r="F5" s="11" t="s">
        <v>48</v>
      </c>
      <c r="G5" s="11">
        <v>2564</v>
      </c>
      <c r="H5" s="11" t="s">
        <v>15</v>
      </c>
      <c r="I5" s="14">
        <v>24900000</v>
      </c>
      <c r="J5" s="14">
        <v>24900000</v>
      </c>
      <c r="K5" s="11" t="s">
        <v>65</v>
      </c>
      <c r="L5" s="11" t="s">
        <v>60</v>
      </c>
      <c r="M5" s="11" t="s">
        <v>58</v>
      </c>
      <c r="N5" s="11"/>
    </row>
    <row r="6" spans="1:14" ht="21">
      <c r="A6" s="22" t="s">
        <v>41</v>
      </c>
      <c r="B6" s="22" t="s">
        <v>42</v>
      </c>
      <c r="C6" s="12" t="str">
        <f>HYPERLINK(VLOOKUP(D6,'7. Link'!$B$2:$C$95,2,FALSE),LEFT(D6,LEN(D6)-4))</f>
        <v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D6" s="11" t="s">
        <v>128</v>
      </c>
      <c r="E6" s="11" t="s">
        <v>13</v>
      </c>
      <c r="F6" s="11" t="s">
        <v>72</v>
      </c>
      <c r="G6" s="11">
        <v>2563</v>
      </c>
      <c r="H6" s="11" t="s">
        <v>21</v>
      </c>
      <c r="I6" s="14">
        <v>25000000</v>
      </c>
      <c r="J6" s="14">
        <v>25000000</v>
      </c>
      <c r="K6" s="11" t="s">
        <v>73</v>
      </c>
      <c r="L6" s="11" t="s">
        <v>74</v>
      </c>
      <c r="M6" s="11" t="s">
        <v>75</v>
      </c>
      <c r="N6" s="11"/>
    </row>
    <row r="7" spans="1:14" ht="21">
      <c r="A7" s="11" t="s">
        <v>61</v>
      </c>
      <c r="B7" s="11" t="s">
        <v>62</v>
      </c>
      <c r="C7" s="12" t="str">
        <f>HYPERLINK(VLOOKUP(D7,'7. Link'!$B$2:$C$95,2,FALSE),LEFT(D7,LEN(D7)-4))</f>
        <v>โครงการพัฒนาพื้นที่เขตเศรษฐกิจพิเศษ</v>
      </c>
      <c r="D7" s="11" t="s">
        <v>124</v>
      </c>
      <c r="E7" s="11" t="s">
        <v>13</v>
      </c>
      <c r="F7" s="11" t="s">
        <v>24</v>
      </c>
      <c r="G7" s="11">
        <v>2565</v>
      </c>
      <c r="H7" s="11" t="s">
        <v>25</v>
      </c>
      <c r="I7" s="14">
        <v>500000000</v>
      </c>
      <c r="J7" s="14">
        <v>500000000</v>
      </c>
      <c r="K7" s="11" t="s">
        <v>33</v>
      </c>
      <c r="L7" s="11" t="s">
        <v>60</v>
      </c>
      <c r="M7" s="11" t="s">
        <v>58</v>
      </c>
      <c r="N7" s="11" t="s">
        <v>26</v>
      </c>
    </row>
    <row r="8" spans="1:14" ht="21">
      <c r="A8" s="11" t="s">
        <v>61</v>
      </c>
      <c r="B8" s="11" t="s">
        <v>62</v>
      </c>
      <c r="C8" s="12" t="str">
        <f>HYPERLINK(VLOOKUP(D8,'7. Link'!$B$2:$C$95,2,FALSE),LEFT(D8,LEN(D8)-4))</f>
        <v>โครงการพัฒนาพื้นที่เขตเศรษฐกิจพิเศษ</v>
      </c>
      <c r="D8" s="11" t="s">
        <v>125</v>
      </c>
      <c r="E8" s="11" t="s">
        <v>13</v>
      </c>
      <c r="F8" s="11" t="s">
        <v>48</v>
      </c>
      <c r="G8" s="11">
        <v>2564</v>
      </c>
      <c r="H8" s="11" t="s">
        <v>15</v>
      </c>
      <c r="I8" s="14">
        <v>424600900</v>
      </c>
      <c r="J8" s="14">
        <v>424600900</v>
      </c>
      <c r="K8" s="11" t="s">
        <v>63</v>
      </c>
      <c r="L8" s="11" t="s">
        <v>60</v>
      </c>
      <c r="M8" s="11" t="s">
        <v>58</v>
      </c>
      <c r="N8" s="11"/>
    </row>
    <row r="9" spans="1:14" ht="21">
      <c r="A9" s="22" t="s">
        <v>61</v>
      </c>
      <c r="B9" s="22" t="s">
        <v>131</v>
      </c>
      <c r="C9" s="12" t="str">
        <f>HYPERLINK(VLOOKUP(D9,'7. Link'!$B$2:$C$95,2,FALSE),LEFT(D9,LEN(D9)-4))</f>
        <v>โครงการสร้างความเข้มแข็งทางเศรษฐกิจตามแนวชายแดนและแนวระเบียงเศรษฐกิจภาคตะวันออกเฉียงเหนือ</v>
      </c>
      <c r="D9" s="11" t="s">
        <v>127</v>
      </c>
      <c r="E9" s="11" t="s">
        <v>13</v>
      </c>
      <c r="F9" s="11" t="s">
        <v>67</v>
      </c>
      <c r="G9" s="11">
        <v>2563</v>
      </c>
      <c r="H9" s="11" t="s">
        <v>21</v>
      </c>
      <c r="I9" s="14">
        <v>54762800</v>
      </c>
      <c r="J9" s="14">
        <v>54762800</v>
      </c>
      <c r="K9" s="11" t="s">
        <v>68</v>
      </c>
      <c r="L9" s="11" t="s">
        <v>69</v>
      </c>
      <c r="M9" s="11" t="s">
        <v>70</v>
      </c>
      <c r="N9" s="11"/>
    </row>
    <row r="10" spans="1:14" ht="21">
      <c r="A10" s="11" t="s">
        <v>45</v>
      </c>
      <c r="B10" s="11" t="s">
        <v>46</v>
      </c>
      <c r="C10" s="12" t="str">
        <f>HYPERLINK(VLOOKUP(D10,'7. Link'!$B$2:$C$95,2,FALSE),LEFT(D10,LEN(D10)-4))</f>
        <v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</v>
      </c>
      <c r="D10" s="11" t="s">
        <v>120</v>
      </c>
      <c r="E10" s="11" t="s">
        <v>13</v>
      </c>
      <c r="F10" s="11" t="s">
        <v>24</v>
      </c>
      <c r="G10" s="11">
        <v>2565</v>
      </c>
      <c r="H10" s="11" t="s">
        <v>25</v>
      </c>
      <c r="I10" s="14">
        <v>2000000</v>
      </c>
      <c r="J10" s="14">
        <v>2000000</v>
      </c>
      <c r="K10" s="11" t="s">
        <v>44</v>
      </c>
      <c r="L10" s="11" t="s">
        <v>40</v>
      </c>
      <c r="M10" s="11" t="s">
        <v>35</v>
      </c>
      <c r="N10" s="11" t="s">
        <v>26</v>
      </c>
    </row>
    <row r="11" spans="1:14" ht="21">
      <c r="A11" s="22" t="s">
        <v>27</v>
      </c>
      <c r="B11" s="22" t="s">
        <v>28</v>
      </c>
      <c r="C11" s="12" t="str">
        <f>HYPERLINK(VLOOKUP(D11,'7. Link'!$B$2:$C$95,2,FALSE),LEFT(D11,LEN(D11)-4))</f>
        <v>โครงการจัดหารถจักรยานยนต์ขนาด250ซีซี(แบบวิบาก)บช.ตชด.แขวงพญาไทเขตพญาไทกรุงเทพมหานคร(สตม.)</v>
      </c>
      <c r="D11" s="11" t="s">
        <v>114</v>
      </c>
      <c r="E11" s="11" t="s">
        <v>13</v>
      </c>
      <c r="F11" s="11" t="s">
        <v>14</v>
      </c>
      <c r="G11" s="11">
        <v>2563</v>
      </c>
      <c r="H11" s="11" t="s">
        <v>21</v>
      </c>
      <c r="I11" s="14">
        <v>3354000</v>
      </c>
      <c r="J11" s="14">
        <v>3299880</v>
      </c>
      <c r="K11" s="11" t="s">
        <v>16</v>
      </c>
      <c r="L11" s="11" t="s">
        <v>17</v>
      </c>
      <c r="M11" s="11" t="s">
        <v>18</v>
      </c>
      <c r="N11" s="11"/>
    </row>
    <row r="12" spans="1:14" ht="21">
      <c r="A12" s="22" t="s">
        <v>27</v>
      </c>
      <c r="B12" s="22" t="s">
        <v>28</v>
      </c>
      <c r="C12" s="12" t="str">
        <f>HYPERLINK(VLOOKUP(D12,'7. Link'!$B$2:$C$95,2,FALSE),LEFT(D12,LEN(D12)-4))</f>
        <v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</v>
      </c>
      <c r="D12" s="11" t="s">
        <v>115</v>
      </c>
      <c r="E12" s="11" t="s">
        <v>13</v>
      </c>
      <c r="F12" s="11" t="s">
        <v>14</v>
      </c>
      <c r="G12" s="11">
        <v>2563</v>
      </c>
      <c r="H12" s="11" t="s">
        <v>21</v>
      </c>
      <c r="I12" s="14">
        <v>12300000</v>
      </c>
      <c r="J12" s="14">
        <v>9780000</v>
      </c>
      <c r="K12" s="11" t="s">
        <v>16</v>
      </c>
      <c r="L12" s="11" t="s">
        <v>17</v>
      </c>
      <c r="M12" s="11" t="s">
        <v>18</v>
      </c>
      <c r="N12" s="11"/>
    </row>
    <row r="13" spans="1:14" ht="21">
      <c r="A13" s="11" t="s">
        <v>27</v>
      </c>
      <c r="B13" s="11" t="s">
        <v>28</v>
      </c>
      <c r="C13" s="12" t="str">
        <f>HYPERLINK(VLOOKUP(D13,'7. Link'!$B$2:$C$95,2,FALSE),LEFT(D13,LEN(D13)-4))</f>
        <v>นวัตกรรมตำรวจเพื่อเพิ่มความสามารถในการป้องกันและปราบปรามอาชญากรรมของภาคส่วนที่เกี่ยวข้อง(วจ.)</v>
      </c>
      <c r="D13" s="11" t="s">
        <v>116</v>
      </c>
      <c r="E13" s="11" t="s">
        <v>13</v>
      </c>
      <c r="F13" s="11" t="s">
        <v>24</v>
      </c>
      <c r="G13" s="11">
        <v>2565</v>
      </c>
      <c r="H13" s="11" t="s">
        <v>25</v>
      </c>
      <c r="I13" s="14">
        <v>1000000</v>
      </c>
      <c r="J13" s="14">
        <v>1000000</v>
      </c>
      <c r="K13" s="11" t="s">
        <v>16</v>
      </c>
      <c r="L13" s="11" t="s">
        <v>17</v>
      </c>
      <c r="M13" s="11" t="s">
        <v>18</v>
      </c>
      <c r="N13" s="11" t="s">
        <v>26</v>
      </c>
    </row>
    <row r="14" spans="1:14" ht="21">
      <c r="A14" s="22" t="s">
        <v>27</v>
      </c>
      <c r="B14" s="22" t="s">
        <v>28</v>
      </c>
      <c r="C14" s="12" t="str">
        <f>HYPERLINK(VLOOKUP(D14,'7. Link'!$B$2:$C$95,2,FALSE),LEFT(D14,LEN(D14)-4))</f>
        <v>โครงการสนับสนุนการพัฒาพื้นที่เขตเศรษฐกิจพิเศษ</v>
      </c>
      <c r="D14" s="11" t="s">
        <v>123</v>
      </c>
      <c r="E14" s="11" t="s">
        <v>13</v>
      </c>
      <c r="F14" s="11" t="s">
        <v>54</v>
      </c>
      <c r="G14" s="11">
        <v>2562</v>
      </c>
      <c r="H14" s="11" t="s">
        <v>55</v>
      </c>
      <c r="I14" s="14">
        <v>21000000</v>
      </c>
      <c r="J14" s="14">
        <v>21000000</v>
      </c>
      <c r="K14" s="11" t="s">
        <v>56</v>
      </c>
      <c r="L14" s="11" t="s">
        <v>57</v>
      </c>
      <c r="M14" s="11" t="s">
        <v>58</v>
      </c>
      <c r="N14" s="11"/>
    </row>
    <row r="15" spans="1:14" ht="21">
      <c r="A15" s="11" t="s">
        <v>30</v>
      </c>
      <c r="B15" s="11" t="s">
        <v>36</v>
      </c>
      <c r="C15" s="12" t="str">
        <f>HYPERLINK(VLOOKUP(D15,'7. Link'!$B$2:$C$95,2,FALSE),LEFT(D15,LEN(D15)-4))</f>
        <v>โครงการจัดการปัจจัยเสี่ยงด้านอนามัยสิ่งแวดล้อมในพื้นที่เขตเศรษฐกิจชายแดน</v>
      </c>
      <c r="D15" s="11" t="s">
        <v>118</v>
      </c>
      <c r="E15" s="11" t="s">
        <v>13</v>
      </c>
      <c r="F15" s="11" t="s">
        <v>24</v>
      </c>
      <c r="G15" s="11">
        <v>2565</v>
      </c>
      <c r="H15" s="11" t="s">
        <v>25</v>
      </c>
      <c r="I15" s="14">
        <v>3620000</v>
      </c>
      <c r="J15" s="14">
        <v>3620000</v>
      </c>
      <c r="K15" s="11" t="s">
        <v>33</v>
      </c>
      <c r="L15" s="11" t="s">
        <v>34</v>
      </c>
      <c r="M15" s="11" t="s">
        <v>35</v>
      </c>
      <c r="N15" s="24" t="s">
        <v>137</v>
      </c>
    </row>
    <row r="16" spans="1:14" ht="21">
      <c r="A16" s="11" t="s">
        <v>30</v>
      </c>
      <c r="B16" s="11" t="s">
        <v>36</v>
      </c>
      <c r="C16" s="12" t="str">
        <f>HYPERLINK(VLOOKUP(D16,'7. Link'!$B$2:$C$95,2,FALSE),LEFT(D16,LEN(D16)-4))</f>
        <v>โครงการลดและป้องกันปัจจัยเสี่ยงด้านอนามัยสิ่งแวดล้อมในพื้นที่เขตเศรษฐกิจพิเศษ</v>
      </c>
      <c r="D16" s="11" t="s">
        <v>121</v>
      </c>
      <c r="E16" s="11" t="s">
        <v>13</v>
      </c>
      <c r="F16" s="11" t="s">
        <v>48</v>
      </c>
      <c r="G16" s="11">
        <v>2564</v>
      </c>
      <c r="H16" s="11" t="s">
        <v>15</v>
      </c>
      <c r="I16" s="14">
        <v>9559900</v>
      </c>
      <c r="J16" s="14">
        <v>9559900</v>
      </c>
      <c r="K16" s="11" t="s">
        <v>49</v>
      </c>
      <c r="L16" s="11" t="s">
        <v>34</v>
      </c>
      <c r="M16" s="11" t="s">
        <v>35</v>
      </c>
      <c r="N16" s="11"/>
    </row>
    <row r="17" spans="1:14" ht="21">
      <c r="A17" s="11" t="s">
        <v>30</v>
      </c>
      <c r="B17" s="11" t="s">
        <v>36</v>
      </c>
      <c r="C17" s="12" t="str">
        <f>HYPERLINK(VLOOKUP(D17,'7. Link'!$B$2:$C$95,2,FALSE),LEFT(D17,LEN(D17)-4))</f>
        <v>โครงการจัดการปัจจัยเสี่ยงด้านอนามัยสิ่งแวดล้อมในพื้นที่เขตเศรษฐกิจชายแดน</v>
      </c>
      <c r="D17" s="11" t="s">
        <v>118</v>
      </c>
      <c r="E17" s="11" t="s">
        <v>13</v>
      </c>
      <c r="F17" s="11" t="s">
        <v>24</v>
      </c>
      <c r="G17" s="11">
        <v>2565</v>
      </c>
      <c r="H17" s="11" t="s">
        <v>25</v>
      </c>
      <c r="I17" s="14">
        <v>3620000</v>
      </c>
      <c r="J17" s="14">
        <v>3620000</v>
      </c>
      <c r="K17" s="11" t="s">
        <v>49</v>
      </c>
      <c r="L17" s="11" t="s">
        <v>34</v>
      </c>
      <c r="M17" s="11" t="s">
        <v>35</v>
      </c>
      <c r="N17" s="24" t="s">
        <v>137</v>
      </c>
    </row>
    <row r="18" spans="1:14" ht="21">
      <c r="A18" s="11" t="s">
        <v>30</v>
      </c>
      <c r="B18" s="11" t="s">
        <v>36</v>
      </c>
      <c r="C18" s="12" t="str">
        <f>HYPERLINK(VLOOKUP(D18,'7. Link'!$B$2:$C$95,2,FALSE),LEFT(D18,LEN(D18)-4))</f>
        <v>โครงการจัดการปัจจัยเสี่ยงด้านอนามัยสิ่งแวดล้อมในพื้นที่เขตเศรษฐกิจพิเศษชายแดน</v>
      </c>
      <c r="D18" s="11" t="s">
        <v>122</v>
      </c>
      <c r="E18" s="11" t="s">
        <v>51</v>
      </c>
      <c r="F18" s="11" t="s">
        <v>24</v>
      </c>
      <c r="G18" s="11">
        <v>2565</v>
      </c>
      <c r="H18" s="11" t="s">
        <v>25</v>
      </c>
      <c r="I18" s="14">
        <v>3620000</v>
      </c>
      <c r="J18" s="14">
        <v>3620000</v>
      </c>
      <c r="K18" s="11" t="s">
        <v>49</v>
      </c>
      <c r="L18" s="11" t="s">
        <v>34</v>
      </c>
      <c r="M18" s="11" t="s">
        <v>35</v>
      </c>
      <c r="N18" s="11"/>
    </row>
    <row r="19" spans="1:14" ht="21">
      <c r="A19" s="11" t="s">
        <v>30</v>
      </c>
      <c r="B19" s="11" t="s">
        <v>31</v>
      </c>
      <c r="C19" s="12" t="str">
        <f>HYPERLINK(VLOOKUP(D19,'7. Link'!$B$2:$C$95,2,FALSE),LEFT(D19,LEN(D19)-4))</f>
        <v>นวัตกรรมตำรวจเพื่อการบริหารจัดการทรัพยากรธรรมชาติและสิ่งแวดล้อม(วจ.)</v>
      </c>
      <c r="D19" s="11" t="s">
        <v>117</v>
      </c>
      <c r="E19" s="11" t="s">
        <v>13</v>
      </c>
      <c r="F19" s="11" t="s">
        <v>24</v>
      </c>
      <c r="G19" s="11">
        <v>2565</v>
      </c>
      <c r="H19" s="11" t="s">
        <v>25</v>
      </c>
      <c r="I19" s="14">
        <v>1600000</v>
      </c>
      <c r="J19" s="14">
        <v>1600000</v>
      </c>
      <c r="K19" s="11" t="s">
        <v>16</v>
      </c>
      <c r="L19" s="11" t="s">
        <v>17</v>
      </c>
      <c r="M19" s="11" t="s">
        <v>18</v>
      </c>
      <c r="N19" s="11" t="s">
        <v>26</v>
      </c>
    </row>
    <row r="20" spans="1:14" ht="21">
      <c r="A20" s="11" t="s">
        <v>30</v>
      </c>
      <c r="B20" s="11" t="s">
        <v>31</v>
      </c>
      <c r="C20" s="12" t="str">
        <f>HYPERLINK(VLOOKUP(D20,'7. Link'!$B$2:$C$95,2,FALSE),LEFT(D20,LEN(D20)-4))</f>
        <v>โครงการหมู่บ้านถนนสวยเพื่อลดอุบัติเหตุทางถนนจังหวัดสระแก้วจำนวน5แห่ง</v>
      </c>
      <c r="D20" s="11" t="s">
        <v>129</v>
      </c>
      <c r="E20" s="11" t="s">
        <v>13</v>
      </c>
      <c r="F20" s="11" t="s">
        <v>48</v>
      </c>
      <c r="G20" s="11">
        <v>2564</v>
      </c>
      <c r="H20" s="11" t="s">
        <v>15</v>
      </c>
      <c r="I20" s="14">
        <v>24300000</v>
      </c>
      <c r="J20" s="14">
        <v>24300000</v>
      </c>
      <c r="K20" s="11" t="s">
        <v>77</v>
      </c>
      <c r="L20" s="11" t="s">
        <v>74</v>
      </c>
      <c r="M20" s="11" t="s">
        <v>75</v>
      </c>
      <c r="N20" s="11"/>
    </row>
    <row r="21" spans="1:14" ht="21">
      <c r="A21" s="11" t="s">
        <v>30</v>
      </c>
      <c r="B21" s="11" t="s">
        <v>31</v>
      </c>
      <c r="C21" s="12" t="str">
        <f>HYPERLINK(VLOOKUP(D21,'7. Link'!$B$2:$C$95,2,FALSE),LEFT(D21,LEN(D21)-4))</f>
        <v>ปรับปรุงสามแยก/สี่แยกเพื่อความปลอดภัยจำนวน15แห่งจังหวัดสระแก้ว</v>
      </c>
      <c r="D21" s="11" t="s">
        <v>130</v>
      </c>
      <c r="E21" s="11" t="s">
        <v>13</v>
      </c>
      <c r="F21" s="11" t="s">
        <v>48</v>
      </c>
      <c r="G21" s="11">
        <v>2564</v>
      </c>
      <c r="H21" s="11" t="s">
        <v>15</v>
      </c>
      <c r="I21" s="14">
        <v>14301100</v>
      </c>
      <c r="J21" s="14">
        <v>14301100</v>
      </c>
      <c r="K21" s="11" t="s">
        <v>77</v>
      </c>
      <c r="L21" s="11" t="s">
        <v>74</v>
      </c>
      <c r="M21" s="11" t="s">
        <v>75</v>
      </c>
      <c r="N21" s="11"/>
    </row>
  </sheetData>
  <autoFilter ref="C1:Z21" xr:uid="{00000000-0009-0000-0000-000000000000}"/>
  <sortState ref="A2:N26">
    <sortCondition ref="B1"/>
  </sortState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25"/>
  <sheetViews>
    <sheetView zoomScale="70" zoomScaleNormal="70" workbookViewId="0">
      <selection activeCell="A35" sqref="A35"/>
    </sheetView>
  </sheetViews>
  <sheetFormatPr defaultRowHeight="15"/>
  <cols>
    <col min="1" max="1" width="34.28515625" style="1" customWidth="1"/>
    <col min="2" max="2" width="34.28515625" style="6" customWidth="1"/>
    <col min="3" max="3" width="34.28515625" style="1" customWidth="1"/>
  </cols>
  <sheetData>
    <row r="1" spans="1:4" ht="15.75" thickBot="1">
      <c r="A1" s="5" t="s">
        <v>0</v>
      </c>
      <c r="B1" s="7" t="s">
        <v>111</v>
      </c>
      <c r="C1" s="2" t="s">
        <v>86</v>
      </c>
      <c r="D1" s="2" t="s">
        <v>2</v>
      </c>
    </row>
    <row r="2" spans="1:4">
      <c r="A2" s="3" t="s">
        <v>12</v>
      </c>
      <c r="B2" s="8" t="str">
        <f>A2&amp;RIGHT(D2,4)</f>
        <v>โครงการอาคารจุดผ่านแดนถาวรสามเหลี่ยมทองคำด่านตรวจคนเข้าเมืองเชียงแสน(บ้านสบรวก)ตำบลเวียงอำเภอเชียงแสนจังหวัดเชียงราย(สตม.)2562</v>
      </c>
      <c r="C2" s="3" t="s">
        <v>87</v>
      </c>
      <c r="D2" s="4" t="s">
        <v>14</v>
      </c>
    </row>
    <row r="3" spans="1:4">
      <c r="A3" s="3" t="s">
        <v>19</v>
      </c>
      <c r="B3" s="8" t="str">
        <f t="shared" ref="B3:B25" si="0">A3&amp;RIGHT(D3,4)</f>
        <v>โครงการพัฒนาประสิทธิภาพงานบริการเพื่อเสริมความมั่นคงในเขตเศรษฐกิจพิเศษ(สตม.)2562</v>
      </c>
      <c r="C3" s="3" t="s">
        <v>88</v>
      </c>
      <c r="D3" s="4" t="s">
        <v>14</v>
      </c>
    </row>
    <row r="4" spans="1:4">
      <c r="A4" s="3" t="s">
        <v>20</v>
      </c>
      <c r="B4" s="8" t="str">
        <f t="shared" si="0"/>
        <v>โครงการจัดหารถจักรยานยนต์ขนาด250ซีซี(แบบวิบาก)บช.ตชด.แขวงพญาไทเขตพญาไทกรุงเทพมหานคร(สตม.)2562</v>
      </c>
      <c r="C4" s="3" t="s">
        <v>89</v>
      </c>
      <c r="D4" s="4" t="s">
        <v>14</v>
      </c>
    </row>
    <row r="5" spans="1:4">
      <c r="A5" s="3" t="s">
        <v>22</v>
      </c>
      <c r="B5" s="8" t="str">
        <f t="shared" si="0"/>
        <v>โครงการจัดหารถบรรทุก(ดีเซล)ขนาด1ตันปริมาตรไม่ต่ำกว่า2,400ซีซีขับเคลื่อน4ล้อแบบดับเบิ้ลแค็บกระบอกสูบบช.ตชด.แขวงพญาไทเขตพญาไทยกรุงเทพ(สตม.)2562</v>
      </c>
      <c r="C5" s="3" t="s">
        <v>90</v>
      </c>
      <c r="D5" s="4" t="s">
        <v>14</v>
      </c>
    </row>
    <row r="6" spans="1:4">
      <c r="A6" s="3" t="s">
        <v>23</v>
      </c>
      <c r="B6" s="8" t="str">
        <f t="shared" si="0"/>
        <v>นวัตกรรมตำรวจเพื่อเพิ่มความสามารถในการป้องกันและปราบปรามอาชญากรรมของภาคส่วนที่เกี่ยวข้อง(วจ.)2564</v>
      </c>
      <c r="C6" s="3" t="s">
        <v>91</v>
      </c>
      <c r="D6" s="4" t="s">
        <v>24</v>
      </c>
    </row>
    <row r="7" spans="1:4">
      <c r="A7" s="3" t="s">
        <v>29</v>
      </c>
      <c r="B7" s="8" t="str">
        <f t="shared" si="0"/>
        <v>นวัตกรรมตำรวจเพื่อการบริหารจัดการทรัพยากรธรรมชาติและสิ่งแวดล้อม(วจ.)2564</v>
      </c>
      <c r="C7" s="3" t="s">
        <v>92</v>
      </c>
      <c r="D7" s="4" t="s">
        <v>24</v>
      </c>
    </row>
    <row r="8" spans="1:4">
      <c r="A8" s="3" t="s">
        <v>32</v>
      </c>
      <c r="B8" s="8" t="str">
        <f t="shared" si="0"/>
        <v>โครงการจัดการปัจจัยเสี่ยงด้านอนามัยสิ่งแวดล้อมในพื้นที่เขตเศรษฐกิจชายแดน2564</v>
      </c>
      <c r="C8" s="3" t="s">
        <v>93</v>
      </c>
      <c r="D8" s="4" t="s">
        <v>24</v>
      </c>
    </row>
    <row r="9" spans="1:4">
      <c r="A9" s="3" t="s">
        <v>37</v>
      </c>
      <c r="B9" s="8" t="str">
        <f t="shared" si="0"/>
        <v>โครงการพัฒนาเขตเศรษฐกิจพิเศษแบบบูรณาการ2563</v>
      </c>
      <c r="C9" s="3" t="s">
        <v>94</v>
      </c>
      <c r="D9" s="4" t="s">
        <v>38</v>
      </c>
    </row>
    <row r="10" spans="1:4">
      <c r="A10" s="3" t="s">
        <v>43</v>
      </c>
      <c r="B10" s="8" t="str">
        <f t="shared" si="0"/>
        <v>พัฒนาการประกันสุขภาพแรงงานต่างด้าวพื้นที่ชายแดนจังหวัดสงขลา(ดำเนินการโดยจังหวัดสงขลาและเขตสุขภาพที่12)”2564</v>
      </c>
      <c r="C10" s="3" t="s">
        <v>95</v>
      </c>
      <c r="D10" s="4" t="s">
        <v>24</v>
      </c>
    </row>
    <row r="11" spans="1:4">
      <c r="A11" s="3" t="s">
        <v>47</v>
      </c>
      <c r="B11" s="8" t="str">
        <f t="shared" si="0"/>
        <v>โครงการลดและป้องกันปัจจัยเสี่ยงด้านอนามัยสิ่งแวดล้อมในพื้นที่เขตเศรษฐกิจพิเศษ2563</v>
      </c>
      <c r="C11" s="3" t="s">
        <v>96</v>
      </c>
      <c r="D11" s="4" t="s">
        <v>48</v>
      </c>
    </row>
    <row r="12" spans="1:4">
      <c r="A12" s="3" t="s">
        <v>32</v>
      </c>
      <c r="B12" s="8" t="str">
        <f t="shared" si="0"/>
        <v>โครงการจัดการปัจจัยเสี่ยงด้านอนามัยสิ่งแวดล้อมในพื้นที่เขตเศรษฐกิจชายแดน2564</v>
      </c>
      <c r="C12" s="3" t="s">
        <v>97</v>
      </c>
      <c r="D12" s="4" t="s">
        <v>24</v>
      </c>
    </row>
    <row r="13" spans="1:4">
      <c r="A13" s="3" t="s">
        <v>50</v>
      </c>
      <c r="B13" s="8" t="str">
        <f t="shared" si="0"/>
        <v>โครงการจัดการปัจจัยเสี่ยงด้านอนามัยสิ่งแวดล้อมในพื้นที่เขตเศรษฐกิจพิเศษชายแดน2564</v>
      </c>
      <c r="C13" s="3" t="s">
        <v>98</v>
      </c>
      <c r="D13" s="4" t="s">
        <v>24</v>
      </c>
    </row>
    <row r="14" spans="1:4">
      <c r="A14" s="3" t="s">
        <v>52</v>
      </c>
      <c r="B14" s="8" t="str">
        <f t="shared" si="0"/>
        <v>โครงการการดำเนินกิจกรรมจัดการศึกษาเพื่อการมีงานทำรองรับเขตพัฒนาเศรษฐกิจพิเศษตาก2562</v>
      </c>
      <c r="C14" s="3" t="s">
        <v>99</v>
      </c>
      <c r="D14" s="4" t="s">
        <v>14</v>
      </c>
    </row>
    <row r="15" spans="1:4">
      <c r="A15" s="3" t="s">
        <v>53</v>
      </c>
      <c r="B15" s="8" t="str">
        <f t="shared" si="0"/>
        <v>โครงการสนับสนุนการพัฒาพื้นที่เขตเศรษฐกิจพิเศษ2561</v>
      </c>
      <c r="C15" s="3" t="s">
        <v>100</v>
      </c>
      <c r="D15" s="4" t="s">
        <v>54</v>
      </c>
    </row>
    <row r="16" spans="1:4">
      <c r="A16" s="3" t="s">
        <v>59</v>
      </c>
      <c r="B16" s="8" t="str">
        <f t="shared" si="0"/>
        <v>โครงการพัฒนาพื้นที่เขตเศรษฐกิจพิเศษ2564</v>
      </c>
      <c r="C16" s="3" t="s">
        <v>101</v>
      </c>
      <c r="D16" s="4" t="s">
        <v>24</v>
      </c>
    </row>
    <row r="17" spans="1:4">
      <c r="A17" s="3" t="s">
        <v>59</v>
      </c>
      <c r="B17" s="8" t="str">
        <f t="shared" si="0"/>
        <v>โครงการพัฒนาพื้นที่เขตเศรษฐกิจพิเศษ2563</v>
      </c>
      <c r="C17" s="3" t="s">
        <v>102</v>
      </c>
      <c r="D17" s="4" t="s">
        <v>48</v>
      </c>
    </row>
    <row r="18" spans="1:4">
      <c r="A18" s="3" t="s">
        <v>64</v>
      </c>
      <c r="B18" s="8" t="str">
        <f t="shared" si="0"/>
        <v>โครงการพัฒนาโครงสร้างพื้นฐานโครงข่ายคมนาคมเชื่อมโยงการค้าผ่านแดนกิจกรรมก่อสร้างถนนทางเข้าตลาดการค้าชายแดนหมู่12ตำบลบ้านเก่าอำเภอเมืองกาญจนบุรีจังหวัดกาญจนบุรี2563</v>
      </c>
      <c r="C18" s="3" t="s">
        <v>103</v>
      </c>
      <c r="D18" s="4" t="s">
        <v>48</v>
      </c>
    </row>
    <row r="19" spans="1:4">
      <c r="A19" s="3" t="s">
        <v>66</v>
      </c>
      <c r="B19" s="8" t="str">
        <f t="shared" si="0"/>
        <v>โครงการสร้างความเข้มแข็งทางเศรษฐกิจตามแนวชายแดนและแนวระเบียงเศรษฐกิจภาคตะวันออกเฉียงเหนือ2563</v>
      </c>
      <c r="C19" s="3" t="s">
        <v>104</v>
      </c>
      <c r="D19" s="4" t="s">
        <v>67</v>
      </c>
    </row>
    <row r="20" spans="1:4">
      <c r="A20" s="3" t="s">
        <v>71</v>
      </c>
      <c r="B20" s="8" t="str">
        <f t="shared" si="0"/>
        <v>ปรับปรุงเส้นทางคมนาคมเชื่อมโยงพื้นที่เขตพัฒนาเศรษฐกิจพิเศษและทางหลวงหมายเลข1090ตำบลพระธาตุผาแดงอำเภอแม่สอดจังหวัดตาก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v>
      </c>
      <c r="C20" s="3" t="s">
        <v>105</v>
      </c>
      <c r="D20" s="4" t="s">
        <v>72</v>
      </c>
    </row>
    <row r="21" spans="1:4">
      <c r="A21" s="3" t="s">
        <v>76</v>
      </c>
      <c r="B21" s="8" t="str">
        <f t="shared" si="0"/>
        <v>โครงการหมู่บ้านถนนสวยเพื่อลดอุบัติเหตุทางถนนจังหวัดสระแก้วจำนวน5แห่ง2563</v>
      </c>
      <c r="C21" s="3" t="s">
        <v>106</v>
      </c>
      <c r="D21" s="4" t="s">
        <v>48</v>
      </c>
    </row>
    <row r="22" spans="1:4">
      <c r="A22" s="3" t="s">
        <v>78</v>
      </c>
      <c r="B22" s="8" t="str">
        <f t="shared" si="0"/>
        <v>ปรับปรุงสามแยก/สี่แยกเพื่อความปลอดภัยจำนวน15แห่งจังหวัดสระแก้ว2563</v>
      </c>
      <c r="C22" s="3" t="s">
        <v>107</v>
      </c>
      <c r="D22" s="4" t="s">
        <v>48</v>
      </c>
    </row>
    <row r="23" spans="1:4">
      <c r="A23" s="3" t="s">
        <v>79</v>
      </c>
      <c r="B23" s="8" t="str">
        <f t="shared" si="0"/>
        <v>CeasefireAssemblagesandtheAsianHighway:InfrastructureDevelopment,PublicControversyandPracticesofTransparencyintheMaeSot-MyawaddySpecialEconomicZone(SEZ)2560</v>
      </c>
      <c r="C23" s="3" t="s">
        <v>108</v>
      </c>
      <c r="D23" s="4" t="s">
        <v>80</v>
      </c>
    </row>
    <row r="24" spans="1:4">
      <c r="A24" s="3" t="s">
        <v>81</v>
      </c>
      <c r="B24" s="8" t="str">
        <f t="shared" si="0"/>
        <v>เขตเศรษฐกิจพิเศษของประเทศไทยในบริบทของการบูรณาการทางพื้นที่เศรษฐกิจสังคมและการเมืองในประชาคมอาเซียน:การสร้างความสัมพันธ์ใหม่ระหว่างรัฐตลาดและชุมชน2559</v>
      </c>
      <c r="C24" s="3" t="s">
        <v>109</v>
      </c>
      <c r="D24" s="4" t="s">
        <v>82</v>
      </c>
    </row>
    <row r="25" spans="1:4">
      <c r="A25" s="3" t="s">
        <v>83</v>
      </c>
      <c r="B25" s="8" t="str">
        <f t="shared" si="0"/>
        <v>เครือข่ายและทุนทางสังคมของแรงงานข้ามชาติ:บทบาทองค์กรชุมชนและการสร้างกลไกพัฒนาภาคีเครือข่ายการจัดสวัสดิการชายแดนแม่สอดชายแดนไทย-เมียร์มาร์2560</v>
      </c>
      <c r="C25" s="3" t="s">
        <v>110</v>
      </c>
      <c r="D25" s="4" t="s">
        <v>84</v>
      </c>
    </row>
  </sheetData>
  <hyperlinks>
    <hyperlink ref="A2" r:id="rId1" display="https://emenscr.nesdc.go.th/viewer/view.html?id=5e1ed7aa8fc5a2473ee805fe&amp;username=police000711" xr:uid="{00000000-0004-0000-0100-000000000000}"/>
    <hyperlink ref="A3" r:id="rId2" display="https://emenscr.nesdc.go.th/viewer/view.html?id=5e1ede101bcf6f473365c4c5&amp;username=police000711" xr:uid="{00000000-0004-0000-0100-000001000000}"/>
    <hyperlink ref="A4" r:id="rId3" display="https://emenscr.nesdc.go.th/viewer/view.html?id=5e30e76ed2756b64c0883e15&amp;username=police000711" xr:uid="{00000000-0004-0000-0100-000002000000}"/>
    <hyperlink ref="A5" r:id="rId4" display="https://emenscr.nesdc.go.th/viewer/view.html?id=5e30ea324687e716fc0d6fb2&amp;username=police000711" xr:uid="{00000000-0004-0000-0100-000003000000}"/>
    <hyperlink ref="A6" r:id="rId5" display="https://emenscr.nesdc.go.th/viewer/view.html?id=5f27a871b922e22f5780c07b&amp;username=police000711" xr:uid="{00000000-0004-0000-0100-000004000000}"/>
    <hyperlink ref="A7" r:id="rId6" display="https://emenscr.nesdc.go.th/viewer/view.html?id=5f27aa4ebe917a2f58f170d2&amp;username=police000711" xr:uid="{00000000-0004-0000-0100-000005000000}"/>
    <hyperlink ref="A8" r:id="rId7" display="https://emenscr.nesdc.go.th/viewer/view.html?id=5f241fbccab46f2eac62fb19&amp;username=moph09051" xr:uid="{00000000-0004-0000-0100-000006000000}"/>
    <hyperlink ref="A9" r:id="rId8" display="https://emenscr.nesdc.go.th/viewer/view.html?id=5f29705b47ff240c0ef1319a&amp;username=moph02071" xr:uid="{00000000-0004-0000-0100-000007000000}"/>
    <hyperlink ref="A10" r:id="rId9" display="https://emenscr.nesdc.go.th/viewer/view.html?id=5f2d114e5d3d8c1b64cee34c&amp;username=moph02091" xr:uid="{00000000-0004-0000-0100-000008000000}"/>
    <hyperlink ref="A11" r:id="rId10" display="https://emenscr.nesdc.go.th/viewer/view.html?id=5fab680f2806e76c3c3d647d&amp;username=moph09071" xr:uid="{00000000-0004-0000-0100-000009000000}"/>
    <hyperlink ref="A12" r:id="rId11" display="https://emenscr.nesdc.go.th/viewer/view.html?id=5fc0c0130d3eec2a6b9e507d&amp;username=moph09071" xr:uid="{00000000-0004-0000-0100-00000A000000}"/>
    <hyperlink ref="A13" r:id="rId12" display="https://emenscr.nesdc.go.th/viewer/view.html?id=5fab69be7772696c41ccc182&amp;username=moph09071" xr:uid="{00000000-0004-0000-0100-00000B000000}"/>
    <hyperlink ref="A14" r:id="rId13" display="https://emenscr.nesdc.go.th/viewer/view.html?id=5e182a593217bb7c792a916f&amp;username=moe06041" xr:uid="{00000000-0004-0000-0100-00000C000000}"/>
    <hyperlink ref="A15" r:id="rId14" display="https://emenscr.nesdc.go.th/viewer/view.html?id=5d15d077ae46c10af22269e5&amp;username=moi03051" xr:uid="{00000000-0004-0000-0100-00000D000000}"/>
    <hyperlink ref="A16" r:id="rId15" display="https://emenscr.nesdc.go.th/viewer/view.html?id=5f28d84c4ae89a0c1450ddea&amp;username=moi07041" xr:uid="{00000000-0004-0000-0100-00000E000000}"/>
    <hyperlink ref="A17" r:id="rId16" display="https://emenscr.nesdc.go.th/viewer/view.html?id=5f9640a712987759c7839a85&amp;username=moi07171" xr:uid="{00000000-0004-0000-0100-00000F000000}"/>
    <hyperlink ref="A18" r:id="rId17" display="https://emenscr.nesdc.go.th/viewer/view.html?id=5fcdab19b6a0d61613d97a4e&amp;username=moi0022711" xr:uid="{00000000-0004-0000-0100-000010000000}"/>
    <hyperlink ref="A19" r:id="rId18" display="https://emenscr.nesdc.go.th/viewer/view.html?id=5e00942fb459dd49a9ac7294&amp;username=mdes06031" xr:uid="{00000000-0004-0000-0100-000011000000}"/>
    <hyperlink ref="A20" r:id="rId19" display="https://emenscr.nesdc.go.th/viewer/view.html?id=5e05f0435baa7b44654de39b&amp;username=mot0703161" xr:uid="{00000000-0004-0000-0100-000012000000}"/>
    <hyperlink ref="A21" r:id="rId20" display="https://emenscr.nesdc.go.th/viewer/view.html?id=5fc85eee24b5b4133b5f910d&amp;username=mot0703621" xr:uid="{00000000-0004-0000-0100-000013000000}"/>
    <hyperlink ref="A22" r:id="rId21" display="https://emenscr.nesdc.go.th/viewer/view.html?id=5fc863d4eb591c133460eb42&amp;username=mot0703621" xr:uid="{00000000-0004-0000-0100-000014000000}"/>
    <hyperlink ref="A23" r:id="rId22" display="https://emenscr.nesdc.go.th/viewer/view.html?id=5bd12802ead9a205b323d604&amp;username=cmu6593181" xr:uid="{00000000-0004-0000-0100-000015000000}"/>
    <hyperlink ref="A24" r:id="rId23" display="https://emenscr.nesdc.go.th/viewer/view.html?id=5df9e7de6b12163f58d5f940&amp;username=cmu6593181" xr:uid="{00000000-0004-0000-0100-000016000000}"/>
    <hyperlink ref="A25" r:id="rId24" display="https://emenscr.nesdc.go.th/viewer/view.html?id=5e005e0e42c5ca49af55a634&amp;username=cmu6593181" xr:uid="{00000000-0004-0000-0100-00001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2.pivot_VC</vt:lpstr>
      <vt:lpstr>3.pivot_หน่วยงาน</vt:lpstr>
      <vt:lpstr>4.รวม</vt:lpstr>
      <vt:lpstr>5.เรียงปีงบประมาณ</vt:lpstr>
      <vt:lpstr>6.เรียง VC</vt:lpstr>
      <vt:lpstr>7. 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2021-06-08T04:06:18Z</dcterms:created>
  <dcterms:modified xsi:type="dcterms:W3CDTF">2021-06-30T05:13:11Z</dcterms:modified>
</cp:coreProperties>
</file>