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9 เขตเศรษฐกิจพิเศษ\"/>
    </mc:Choice>
  </mc:AlternateContent>
  <xr:revisionPtr revIDLastSave="0" documentId="13_ncr:1_{FA01607F-CF25-4155-954D-415F3F02CC78}" xr6:coauthVersionLast="36" xr6:coauthVersionMax="36" xr10:uidLastSave="{00000000-0000-0000-0000-000000000000}"/>
  <bookViews>
    <workbookView xWindow="0" yWindow="0" windowWidth="19395" windowHeight="10995" tabRatio="500" xr2:uid="{00000000-000D-0000-FFFF-FFFF00000000}"/>
  </bookViews>
  <sheets>
    <sheet name="1.นำไปใช้" sheetId="7" r:id="rId1"/>
    <sheet name="2. pivot_VC" sheetId="4" r:id="rId2"/>
    <sheet name="3. pivot_หน่วยงาน" sheetId="6" r:id="rId3"/>
    <sheet name="4.รวม" sheetId="1" r:id="rId4"/>
    <sheet name="5.เรียงปีงบประมาณ" sheetId="8" r:id="rId5"/>
    <sheet name="6.เรียงVC" sheetId="9" r:id="rId6"/>
    <sheet name="7. LINK" sheetId="3" r:id="rId7"/>
  </sheets>
  <definedNames>
    <definedName name="_xlnm._FilterDatabase" localSheetId="3" hidden="1">'4.รวม'!$A$6:$Z$23</definedName>
    <definedName name="_xlnm._FilterDatabase" localSheetId="4" hidden="1">'5.เรียงปีงบประมาณ'!$B$1:$Z$18</definedName>
    <definedName name="_xlnm._FilterDatabase" localSheetId="5" hidden="1">'6.เรียงVC'!$C$1:$Z$18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C16" i="9" l="1"/>
  <c r="C10" i="9"/>
  <c r="C9" i="9"/>
  <c r="C8" i="9"/>
  <c r="C7" i="9"/>
  <c r="C6" i="9"/>
  <c r="C5" i="9"/>
  <c r="C4" i="9"/>
  <c r="C3" i="9"/>
  <c r="C2" i="9"/>
  <c r="C14" i="9"/>
  <c r="C13" i="9"/>
  <c r="C12" i="9"/>
  <c r="C11" i="9"/>
  <c r="C15" i="9"/>
  <c r="C18" i="9"/>
  <c r="C17" i="9"/>
  <c r="B18" i="8"/>
  <c r="B15" i="8"/>
  <c r="B14" i="8"/>
  <c r="B13" i="8"/>
  <c r="B12" i="8"/>
  <c r="B11" i="8"/>
  <c r="B10" i="8"/>
  <c r="B9" i="8"/>
  <c r="B8" i="8"/>
  <c r="B17" i="8"/>
  <c r="B6" i="8"/>
  <c r="B16" i="8"/>
  <c r="B5" i="8"/>
  <c r="B4" i="8"/>
  <c r="B7" i="8"/>
  <c r="B3" i="8"/>
  <c r="B2" i="8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7" i="1"/>
</calcChain>
</file>

<file path=xl/sharedStrings.xml><?xml version="1.0" encoding="utf-8"?>
<sst xmlns="http://schemas.openxmlformats.org/spreadsheetml/2006/main" count="659" uniqueCount="138">
  <si>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</si>
  <si>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</si>
  <si>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</si>
  <si>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</si>
  <si>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</si>
  <si>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</si>
  <si>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</si>
  <si>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</si>
  <si>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</si>
  <si>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</si>
  <si>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</si>
  <si>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</si>
  <si>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โครงการนวัตกรรมตำรวจเพื่อความปลอดภัยชีวิตและทรัพย์สินของประชาชน(วจ.)</t>
  </si>
  <si>
    <t>อนุมัติแล้ว</t>
  </si>
  <si>
    <t>ตุลาคม 2564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</si>
  <si>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</si>
  <si>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</si>
  <si>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</si>
  <si>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</si>
  <si>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</si>
  <si>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090201V05</t>
  </si>
  <si>
    <t>090201F0503</t>
  </si>
  <si>
    <t>โครงการนวัตกรรมตำรวจเพื่อการบริหารจัดการทรัพยากรธรรมชาติและสิ่งแวดล้อม(วจ.)</t>
  </si>
  <si>
    <t>090201F0504</t>
  </si>
  <si>
    <t>โครงการศึกษาจัดทำแผนแม่บทและขับเคลื่อนการพัฒนาพื้นที่เศรษฐกิจใหม่</t>
  </si>
  <si>
    <t>เมษายน 2564</t>
  </si>
  <si>
    <t>เมษายน 2565</t>
  </si>
  <si>
    <t>กองยุทธศาสตร์การพัฒนาพื้นที่</t>
  </si>
  <si>
    <t>สำนักงานสภาพัฒนาการเศรษฐกิจและสังคมแห่งชาติ</t>
  </si>
  <si>
    <t>สำนักนายกรัฐมนตรี</t>
  </si>
  <si>
    <t>090201F0501</t>
  </si>
  <si>
    <t>โครงการพัฒนาศักยภาพแรงงานรองรับการท่องเที่ยวและบริการให้มีมูลค่าสูง</t>
  </si>
  <si>
    <t>รออนุมัติ</t>
  </si>
  <si>
    <t>สำนักพัฒนาผู้ฝึกและเทคโนโลยีการฝึก</t>
  </si>
  <si>
    <t>กรมพัฒนาฝีมือแรงงาน</t>
  </si>
  <si>
    <t>กระทรวงแรงงาน</t>
  </si>
  <si>
    <t>090201V02</t>
  </si>
  <si>
    <t>090201F0203</t>
  </si>
  <si>
    <t>พัฒนาศักยภาพแรงงานรองรับการท่องเที่ยวและบริการให้มีมูลค่าสูง</t>
  </si>
  <si>
    <t>กองแผนงานและสารสนเทศ</t>
  </si>
  <si>
    <t>โครงการเฝ้าระวังคุณภาพและความปลอดภัยของผลิตภัณฑ์สุขภาพในพื้นที่เขตเศรษฐกิจพิเศษ</t>
  </si>
  <si>
    <t>ตุลาคม 2562</t>
  </si>
  <si>
    <t>กันยายน 2563</t>
  </si>
  <si>
    <t>กองแผนงานและวิชาการ</t>
  </si>
  <si>
    <t>กรมวิทยาศาสตร์การแพทย์</t>
  </si>
  <si>
    <t>กระทรวงสาธารณสุข</t>
  </si>
  <si>
    <t>090201V04</t>
  </si>
  <si>
    <t>090201F0402</t>
  </si>
  <si>
    <t>ตุลาคม 2563</t>
  </si>
  <si>
    <t>โครงการพัฒนาศูนย์บริการการแพทย์แผนไทยและการแพทย์ทางเลือกในพื้นที่ระเบียงเศรษฐกิจภาคใต้</t>
  </si>
  <si>
    <t>สถาบันการแพทย์แผนไทย</t>
  </si>
  <si>
    <t>กรมการแพทย์แผนไทยและการแพทย์ทางเลือก</t>
  </si>
  <si>
    <t>โครงการพัฒนาและยกระดับผลิตภัณฑ์สมุนไพรเพื่อสุขภาพในพื้นที่ระเบียงเศรษฐกิจภาคใต้อย่างยั่งยืน(SEC)</t>
  </si>
  <si>
    <t>โครงการพัฒนาระบบไฟฟ้าเพื่อรองรับการจัดตั้งเขตพัฒนาเศรษฐกิจพิเศษระยะที่2</t>
  </si>
  <si>
    <t>เมษายน 2563</t>
  </si>
  <si>
    <t>ธันวาคม 2567</t>
  </si>
  <si>
    <t>ฝ่ายนโยบายและยุทธศาสตร์</t>
  </si>
  <si>
    <t>การไฟฟ้าส่วนภูมิภาค</t>
  </si>
  <si>
    <t>กระทรวงมหาดไทย</t>
  </si>
  <si>
    <t>090201V01</t>
  </si>
  <si>
    <t>090201F0101</t>
  </si>
  <si>
    <t>งานวางท่อขยายเขตจำหน่ายน้ำกปภ.สาขาเกาะสมุยตำบลลิปะน้อยอำเภอเกาะสมุยจังหวัดสุราษฎร์ธานี</t>
  </si>
  <si>
    <t>ธันวาคม 2563</t>
  </si>
  <si>
    <t>มีนาคม 2564</t>
  </si>
  <si>
    <t>กองแผนและวิชาการ</t>
  </si>
  <si>
    <t>การประปาส่วนภูมิภาค</t>
  </si>
  <si>
    <t>งานวางท่อขยายเขตจำหน่ายน้ำกปภ.สาขาเกาะพะงันตำบลเกาะพะงันอำเภอเกาะพะงันจังหวัดสุราษฎร์ธานี</t>
  </si>
  <si>
    <t>งานวางท่อขยายเขตจำหน่ายน้ำกปภ.สาขานครศรีธรรมราชตำบลช้างซ้ายอำเภอพระพรหมจังหวัดนครศรีธรรมราช</t>
  </si>
  <si>
    <t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</t>
  </si>
  <si>
    <t>งานวางท่อขยายเขตจำหน่ายน้ำกปภ.สาขาชุมพรตำบลขุนกระทิงอำเภอเมืองชุมพรจังหวัดชุมพร</t>
  </si>
  <si>
    <t>งานวางท่อขยายเขตจำหน่ายน้ำกปภ.สาขากระบี่ตำบลเหนือคลองอำเภอเหนือคลองจังหวัดกระบี่ี</t>
  </si>
  <si>
    <t>สิงหาคม 2564</t>
  </si>
  <si>
    <t>งานวางท่อขยายเขตจำหน่ายน้ำกปภ.สาขาขนอมตำบลขนอมอำเภอขนอมจังหวัดนครศรีธรรมราช</t>
  </si>
  <si>
    <t>มกราคม 2564</t>
  </si>
  <si>
    <t>งานวางท่อขยายเขตจำหน่ายน้ำกปภ.สาขาระนองตำบลบางริ้นอำเภอเมืองระนองจังหวัดระนอง</t>
  </si>
  <si>
    <t>กุมภาพันธ์ 2564</t>
  </si>
  <si>
    <t>โครงการพัฒนาและส่งเสริมการผลิตสินค้าเกษตร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</si>
  <si>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</si>
  <si>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</si>
  <si>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</si>
  <si>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</si>
  <si>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ปีงบประมาณ</t>
  </si>
  <si>
    <t>https://emenscr.nesdc.go.th/viewer/view.html?id=5f2698bbcab46f2eac62fbe5&amp;username=police000711</t>
  </si>
  <si>
    <t>https://emenscr.nesdc.go.th/viewer/view.html?id=5f269afaeff9aa2ea2578f2f&amp;username=police000711</t>
  </si>
  <si>
    <t>https://emenscr.nesdc.go.th/viewer/view.html?id=5fcf1265557f3b161930c3d2&amp;username=nesdb11121</t>
  </si>
  <si>
    <t>https://emenscr.nesdc.go.th/viewer/view.html?id=5fbf77437232b72a71f77fc2&amp;username=mol04071</t>
  </si>
  <si>
    <t>https://emenscr.nesdc.go.th/viewer/view.html?id=5f23c5f3ebcc2051a735c470&amp;username=mol04041</t>
  </si>
  <si>
    <t>https://emenscr.nesdc.go.th/viewer/view.html?id=5de4bd945b1d0951ee935730&amp;username=moph06041</t>
  </si>
  <si>
    <t>https://emenscr.nesdc.go.th/viewer/view.html?id=5fe07310adb90d1b2adda6fa&amp;username=moph06041</t>
  </si>
  <si>
    <t>https://emenscr.nesdc.go.th/viewer/view.html?id=5df9e60affccfe3f5905ef4e&amp;username=moph05061</t>
  </si>
  <si>
    <t>https://emenscr.nesdc.go.th/viewer/view.html?id=5f20dd0c30981a2ad259201c&amp;username=moph06041</t>
  </si>
  <si>
    <t>https://emenscr.nesdc.go.th/viewer/view.html?id=5f2bc8475ae40c252664c1d9&amp;username=moi5302101</t>
  </si>
  <si>
    <t>https://emenscr.nesdc.go.th/viewer/view.html?id=5fe469d9de9699752bbf4951&amp;username=moi5551011</t>
  </si>
  <si>
    <t>https://emenscr.nesdc.go.th/viewer/view.html?id=5fe54f1555edc142c175da2e&amp;username=moi5551011</t>
  </si>
  <si>
    <t>https://emenscr.nesdc.go.th/viewer/view.html?id=5fe552ca48dad842bf57c342&amp;username=moi5551011</t>
  </si>
  <si>
    <t>https://emenscr.nesdc.go.th/viewer/view.html?id=5fe55576937fc042b84c9987&amp;username=moi5551011</t>
  </si>
  <si>
    <t>https://emenscr.nesdc.go.th/viewer/view.html?id=5fe5577855edc142c175da4f&amp;username=moi5551011</t>
  </si>
  <si>
    <t>https://emenscr.nesdc.go.th/viewer/view.html?id=5fe55a8155edc142c175da58&amp;username=moi5551011</t>
  </si>
  <si>
    <t>https://emenscr.nesdc.go.th/viewer/view.html?id=5fe55e0555edc142c175da6d&amp;username=moi5551011</t>
  </si>
  <si>
    <t>https://emenscr.nesdc.go.th/viewer/view.html?id=5fe560b68c931742b9801570&amp;username=moi5551011</t>
  </si>
  <si>
    <t>https://emenscr.nesdc.go.th/viewer/view.html?id=5e1561050e30786ac928b2ad&amp;username=mdes06031</t>
  </si>
  <si>
    <t>เชื่อม</t>
  </si>
  <si>
    <t>โครงการนวัตกรรมตำรวจเพื่อความปลอดภัยชีวิตและทรัพย์สินของประชาชน(วจ.)2564</t>
  </si>
  <si>
    <t>โครงการนวัตกรรมตำรวจเพื่อการบริหารจัดการทรัพยากรธรรมชาติและสิ่งแวดล้อม(วจ.)2564</t>
  </si>
  <si>
    <t>โครงการศึกษาจัดทำแผนแม่บทและขับเคลื่อนการพัฒนาพื้นที่เศรษฐกิจใหม่2564</t>
  </si>
  <si>
    <t>โครงการพัฒนาศักยภาพแรงงานรองรับการท่องเที่ยวและบริการให้มีมูลค่าสูง2564</t>
  </si>
  <si>
    <t>พัฒนาศักยภาพแรงงานรองรับการท่องเที่ยวและบริการให้มีมูลค่าสูง2564</t>
  </si>
  <si>
    <t>โครงการพัฒนาศูนย์บริการการแพทย์แผนไทยและการแพทย์ทางเลือกในพื้นที่ระเบียงเศรษฐกิจภาคใต้2562</t>
  </si>
  <si>
    <t>โครงการพัฒนาและยกระดับผลิตภัณฑ์สมุนไพรเพื่อสุขภาพในพื้นที่ระเบียงเศรษฐกิจภาคใต้อย่างยั่งยืน(SEC)2564</t>
  </si>
  <si>
    <t>โครงการพัฒนาระบบไฟฟ้าเพื่อรองรับการจัดตั้งเขตพัฒนาเศรษฐกิจพิเศษระยะที่22563</t>
  </si>
  <si>
    <t>งานวางท่อขยายเขตจำหน่ายน้ำกปภ.สาขาเกาะสมุยตำบลลิปะน้อยอำเภอเกาะสมุยจังหวัดสุราษฎร์ธานี2563</t>
  </si>
  <si>
    <t>งานวางท่อขยายเขตจำหน่ายน้ำกปภ.สาขาเกาะพะงันตำบลเกาะพะงันอำเภอเกาะพะงันจังหวัดสุราษฎร์ธานี2563</t>
  </si>
  <si>
    <t>งานวางท่อขยายเขตจำหน่ายน้ำกปภ.สาขานครศรีธรรมราชตำบลช้างซ้ายอำเภอพระพรหมจังหวัดนครศรีธรรมราช2563</t>
  </si>
  <si>
    <t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2563</t>
  </si>
  <si>
    <t>งานวางท่อขยายเขตจำหน่ายน้ำกปภ.สาขาชุมพรตำบลขุนกระทิงอำเภอเมืองชุมพรจังหวัดชุมพร2563</t>
  </si>
  <si>
    <t>งานวางท่อขยายเขตจำหน่ายน้ำกปภ.สาขากระบี่ตำบลเหนือคลองอำเภอเหนือคลองจังหวัดกระบี่ี2563</t>
  </si>
  <si>
    <t>งานวางท่อขยายเขตจำหน่ายน้ำกปภ.สาขาขนอมตำบลขนอมอำเภอขนอมจังหวัดนครศรีธรรมราช2563</t>
  </si>
  <si>
    <t>งานวางท่อขยายเขตจำหน่ายน้ำกปภ.สาขาระนองตำบลบางริ้นอำเภอเมืองระนองจังหวัดระนอง2563</t>
  </si>
  <si>
    <t>โครงการพัฒนาและส่งเสริมการผลิตสินค้าเกษตร2563</t>
  </si>
  <si>
    <t>โครงการเฝ้าระวังคุณภาพและความปลอดภัยของผลิตภัณฑ์สุขภาพในพื้นที่เขตเศรษฐกิจพิเศษ2562</t>
  </si>
  <si>
    <t>โครงการเฝ้าระวังคุณภาพและความปลอดภัยของผลิตภัณฑ์สุขภาพในพื้นที่เขตเศรษฐกิจพิเศษ2563</t>
  </si>
  <si>
    <t>โครงการ/การดำเนินงาน</t>
  </si>
  <si>
    <t>090201F0502</t>
  </si>
  <si>
    <t>Row Labels</t>
  </si>
  <si>
    <t>Grand Total</t>
  </si>
  <si>
    <t>Count of โครงการ/การดำเนินงาน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</si>
  <si>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</si>
  <si>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</si>
  <si>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project65*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</si>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</sst>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5"/>
      <name val="ChatThaiUI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9E9E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0" xfId="1" applyFill="1" applyBorder="1" applyAlignment="1">
      <alignment vertical="center"/>
    </xf>
    <xf numFmtId="0" fontId="0" fillId="0" borderId="0" xfId="0"/>
    <xf numFmtId="0" fontId="3" fillId="0" borderId="0" xfId="0" pivotButton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3" fillId="0" borderId="0" xfId="0" pivotButton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5" fillId="0" borderId="0" xfId="1" applyFont="1" applyFill="1" applyBorder="1" applyAlignment="1">
      <alignment horizontal="left"/>
    </xf>
    <xf numFmtId="0" fontId="7" fillId="2" borderId="2" xfId="0" applyFont="1" applyFill="1" applyBorder="1"/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3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66675</xdr:rowOff>
    </xdr:from>
    <xdr:to>
      <xdr:col>14</xdr:col>
      <xdr:colOff>585788</xdr:colOff>
      <xdr:row>13</xdr:row>
      <xdr:rowOff>2382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5276850" y="333375"/>
          <a:ext cx="7224713" cy="3136107"/>
          <a:chOff x="5624513" y="328613"/>
          <a:chExt cx="7705725" cy="307895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24513" y="328613"/>
            <a:ext cx="7705725" cy="307895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7029451" y="1657351"/>
            <a:ext cx="703269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9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6824664" y="2085977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9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8253413" y="1900239"/>
            <a:ext cx="703269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8081964" y="2100264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2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10977563" y="1785940"/>
            <a:ext cx="703269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0567989" y="2081214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2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9148754" y="2552703"/>
            <a:ext cx="703269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7824787" y="2576515"/>
            <a:ext cx="703269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05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7696199" y="2671765"/>
            <a:ext cx="703269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 </a:t>
            </a:r>
            <a:r>
              <a:rPr lang="th-TH" sz="105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05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05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9572617" y="2671766"/>
            <a:ext cx="703269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11158539" y="2638427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4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200025</xdr:colOff>
      <xdr:row>5</xdr:row>
      <xdr:rowOff>0</xdr:rowOff>
    </xdr:from>
    <xdr:to>
      <xdr:col>26</xdr:col>
      <xdr:colOff>190500</xdr:colOff>
      <xdr:row>16</xdr:row>
      <xdr:rowOff>197644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713" y="0"/>
          <a:ext cx="7762875" cy="31194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666751</xdr:colOff>
      <xdr:row>1</xdr:row>
      <xdr:rowOff>59531</xdr:rowOff>
    </xdr:from>
    <xdr:to>
      <xdr:col>4</xdr:col>
      <xdr:colOff>1229744</xdr:colOff>
      <xdr:row>4</xdr:row>
      <xdr:rowOff>583405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51" y="238126"/>
          <a:ext cx="11361963" cy="157162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4</xdr:col>
      <xdr:colOff>1352210</xdr:colOff>
      <xdr:row>2</xdr:row>
      <xdr:rowOff>37420</xdr:rowOff>
    </xdr:from>
    <xdr:to>
      <xdr:col>8</xdr:col>
      <xdr:colOff>2388055</xdr:colOff>
      <xdr:row>3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51180" y="394608"/>
          <a:ext cx="10572750" cy="807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200025</xdr:colOff>
      <xdr:row>0</xdr:row>
      <xdr:rowOff>0</xdr:rowOff>
    </xdr:from>
    <xdr:to>
      <xdr:col>26</xdr:col>
      <xdr:colOff>190500</xdr:colOff>
      <xdr:row>11</xdr:row>
      <xdr:rowOff>197644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299862-D957-4844-AEC9-8A1F8D28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9025" y="1885950"/>
          <a:ext cx="7305675" cy="31313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200025</xdr:colOff>
      <xdr:row>0</xdr:row>
      <xdr:rowOff>0</xdr:rowOff>
    </xdr:from>
    <xdr:to>
      <xdr:col>26</xdr:col>
      <xdr:colOff>190500</xdr:colOff>
      <xdr:row>11</xdr:row>
      <xdr:rowOff>197644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0C9D6D-B587-45ED-BFBC-F4BA31BC2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9025" y="1885950"/>
          <a:ext cx="7305675" cy="31313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5.679213310184" createdVersion="4" refreshedVersion="4" minRefreshableVersion="3" recordCount="17" xr:uid="{00000000-000A-0000-FFFF-FFFF06000000}">
  <cacheSource type="worksheet">
    <worksheetSource ref="A6:N23" sheet="4.รวม"/>
  </cacheSource>
  <cacheFields count="14">
    <cacheField name="โครงการ/การดำเนินงาน" numFmtId="0">
      <sharedItems count="17">
        <s v="โครงการนวัตกรรมตำรวจเพื่อความปลอดภัยชีวิตและทรัพย์สินของประชาชน(วจ.)"/>
        <s v="โครงการนวัตกรรมตำรวจเพื่อการบริหารจัดการทรัพยากรธรรมชาติและสิ่งแวดล้อม(วจ.)"/>
        <s v="โครงการศึกษาจัดทำแผนแม่บทและขับเคลื่อนการพัฒนาพื้นที่เศรษฐกิจใหม่"/>
        <s v="โครงการพัฒนาศักยภาพแรงงานรองรับการท่องเที่ยวและบริการให้มีมูลค่าสูง"/>
        <s v="พัฒนาศักยภาพแรงงานรองรับการท่องเที่ยวและบริการให้มีมูลค่าสูง"/>
        <s v="โครงการพัฒนาศูนย์บริการการแพทย์แผนไทยและการแพทย์ทางเลือกในพื้นที่ระเบียงเศรษฐกิจภาคใต้"/>
        <s v="โครงการพัฒนาและยกระดับผลิตภัณฑ์สมุนไพรเพื่อสุขภาพในพื้นที่ระเบียงเศรษฐกิจภาคใต้อย่างยั่งยืน(SEC)"/>
        <s v="โครงการพัฒนาระบบไฟฟ้าเพื่อรองรับการจัดตั้งเขตพัฒนาเศรษฐกิจพิเศษระยะที่2"/>
        <s v="งานวางท่อขยายเขตจำหน่ายน้ำกปภ.สาขาเกาะสมุยตำบลลิปะน้อยอำเภอเกาะสมุยจังหวัดสุราษฎร์ธานี"/>
        <s v="งานวางท่อขยายเขตจำหน่ายน้ำกปภ.สาขาเกาะพะงันตำบลเกาะพะงันอำเภอเกาะพะงันจังหวัดสุราษฎร์ธานี"/>
        <s v="งานวางท่อขยายเขตจำหน่ายน้ำกปภ.สาขานครศรีธรรมราชตำบลช้างซ้ายอำเภอพระพรหมจังหวัดนครศรีธรรมราช"/>
        <s v="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"/>
        <s v="งานวางท่อขยายเขตจำหน่ายน้ำกปภ.สาขาชุมพรตำบลขุนกระทิงอำเภอเมืองชุมพรจังหวัดชุมพร"/>
        <s v="งานวางท่อขยายเขตจำหน่ายน้ำกปภ.สาขากระบี่ตำบลเหนือคลองอำเภอเหนือคลองจังหวัดกระบี่ี"/>
        <s v="งานวางท่อขยายเขตจำหน่ายน้ำกปภ.สาขาขนอมตำบลขนอมอำเภอขนอมจังหวัดนครศรีธรรมราช"/>
        <s v="งานวางท่อขยายเขตจำหน่ายน้ำกปภ.สาขาระนองตำบลบางริ้นอำเภอเมืองระนองจังหวัดระนอง"/>
        <s v="โครงการพัฒนาและส่งเสริมการผลิตสินค้าเกษตร"/>
      </sharedItems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3" maxValue="2565" count="3">
        <n v="2565"/>
        <n v="2564"/>
        <n v="2563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3">
      <sharedItems containsSemiMixedTypes="0" containsString="0" containsNumber="1" containsInteger="1" minValue="141000" maxValue="4000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206500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8">
        <s v="สำนักงานตำรวจแห่งชาติ"/>
        <s v="สำนักงานสภาพัฒนาการเศรษฐกิจและสังคมแห่งชาติ"/>
        <s v="กรมพัฒนาฝีมือแรงงาน"/>
        <s v="กรมการแพทย์แผนไทยและการแพทย์ทางเลือก"/>
        <s v="กรมวิทยาศาสตร์การแพทย์"/>
        <s v="การไฟฟ้าส่วนภูมิภาค"/>
        <s v="การประปาส่วนภูมิภาค"/>
        <s v="สำนักงานส่งเสริมเศรษฐกิจดิจิทัล"/>
      </sharedItems>
    </cacheField>
    <cacheField name="หน่วยงานระดับกระทรวงหรือเทียบเท่า" numFmtId="0">
      <sharedItems count="6">
        <s v="หน่วยงานขึ้นตรงนายกรัฐมนตรี"/>
        <s v="สำนักนายกรัฐมนตรี"/>
        <s v="กระทรวงแรงงาน"/>
        <s v="กระทรวงสาธารณสุข"/>
        <s v="กระทรวงมหาดไทย"/>
        <s v="กระทรวงดิจิทัลเพื่อเศรษฐกิจและสังค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90201V05"/>
        <s v="090201V02"/>
        <s v="090201V04"/>
        <s v="090201V01"/>
      </sharedItems>
    </cacheField>
    <cacheField name="ปัจจัย" numFmtId="0">
      <sharedItems count="7">
        <s v="090201F0503"/>
        <s v="090201F0504"/>
        <s v="090201F0501"/>
        <s v="090201F0203"/>
        <s v="090201F0402"/>
        <s v="090201F0101"/>
        <s v="090201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s v="โครงการนวัตกรรมตำรวจเพื่อความปลอดภัยชีวิตและทรัพย์สินของประชาชน(วจ.)2564"/>
    <s v="อนุมัติแล้ว"/>
    <s v="ตุลาคม 2564"/>
    <x v="0"/>
    <s v="กันยายน 2565"/>
    <n v="1200000"/>
    <n v="1200000"/>
    <s v="กองยุทธศาสตร์สำนักงานยุทธศาสตร์ตำรวจ"/>
    <x v="0"/>
    <x v="0"/>
    <s v="project65"/>
    <x v="0"/>
    <x v="0"/>
  </r>
  <r>
    <x v="1"/>
    <s v="โครงการนวัตกรรมตำรวจเพื่อการบริหารจัดการทรัพยากรธรรมชาติและสิ่งแวดล้อม(วจ.)2564"/>
    <s v="อนุมัติแล้ว"/>
    <s v="ตุลาคม 2564"/>
    <x v="0"/>
    <s v="กันยายน 2565"/>
    <n v="1200000"/>
    <n v="1200000"/>
    <s v="กองยุทธศาสตร์สำนักงานยุทธศาสตร์ตำรวจ"/>
    <x v="0"/>
    <x v="0"/>
    <s v="project65"/>
    <x v="0"/>
    <x v="1"/>
  </r>
  <r>
    <x v="2"/>
    <s v="โครงการศึกษาจัดทำแผนแม่บทและขับเคลื่อนการพัฒนาพื้นที่เศรษฐกิจใหม่2564"/>
    <s v="อนุมัติแล้ว"/>
    <s v="เมษายน 2564"/>
    <x v="1"/>
    <s v="เมษายน 2565"/>
    <n v="9450000"/>
    <n v="9450000"/>
    <s v="กองยุทธศาสตร์การพัฒนาพื้นที่"/>
    <x v="1"/>
    <x v="1"/>
    <m/>
    <x v="0"/>
    <x v="2"/>
  </r>
  <r>
    <x v="3"/>
    <s v="โครงการพัฒนาศักยภาพแรงงานรองรับการท่องเที่ยวและบริการให้มีมูลค่าสูง2564"/>
    <s v="รออนุมัติ"/>
    <s v="ตุลาคม 2564"/>
    <x v="0"/>
    <s v="กันยายน 2565"/>
    <n v="7779200"/>
    <n v="7779200"/>
    <s v="สำนักพัฒนาผู้ฝึกและเทคโนโลยีการฝึก"/>
    <x v="2"/>
    <x v="2"/>
    <s v="project65"/>
    <x v="1"/>
    <x v="3"/>
  </r>
  <r>
    <x v="4"/>
    <s v="พัฒนาศักยภาพแรงงานรองรับการท่องเที่ยวและบริการให้มีมูลค่าสูง2564"/>
    <s v="อนุมัติแล้ว"/>
    <s v="ตุลาคม 2564"/>
    <x v="0"/>
    <s v="กันยายน 2565"/>
    <n v="7779200"/>
    <n v="0"/>
    <s v="กองแผนงานและสารสนเทศ"/>
    <x v="2"/>
    <x v="2"/>
    <s v="project65"/>
    <x v="1"/>
    <x v="3"/>
  </r>
  <r>
    <x v="5"/>
    <s v="โครงการพัฒนาศูนย์บริการการแพทย์แผนไทยและการแพทย์ทางเลือกในพื้นที่ระเบียงเศรษฐกิจภาคใต้2562"/>
    <s v="อนุมัติแล้ว"/>
    <s v="ตุลาคม 2562"/>
    <x v="2"/>
    <s v="กันยายน 2563"/>
    <n v="5689700"/>
    <n v="5689700"/>
    <s v="สถาบันการแพทย์แผนไทย"/>
    <x v="3"/>
    <x v="3"/>
    <m/>
    <x v="2"/>
    <x v="4"/>
  </r>
  <r>
    <x v="6"/>
    <s v="โครงการพัฒนาและยกระดับผลิตภัณฑ์สมุนไพรเพื่อสุขภาพในพื้นที่ระเบียงเศรษฐกิจภาคใต้อย่างยั่งยืน(SEC)2564"/>
    <s v="อนุมัติแล้ว"/>
    <s v="ตุลาคม 2564"/>
    <x v="0"/>
    <s v="กันยายน 2565"/>
    <n v="7210000"/>
    <n v="7210000"/>
    <s v="กองแผนงานและวิชาการ"/>
    <x v="4"/>
    <x v="3"/>
    <s v="project65"/>
    <x v="2"/>
    <x v="4"/>
  </r>
  <r>
    <x v="7"/>
    <s v="โครงการพัฒนาระบบไฟฟ้าเพื่อรองรับการจัดตั้งเขตพัฒนาเศรษฐกิจพิเศษระยะที่22563"/>
    <s v="อนุมัติแล้ว"/>
    <s v="เมษายน 2563"/>
    <x v="2"/>
    <s v="ธันวาคม 2567"/>
    <n v="4000000000"/>
    <n v="2065000000"/>
    <s v="ฝ่ายนโยบายและยุทธศาสตร์"/>
    <x v="5"/>
    <x v="4"/>
    <s v="project65"/>
    <x v="3"/>
    <x v="5"/>
  </r>
  <r>
    <x v="8"/>
    <s v="งานวางท่อขยายเขตจำหน่ายน้ำกปภ.สาขาเกาะสมุยตำบลลิปะน้อยอำเภอเกาะสมุยจังหวัดสุราษฎร์ธานี2563"/>
    <s v="อนุมัติแล้ว"/>
    <s v="ธันวาคม 2563"/>
    <x v="1"/>
    <s v="มีนาคม 2564"/>
    <n v="3145000"/>
    <n v="3145000"/>
    <s v="กองแผนและวิชาการ"/>
    <x v="6"/>
    <x v="4"/>
    <m/>
    <x v="3"/>
    <x v="5"/>
  </r>
  <r>
    <x v="9"/>
    <s v="งานวางท่อขยายเขตจำหน่ายน้ำกปภ.สาขาเกาะพะงันตำบลเกาะพะงันอำเภอเกาะพะงันจังหวัดสุราษฎร์ธานี2563"/>
    <s v="อนุมัติแล้ว"/>
    <s v="ธันวาคม 2563"/>
    <x v="1"/>
    <s v="เมษายน 2564"/>
    <n v="4768000"/>
    <n v="4768000"/>
    <s v="กองแผนและวิชาการ"/>
    <x v="6"/>
    <x v="4"/>
    <m/>
    <x v="3"/>
    <x v="5"/>
  </r>
  <r>
    <x v="10"/>
    <s v="งานวางท่อขยายเขตจำหน่ายน้ำกปภ.สาขานครศรีธรรมราชตำบลช้างซ้ายอำเภอพระพรหมจังหวัดนครศรีธรรมราช2563"/>
    <s v="อนุมัติแล้ว"/>
    <s v="ธันวาคม 2563"/>
    <x v="1"/>
    <s v="เมษายน 2564"/>
    <n v="3868000"/>
    <n v="3868000"/>
    <s v="กองแผนและวิชาการ"/>
    <x v="6"/>
    <x v="4"/>
    <m/>
    <x v="3"/>
    <x v="5"/>
  </r>
  <r>
    <x v="11"/>
    <s v="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2563"/>
    <s v="อนุมัติแล้ว"/>
    <s v="ธันวาคม 2563"/>
    <x v="1"/>
    <s v="เมษายน 2564"/>
    <n v="2673000"/>
    <n v="2673000"/>
    <s v="กองแผนและวิชาการ"/>
    <x v="6"/>
    <x v="4"/>
    <m/>
    <x v="3"/>
    <x v="5"/>
  </r>
  <r>
    <x v="12"/>
    <s v="งานวางท่อขยายเขตจำหน่ายน้ำกปภ.สาขาชุมพรตำบลขุนกระทิงอำเภอเมืองชุมพรจังหวัดชุมพร2563"/>
    <s v="อนุมัติแล้ว"/>
    <s v="ธันวาคม 2563"/>
    <x v="1"/>
    <s v="มีนาคม 2564"/>
    <n v="141000"/>
    <n v="141000"/>
    <s v="กองแผนและวิชาการ"/>
    <x v="6"/>
    <x v="4"/>
    <m/>
    <x v="3"/>
    <x v="5"/>
  </r>
  <r>
    <x v="13"/>
    <s v="งานวางท่อขยายเขตจำหน่ายน้ำกปภ.สาขากระบี่ตำบลเหนือคลองอำเภอเหนือคลองจังหวัดกระบี่ี2563"/>
    <s v="อนุมัติแล้ว"/>
    <s v="ธันวาคม 2563"/>
    <x v="1"/>
    <s v="สิงหาคม 2564"/>
    <n v="23373000"/>
    <n v="23373000"/>
    <s v="กองแผนและวิชาการ"/>
    <x v="6"/>
    <x v="4"/>
    <m/>
    <x v="3"/>
    <x v="5"/>
  </r>
  <r>
    <x v="14"/>
    <s v="งานวางท่อขยายเขตจำหน่ายน้ำกปภ.สาขาขนอมตำบลขนอมอำเภอขนอมจังหวัดนครศรีธรรมราช2563"/>
    <s v="อนุมัติแล้ว"/>
    <s v="ธันวาคม 2563"/>
    <x v="1"/>
    <s v="มกราคม 2564"/>
    <n v="358000"/>
    <n v="358000"/>
    <s v="กองแผนและวิชาการ"/>
    <x v="6"/>
    <x v="4"/>
    <m/>
    <x v="3"/>
    <x v="5"/>
  </r>
  <r>
    <x v="15"/>
    <s v="งานวางท่อขยายเขตจำหน่ายน้ำกปภ.สาขาระนองตำบลบางริ้นอำเภอเมืองระนองจังหวัดระนอง2563"/>
    <s v="อนุมัติแล้ว"/>
    <s v="ธันวาคม 2563"/>
    <x v="1"/>
    <s v="กุมภาพันธ์ 2564"/>
    <n v="460000"/>
    <n v="460000"/>
    <s v="กองแผนและวิชาการ"/>
    <x v="6"/>
    <x v="4"/>
    <m/>
    <x v="3"/>
    <x v="5"/>
  </r>
  <r>
    <x v="16"/>
    <s v="โครงการพัฒนาและส่งเสริมการผลิตสินค้าเกษตร2563"/>
    <s v="อนุมัติแล้ว"/>
    <s v="มกราคม 2563"/>
    <x v="2"/>
    <s v="กันยายน 2563"/>
    <n v="16273800"/>
    <n v="16273800"/>
    <s v="ฝ่ายอำนวยการสำนักงาน"/>
    <x v="7"/>
    <x v="5"/>
    <m/>
    <x v="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F15" firstHeaderRow="1" firstDataRow="2" firstDataCol="1"/>
  <pivotFields count="14">
    <pivotField dataField="1" showAll="0">
      <items count="18">
        <item x="1"/>
        <item x="0"/>
        <item x="7"/>
        <item x="6"/>
        <item x="16"/>
        <item x="3"/>
        <item x="5"/>
        <item x="2"/>
        <item x="13"/>
        <item x="9"/>
        <item x="8"/>
        <item x="14"/>
        <item x="12"/>
        <item x="10"/>
        <item x="15"/>
        <item x="11"/>
        <item x="4"/>
        <item t="default"/>
      </items>
    </pivotField>
    <pivotField showAll="0"/>
    <pivotField showAll="0"/>
    <pivotField showAll="0"/>
    <pivotField axis="axisCol" showAll="0">
      <items count="4">
        <item x="2"/>
        <item x="1"/>
        <item x="0"/>
        <item t="default"/>
      </items>
    </pivotField>
    <pivotField showAll="0"/>
    <pivotField numFmtId="3" showAll="0"/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2"/>
        <item x="0"/>
        <item t="default"/>
      </items>
    </pivotField>
    <pivotField axis="axisRow" showAll="0">
      <items count="8">
        <item x="5"/>
        <item x="3"/>
        <item x="4"/>
        <item x="2"/>
        <item x="6"/>
        <item x="0"/>
        <item x="1"/>
        <item t="default"/>
      </items>
    </pivotField>
  </pivotFields>
  <rowFields count="2">
    <field x="12"/>
    <field x="13"/>
  </rowFields>
  <rowItems count="12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 r="1">
      <x v="4"/>
    </i>
    <i r="1">
      <x v="5"/>
    </i>
    <i r="1">
      <x v="6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Count of โครงการ/การดำเนินงาน" fld="0" subtotal="count" baseField="0" baseItem="0"/>
  </dataFields>
  <formats count="7">
    <format dxfId="12">
      <pivotArea type="all" dataOnly="0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4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4" count="0"/>
        </references>
      </pivotArea>
    </format>
    <format dxfId="6">
      <pivotArea dataOnly="0" labelOnly="1" grandCol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C34" firstHeaderRow="1" firstDataRow="1" firstDataCol="1"/>
  <pivotFields count="14">
    <pivotField dataField="1" showAll="0">
      <items count="18">
        <item x="1"/>
        <item x="0"/>
        <item x="7"/>
        <item x="6"/>
        <item x="16"/>
        <item x="3"/>
        <item x="5"/>
        <item x="2"/>
        <item x="13"/>
        <item x="9"/>
        <item x="8"/>
        <item x="14"/>
        <item x="12"/>
        <item x="10"/>
        <item x="15"/>
        <item x="11"/>
        <item x="4"/>
        <item t="default"/>
      </items>
    </pivotField>
    <pivotField showAll="0"/>
    <pivotField showAll="0"/>
    <pivotField showAll="0"/>
    <pivotField showAll="0">
      <items count="4">
        <item x="2"/>
        <item x="1"/>
        <item x="0"/>
        <item t="default"/>
      </items>
    </pivotField>
    <pivotField showAll="0"/>
    <pivotField numFmtId="3" showAll="0"/>
    <pivotField showAll="0"/>
    <pivotField showAll="0"/>
    <pivotField axis="axisRow" showAll="0">
      <items count="9">
        <item x="3"/>
        <item x="2"/>
        <item x="4"/>
        <item x="6"/>
        <item x="5"/>
        <item x="0"/>
        <item x="7"/>
        <item x="1"/>
        <item t="default"/>
      </items>
    </pivotField>
    <pivotField axis="axisRow" showAll="0">
      <items count="7">
        <item x="5"/>
        <item x="4"/>
        <item x="2"/>
        <item x="3"/>
        <item x="1"/>
        <item x="0"/>
        <item t="default"/>
      </items>
    </pivotField>
    <pivotField showAll="0"/>
    <pivotField axis="axisRow" showAll="0">
      <items count="5">
        <item x="3"/>
        <item x="1"/>
        <item x="2"/>
        <item x="0"/>
        <item t="default"/>
      </items>
    </pivotField>
    <pivotField axis="axisRow" showAll="0">
      <items count="8">
        <item x="5"/>
        <item x="3"/>
        <item x="4"/>
        <item x="2"/>
        <item x="6"/>
        <item x="0"/>
        <item x="1"/>
        <item t="default"/>
      </items>
    </pivotField>
  </pivotFields>
  <rowFields count="4">
    <field x="10"/>
    <field x="9"/>
    <field x="12"/>
    <field x="13"/>
  </rowFields>
  <rowItems count="32">
    <i>
      <x/>
    </i>
    <i r="1">
      <x v="6"/>
    </i>
    <i r="2">
      <x v="3"/>
    </i>
    <i r="3">
      <x v="4"/>
    </i>
    <i>
      <x v="1"/>
    </i>
    <i r="1">
      <x v="3"/>
    </i>
    <i r="2">
      <x/>
    </i>
    <i r="3">
      <x/>
    </i>
    <i r="1">
      <x v="4"/>
    </i>
    <i r="2">
      <x/>
    </i>
    <i r="3">
      <x/>
    </i>
    <i>
      <x v="2"/>
    </i>
    <i r="1">
      <x v="1"/>
    </i>
    <i r="2">
      <x v="1"/>
    </i>
    <i r="3">
      <x v="1"/>
    </i>
    <i>
      <x v="3"/>
    </i>
    <i r="1">
      <x/>
    </i>
    <i r="2">
      <x v="2"/>
    </i>
    <i r="3">
      <x v="2"/>
    </i>
    <i r="1">
      <x v="2"/>
    </i>
    <i r="2">
      <x v="2"/>
    </i>
    <i r="3">
      <x v="2"/>
    </i>
    <i>
      <x v="4"/>
    </i>
    <i r="1">
      <x v="7"/>
    </i>
    <i r="2">
      <x v="3"/>
    </i>
    <i r="3">
      <x v="3"/>
    </i>
    <i>
      <x v="5"/>
    </i>
    <i r="1">
      <x v="5"/>
    </i>
    <i r="2">
      <x v="3"/>
    </i>
    <i r="3">
      <x v="5"/>
    </i>
    <i r="3">
      <x v="6"/>
    </i>
    <i t="grand">
      <x/>
    </i>
  </rowItems>
  <colItems count="1">
    <i/>
  </colItems>
  <dataFields count="1">
    <dataField name="Count of โครงการ/การดำเนินงาน" fld="0" subtotal="count" baseField="0" baseItem="0"/>
  </dataFields>
  <formats count="6">
    <format dxfId="5">
      <pivotArea type="all" dataOnly="0"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4" type="button" dataOnly="0" labelOnly="1" outline="0"/>
    </format>
    <format dxfId="1">
      <pivotArea type="topRight" dataOnly="0" labelOnly="1" outline="0" fieldPosition="0"/>
    </format>
    <format dxfId="0">
      <pivotArea dataOnly="0" labelOnly="1" grandCol="1" outline="0" fieldPosition="0"/>
    </format>
  </formats>
  <pivotTableStyleInfo name="PivotStyleLight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9e60affccfe3f5905ef4e&amp;username=moph05061" TargetMode="External"/><Relationship Id="rId13" Type="http://schemas.openxmlformats.org/officeDocument/2006/relationships/hyperlink" Target="https://emenscr.nesdc.go.th/viewer/view.html?id=5fe552ca48dad842bf57c342&amp;username=moi5551011" TargetMode="External"/><Relationship Id="rId18" Type="http://schemas.openxmlformats.org/officeDocument/2006/relationships/hyperlink" Target="https://emenscr.nesdc.go.th/viewer/view.html?id=5fe560b68c931742b9801570&amp;username=moi5551011" TargetMode="External"/><Relationship Id="rId3" Type="http://schemas.openxmlformats.org/officeDocument/2006/relationships/hyperlink" Target="https://emenscr.nesdc.go.th/viewer/view.html?id=5fcf1265557f3b161930c3d2&amp;username=nesdb11121" TargetMode="External"/><Relationship Id="rId7" Type="http://schemas.openxmlformats.org/officeDocument/2006/relationships/hyperlink" Target="https://emenscr.nesdc.go.th/viewer/view.html?id=5fe07310adb90d1b2adda6fa&amp;username=moph06041" TargetMode="External"/><Relationship Id="rId12" Type="http://schemas.openxmlformats.org/officeDocument/2006/relationships/hyperlink" Target="https://emenscr.nesdc.go.th/viewer/view.html?id=5fe54f1555edc142c175da2e&amp;username=moi5551011" TargetMode="External"/><Relationship Id="rId17" Type="http://schemas.openxmlformats.org/officeDocument/2006/relationships/hyperlink" Target="https://emenscr.nesdc.go.th/viewer/view.html?id=5fe55e0555edc142c175da6d&amp;username=moi5551011" TargetMode="External"/><Relationship Id="rId2" Type="http://schemas.openxmlformats.org/officeDocument/2006/relationships/hyperlink" Target="https://emenscr.nesdc.go.th/viewer/view.html?id=5f269afaeff9aa2ea2578f2f&amp;username=police000711" TargetMode="External"/><Relationship Id="rId16" Type="http://schemas.openxmlformats.org/officeDocument/2006/relationships/hyperlink" Target="https://emenscr.nesdc.go.th/viewer/view.html?id=5fe55a8155edc142c175da58&amp;username=moi5551011" TargetMode="External"/><Relationship Id="rId1" Type="http://schemas.openxmlformats.org/officeDocument/2006/relationships/hyperlink" Target="https://emenscr.nesdc.go.th/viewer/view.html?id=5f2698bbcab46f2eac62fbe5&amp;username=police000711" TargetMode="External"/><Relationship Id="rId6" Type="http://schemas.openxmlformats.org/officeDocument/2006/relationships/hyperlink" Target="https://emenscr.nesdc.go.th/viewer/view.html?id=5de4bd945b1d0951ee935730&amp;username=moph06041" TargetMode="External"/><Relationship Id="rId11" Type="http://schemas.openxmlformats.org/officeDocument/2006/relationships/hyperlink" Target="https://emenscr.nesdc.go.th/viewer/view.html?id=5fe469d9de9699752bbf4951&amp;username=moi5551011" TargetMode="External"/><Relationship Id="rId5" Type="http://schemas.openxmlformats.org/officeDocument/2006/relationships/hyperlink" Target="https://emenscr.nesdc.go.th/viewer/view.html?id=5f23c5f3ebcc2051a735c470&amp;username=mol04041" TargetMode="External"/><Relationship Id="rId15" Type="http://schemas.openxmlformats.org/officeDocument/2006/relationships/hyperlink" Target="https://emenscr.nesdc.go.th/viewer/view.html?id=5fe5577855edc142c175da4f&amp;username=moi5551011" TargetMode="External"/><Relationship Id="rId10" Type="http://schemas.openxmlformats.org/officeDocument/2006/relationships/hyperlink" Target="https://emenscr.nesdc.go.th/viewer/view.html?id=5f2bc8475ae40c252664c1d9&amp;username=moi5302101" TargetMode="External"/><Relationship Id="rId19" Type="http://schemas.openxmlformats.org/officeDocument/2006/relationships/hyperlink" Target="https://emenscr.nesdc.go.th/viewer/view.html?id=5e1561050e30786ac928b2ad&amp;username=mdes06031" TargetMode="External"/><Relationship Id="rId4" Type="http://schemas.openxmlformats.org/officeDocument/2006/relationships/hyperlink" Target="https://emenscr.nesdc.go.th/viewer/view.html?id=5fbf77437232b72a71f77fc2&amp;username=mol04071" TargetMode="External"/><Relationship Id="rId9" Type="http://schemas.openxmlformats.org/officeDocument/2006/relationships/hyperlink" Target="https://emenscr.nesdc.go.th/viewer/view.html?id=5f20dd0c30981a2ad259201c&amp;username=moph06041" TargetMode="External"/><Relationship Id="rId14" Type="http://schemas.openxmlformats.org/officeDocument/2006/relationships/hyperlink" Target="https://emenscr.nesdc.go.th/viewer/view.html?id=5fe55576937fc042b84c9987&amp;username=moi555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3303-4849-4810-9660-B1A1D6F46AEC}">
  <dimension ref="A1:R9"/>
  <sheetViews>
    <sheetView tabSelected="1" zoomScale="80" zoomScaleNormal="80" workbookViewId="0">
      <selection activeCell="F1" sqref="F1"/>
    </sheetView>
  </sheetViews>
  <sheetFormatPr defaultRowHeight="21"/>
  <cols>
    <col min="2" max="2" width="94.28515625" style="23" customWidth="1"/>
  </cols>
  <sheetData>
    <row r="1" spans="1:18">
      <c r="A1" s="22">
        <v>1</v>
      </c>
      <c r="B1" s="23" t="s">
        <v>129</v>
      </c>
      <c r="C1" s="24"/>
      <c r="D1" s="24"/>
      <c r="E1" s="24"/>
      <c r="F1" s="24"/>
    </row>
    <row r="2" spans="1:18">
      <c r="A2" s="22">
        <v>2</v>
      </c>
      <c r="B2" s="23" t="s">
        <v>130</v>
      </c>
    </row>
    <row r="3" spans="1:18" ht="42">
      <c r="A3" s="22">
        <v>3</v>
      </c>
      <c r="B3" s="25" t="s">
        <v>131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8">
      <c r="A4" s="22">
        <v>4</v>
      </c>
      <c r="B4" s="25" t="s">
        <v>132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8">
      <c r="A5" s="22">
        <v>5</v>
      </c>
      <c r="B5" s="23" t="s">
        <v>133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8" ht="42">
      <c r="A6" s="22">
        <v>6</v>
      </c>
      <c r="B6" s="25" t="s">
        <v>134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8" ht="42">
      <c r="A7" s="22">
        <v>7</v>
      </c>
      <c r="B7" s="25" t="s">
        <v>135</v>
      </c>
    </row>
    <row r="8" spans="1:18">
      <c r="A8" s="22">
        <v>8</v>
      </c>
      <c r="B8" s="25" t="s">
        <v>136</v>
      </c>
      <c r="C8" s="24"/>
      <c r="D8" s="24"/>
      <c r="E8" s="24"/>
      <c r="F8" s="24"/>
    </row>
    <row r="9" spans="1:18" ht="43.9" customHeight="1">
      <c r="A9" s="22">
        <v>9</v>
      </c>
      <c r="B9" s="25" t="s">
        <v>137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5"/>
  <sheetViews>
    <sheetView topLeftCell="B1" workbookViewId="0">
      <selection activeCell="G1" sqref="G1"/>
    </sheetView>
  </sheetViews>
  <sheetFormatPr defaultRowHeight="21"/>
  <cols>
    <col min="2" max="2" width="29.42578125" style="7" customWidth="1"/>
    <col min="3" max="3" width="14.28515625" style="11" bestFit="1" customWidth="1"/>
    <col min="4" max="5" width="5" style="11" bestFit="1" customWidth="1"/>
    <col min="6" max="6" width="10" style="11" bestFit="1" customWidth="1"/>
    <col min="7" max="7" width="17.7109375" bestFit="1" customWidth="1"/>
    <col min="8" max="8" width="12.42578125" bestFit="1" customWidth="1"/>
    <col min="9" max="9" width="22.140625" bestFit="1" customWidth="1"/>
    <col min="10" max="10" width="17" bestFit="1" customWidth="1"/>
  </cols>
  <sheetData>
    <row r="2" spans="2:6">
      <c r="B2" s="6" t="s">
        <v>125</v>
      </c>
      <c r="C2" s="10" t="s">
        <v>81</v>
      </c>
    </row>
    <row r="3" spans="2:6">
      <c r="B3" s="6" t="s">
        <v>123</v>
      </c>
      <c r="C3" s="11">
        <v>2563</v>
      </c>
      <c r="D3" s="11">
        <v>2564</v>
      </c>
      <c r="E3" s="11">
        <v>2565</v>
      </c>
      <c r="F3" s="11" t="s">
        <v>124</v>
      </c>
    </row>
    <row r="4" spans="2:6">
      <c r="B4" s="8" t="s">
        <v>59</v>
      </c>
      <c r="C4" s="12">
        <v>1</v>
      </c>
      <c r="D4" s="12">
        <v>8</v>
      </c>
      <c r="E4" s="12"/>
      <c r="F4" s="12">
        <v>9</v>
      </c>
    </row>
    <row r="5" spans="2:6">
      <c r="B5" s="9" t="s">
        <v>60</v>
      </c>
      <c r="C5" s="12">
        <v>1</v>
      </c>
      <c r="D5" s="12">
        <v>8</v>
      </c>
      <c r="E5" s="12"/>
      <c r="F5" s="12">
        <v>9</v>
      </c>
    </row>
    <row r="6" spans="2:6">
      <c r="B6" s="8" t="s">
        <v>36</v>
      </c>
      <c r="C6" s="12"/>
      <c r="D6" s="12"/>
      <c r="E6" s="12">
        <v>2</v>
      </c>
      <c r="F6" s="12">
        <v>2</v>
      </c>
    </row>
    <row r="7" spans="2:6">
      <c r="B7" s="9" t="s">
        <v>37</v>
      </c>
      <c r="C7" s="12"/>
      <c r="D7" s="12"/>
      <c r="E7" s="12">
        <v>2</v>
      </c>
      <c r="F7" s="12">
        <v>2</v>
      </c>
    </row>
    <row r="8" spans="2:6">
      <c r="B8" s="8" t="s">
        <v>46</v>
      </c>
      <c r="C8" s="12">
        <v>1</v>
      </c>
      <c r="D8" s="12"/>
      <c r="E8" s="12">
        <v>1</v>
      </c>
      <c r="F8" s="12">
        <v>2</v>
      </c>
    </row>
    <row r="9" spans="2:6">
      <c r="B9" s="9" t="s">
        <v>47</v>
      </c>
      <c r="C9" s="12">
        <v>1</v>
      </c>
      <c r="D9" s="12"/>
      <c r="E9" s="12">
        <v>1</v>
      </c>
      <c r="F9" s="12">
        <v>2</v>
      </c>
    </row>
    <row r="10" spans="2:6">
      <c r="B10" s="8" t="s">
        <v>20</v>
      </c>
      <c r="C10" s="12">
        <v>1</v>
      </c>
      <c r="D10" s="12">
        <v>1</v>
      </c>
      <c r="E10" s="12">
        <v>2</v>
      </c>
      <c r="F10" s="12">
        <v>4</v>
      </c>
    </row>
    <row r="11" spans="2:6">
      <c r="B11" s="9" t="s">
        <v>30</v>
      </c>
      <c r="C11" s="12"/>
      <c r="D11" s="12">
        <v>1</v>
      </c>
      <c r="E11" s="12"/>
      <c r="F11" s="12">
        <v>1</v>
      </c>
    </row>
    <row r="12" spans="2:6">
      <c r="B12" s="9" t="s">
        <v>122</v>
      </c>
      <c r="C12" s="12">
        <v>1</v>
      </c>
      <c r="D12" s="12"/>
      <c r="E12" s="12"/>
      <c r="F12" s="12">
        <v>1</v>
      </c>
    </row>
    <row r="13" spans="2:6">
      <c r="B13" s="9" t="s">
        <v>21</v>
      </c>
      <c r="C13" s="12"/>
      <c r="D13" s="12"/>
      <c r="E13" s="12">
        <v>1</v>
      </c>
      <c r="F13" s="12">
        <v>1</v>
      </c>
    </row>
    <row r="14" spans="2:6">
      <c r="B14" s="9" t="s">
        <v>23</v>
      </c>
      <c r="C14" s="12"/>
      <c r="D14" s="12"/>
      <c r="E14" s="12">
        <v>1</v>
      </c>
      <c r="F14" s="12">
        <v>1</v>
      </c>
    </row>
    <row r="15" spans="2:6">
      <c r="B15" s="8" t="s">
        <v>124</v>
      </c>
      <c r="C15" s="12">
        <v>3</v>
      </c>
      <c r="D15" s="12">
        <v>9</v>
      </c>
      <c r="E15" s="12">
        <v>5</v>
      </c>
      <c r="F15" s="12">
        <v>17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5"/>
  <sheetViews>
    <sheetView workbookViewId="0">
      <selection activeCell="G1" sqref="G1"/>
    </sheetView>
  </sheetViews>
  <sheetFormatPr defaultRowHeight="21"/>
  <cols>
    <col min="2" max="2" width="46.28515625" style="7" customWidth="1"/>
    <col min="3" max="3" width="28.85546875" style="11" customWidth="1"/>
    <col min="4" max="5" width="9.7109375" style="11" customWidth="1"/>
    <col min="6" max="6" width="11.85546875" style="11" bestFit="1" customWidth="1"/>
    <col min="7" max="7" width="17.7109375" bestFit="1" customWidth="1"/>
    <col min="8" max="8" width="12.42578125" bestFit="1" customWidth="1"/>
    <col min="9" max="9" width="22.140625" bestFit="1" customWidth="1"/>
    <col min="10" max="10" width="17" bestFit="1" customWidth="1"/>
  </cols>
  <sheetData>
    <row r="2" spans="2:6">
      <c r="B2" s="6" t="s">
        <v>123</v>
      </c>
      <c r="C2" s="11" t="s">
        <v>125</v>
      </c>
      <c r="D2"/>
      <c r="E2"/>
      <c r="F2"/>
    </row>
    <row r="3" spans="2:6">
      <c r="B3" s="8" t="s">
        <v>80</v>
      </c>
      <c r="C3" s="12">
        <v>1</v>
      </c>
      <c r="D3"/>
      <c r="E3"/>
      <c r="F3"/>
    </row>
    <row r="4" spans="2:6">
      <c r="B4" s="9" t="s">
        <v>79</v>
      </c>
      <c r="C4" s="12">
        <v>1</v>
      </c>
      <c r="D4"/>
      <c r="E4"/>
      <c r="F4"/>
    </row>
    <row r="5" spans="2:6">
      <c r="B5" s="17" t="s">
        <v>20</v>
      </c>
      <c r="C5" s="12">
        <v>1</v>
      </c>
      <c r="D5"/>
      <c r="E5"/>
      <c r="F5"/>
    </row>
    <row r="6" spans="2:6">
      <c r="B6" s="18" t="s">
        <v>122</v>
      </c>
      <c r="C6" s="12">
        <v>1</v>
      </c>
      <c r="D6"/>
      <c r="E6"/>
      <c r="F6"/>
    </row>
    <row r="7" spans="2:6">
      <c r="B7" s="8" t="s">
        <v>58</v>
      </c>
      <c r="C7" s="12">
        <v>9</v>
      </c>
      <c r="D7"/>
      <c r="E7"/>
      <c r="F7"/>
    </row>
    <row r="8" spans="2:6">
      <c r="B8" s="9" t="s">
        <v>65</v>
      </c>
      <c r="C8" s="12">
        <v>8</v>
      </c>
      <c r="D8"/>
      <c r="E8"/>
      <c r="F8"/>
    </row>
    <row r="9" spans="2:6">
      <c r="B9" s="17" t="s">
        <v>59</v>
      </c>
      <c r="C9" s="12">
        <v>8</v>
      </c>
      <c r="D9"/>
      <c r="E9"/>
      <c r="F9"/>
    </row>
    <row r="10" spans="2:6">
      <c r="B10" s="18" t="s">
        <v>60</v>
      </c>
      <c r="C10" s="12">
        <v>8</v>
      </c>
      <c r="D10"/>
      <c r="E10"/>
      <c r="F10"/>
    </row>
    <row r="11" spans="2:6">
      <c r="B11" s="9" t="s">
        <v>57</v>
      </c>
      <c r="C11" s="12">
        <v>1</v>
      </c>
      <c r="D11"/>
      <c r="E11"/>
      <c r="F11"/>
    </row>
    <row r="12" spans="2:6">
      <c r="B12" s="17" t="s">
        <v>59</v>
      </c>
      <c r="C12" s="12">
        <v>1</v>
      </c>
      <c r="D12"/>
      <c r="E12"/>
      <c r="F12"/>
    </row>
    <row r="13" spans="2:6">
      <c r="B13" s="18" t="s">
        <v>60</v>
      </c>
      <c r="C13" s="12">
        <v>1</v>
      </c>
      <c r="D13"/>
      <c r="E13"/>
      <c r="F13"/>
    </row>
    <row r="14" spans="2:6">
      <c r="B14" s="8" t="s">
        <v>35</v>
      </c>
      <c r="C14" s="12">
        <v>2</v>
      </c>
      <c r="D14"/>
      <c r="E14"/>
      <c r="F14"/>
    </row>
    <row r="15" spans="2:6">
      <c r="B15" s="9" t="s">
        <v>34</v>
      </c>
      <c r="C15" s="12">
        <v>2</v>
      </c>
      <c r="D15"/>
      <c r="E15"/>
      <c r="F15"/>
    </row>
    <row r="16" spans="2:6">
      <c r="B16" s="17" t="s">
        <v>36</v>
      </c>
      <c r="C16" s="12">
        <v>2</v>
      </c>
      <c r="D16"/>
      <c r="E16"/>
      <c r="F16"/>
    </row>
    <row r="17" spans="2:6">
      <c r="B17" s="18" t="s">
        <v>37</v>
      </c>
      <c r="C17" s="12">
        <v>2</v>
      </c>
      <c r="D17"/>
      <c r="E17"/>
      <c r="F17"/>
    </row>
    <row r="18" spans="2:6">
      <c r="B18" s="8" t="s">
        <v>45</v>
      </c>
      <c r="C18" s="12">
        <v>2</v>
      </c>
      <c r="D18"/>
      <c r="E18"/>
      <c r="F18"/>
    </row>
    <row r="19" spans="2:6">
      <c r="B19" s="9" t="s">
        <v>51</v>
      </c>
      <c r="C19" s="12">
        <v>1</v>
      </c>
      <c r="D19"/>
      <c r="E19"/>
      <c r="F19"/>
    </row>
    <row r="20" spans="2:6">
      <c r="B20" s="17" t="s">
        <v>46</v>
      </c>
      <c r="C20" s="12">
        <v>1</v>
      </c>
      <c r="D20"/>
      <c r="E20"/>
      <c r="F20"/>
    </row>
    <row r="21" spans="2:6">
      <c r="B21" s="18" t="s">
        <v>47</v>
      </c>
      <c r="C21" s="12">
        <v>1</v>
      </c>
      <c r="D21"/>
      <c r="E21"/>
      <c r="F21"/>
    </row>
    <row r="22" spans="2:6">
      <c r="B22" s="9" t="s">
        <v>44</v>
      </c>
      <c r="C22" s="12">
        <v>1</v>
      </c>
      <c r="D22"/>
      <c r="E22"/>
      <c r="F22"/>
    </row>
    <row r="23" spans="2:6">
      <c r="B23" s="17" t="s">
        <v>46</v>
      </c>
      <c r="C23" s="12">
        <v>1</v>
      </c>
      <c r="D23"/>
      <c r="E23"/>
      <c r="F23"/>
    </row>
    <row r="24" spans="2:6">
      <c r="B24" s="18" t="s">
        <v>47</v>
      </c>
      <c r="C24" s="12">
        <v>1</v>
      </c>
      <c r="D24"/>
      <c r="E24"/>
      <c r="F24"/>
    </row>
    <row r="25" spans="2:6">
      <c r="B25" s="8" t="s">
        <v>29</v>
      </c>
      <c r="C25" s="12">
        <v>1</v>
      </c>
      <c r="D25"/>
      <c r="E25"/>
      <c r="F25"/>
    </row>
    <row r="26" spans="2:6">
      <c r="B26" s="9" t="s">
        <v>28</v>
      </c>
      <c r="C26" s="12">
        <v>1</v>
      </c>
      <c r="D26"/>
      <c r="E26"/>
      <c r="F26"/>
    </row>
    <row r="27" spans="2:6">
      <c r="B27" s="17" t="s">
        <v>20</v>
      </c>
      <c r="C27" s="12">
        <v>1</v>
      </c>
      <c r="D27"/>
      <c r="E27"/>
      <c r="F27"/>
    </row>
    <row r="28" spans="2:6">
      <c r="B28" s="18" t="s">
        <v>30</v>
      </c>
      <c r="C28" s="12">
        <v>1</v>
      </c>
      <c r="D28"/>
      <c r="E28"/>
      <c r="F28"/>
    </row>
    <row r="29" spans="2:6">
      <c r="B29" s="8" t="s">
        <v>18</v>
      </c>
      <c r="C29" s="12">
        <v>2</v>
      </c>
      <c r="D29"/>
      <c r="E29"/>
      <c r="F29"/>
    </row>
    <row r="30" spans="2:6">
      <c r="B30" s="9" t="s">
        <v>17</v>
      </c>
      <c r="C30" s="12">
        <v>2</v>
      </c>
      <c r="D30"/>
      <c r="E30"/>
      <c r="F30"/>
    </row>
    <row r="31" spans="2:6">
      <c r="B31" s="17" t="s">
        <v>20</v>
      </c>
      <c r="C31" s="12">
        <v>2</v>
      </c>
      <c r="D31"/>
      <c r="E31"/>
      <c r="F31"/>
    </row>
    <row r="32" spans="2:6">
      <c r="B32" s="18" t="s">
        <v>21</v>
      </c>
      <c r="C32" s="12">
        <v>1</v>
      </c>
      <c r="D32"/>
      <c r="E32"/>
      <c r="F32"/>
    </row>
    <row r="33" spans="2:6">
      <c r="B33" s="18" t="s">
        <v>23</v>
      </c>
      <c r="C33" s="12">
        <v>1</v>
      </c>
      <c r="D33"/>
      <c r="E33"/>
      <c r="F33"/>
    </row>
    <row r="34" spans="2:6">
      <c r="B34" s="8" t="s">
        <v>124</v>
      </c>
      <c r="C34" s="12">
        <v>17</v>
      </c>
      <c r="D34"/>
      <c r="E34"/>
      <c r="F34"/>
    </row>
    <row r="35" spans="2:6" ht="15">
      <c r="B35"/>
      <c r="C35"/>
      <c r="D35"/>
      <c r="E35"/>
      <c r="F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3:N23"/>
  <sheetViews>
    <sheetView zoomScale="70" zoomScaleNormal="70" workbookViewId="0">
      <selection activeCell="F24" sqref="F24"/>
    </sheetView>
  </sheetViews>
  <sheetFormatPr defaultRowHeight="15"/>
  <cols>
    <col min="1" max="2" width="54" customWidth="1"/>
    <col min="3" max="3" width="14.85546875" customWidth="1"/>
    <col min="4" max="4" width="27.7109375" bestFit="1" customWidth="1"/>
    <col min="5" max="5" width="22.7109375" bestFit="1" customWidth="1"/>
    <col min="6" max="6" width="27.28515625" bestFit="1" customWidth="1"/>
    <col min="7" max="7" width="35.42578125" bestFit="1" customWidth="1"/>
    <col min="8" max="8" width="46.7109375" bestFit="1" customWidth="1"/>
    <col min="9" max="9" width="39" bestFit="1" customWidth="1"/>
    <col min="10" max="10" width="40.42578125" bestFit="1" customWidth="1"/>
    <col min="11" max="11" width="43.42578125" bestFit="1" customWidth="1"/>
    <col min="12" max="12" width="17.5703125" customWidth="1"/>
    <col min="13" max="13" width="13.42578125" customWidth="1"/>
    <col min="14" max="14" width="14.85546875" customWidth="1"/>
  </cols>
  <sheetData>
    <row r="3" spans="1:14" ht="54.75" customHeight="1"/>
    <row r="4" spans="1:14" ht="34.15" customHeight="1">
      <c r="L4" s="20" t="s">
        <v>126</v>
      </c>
      <c r="M4" s="11"/>
    </row>
    <row r="5" spans="1:14" ht="30.4" customHeight="1">
      <c r="L5" s="11"/>
      <c r="M5" s="8" t="s">
        <v>127</v>
      </c>
    </row>
    <row r="6" spans="1:14" ht="21">
      <c r="A6" s="13" t="s">
        <v>121</v>
      </c>
      <c r="B6" s="13" t="s">
        <v>101</v>
      </c>
      <c r="C6" s="13" t="s">
        <v>1</v>
      </c>
      <c r="D6" s="13" t="s">
        <v>2</v>
      </c>
      <c r="E6" s="13" t="s">
        <v>81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3" t="s">
        <v>9</v>
      </c>
      <c r="M6" s="13" t="s">
        <v>10</v>
      </c>
      <c r="N6" s="13" t="s">
        <v>11</v>
      </c>
    </row>
    <row r="7" spans="1:14" ht="21">
      <c r="A7" s="19" t="str">
        <f>HYPERLINK(VLOOKUP(B7,'7. LINK'!$B$2:$C$95,2,FALSE),LEFT(B7,LEN(B7)-4))</f>
        <v>โครงการนวัตกรรมตำรวจเพื่อความปลอดภัยชีวิตและทรัพย์สินของประชาชน(วจ.)</v>
      </c>
      <c r="B7" s="11" t="s">
        <v>102</v>
      </c>
      <c r="C7" s="11" t="s">
        <v>13</v>
      </c>
      <c r="D7" s="11" t="s">
        <v>14</v>
      </c>
      <c r="E7" s="11">
        <v>2565</v>
      </c>
      <c r="F7" s="11" t="s">
        <v>15</v>
      </c>
      <c r="G7" s="14">
        <v>1200000</v>
      </c>
      <c r="H7" s="14">
        <v>1200000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</row>
    <row r="8" spans="1:14" ht="21">
      <c r="A8" s="19" t="str">
        <f>HYPERLINK(VLOOKUP(B8,'7. LINK'!$B$2:$C$95,2,FALSE),LEFT(B8,LEN(B8)-4))</f>
        <v>โครงการนวัตกรรมตำรวจเพื่อการบริหารจัดการทรัพยากรธรรมชาติและสิ่งแวดล้อม(วจ.)</v>
      </c>
      <c r="B8" s="11" t="s">
        <v>103</v>
      </c>
      <c r="C8" s="11" t="s">
        <v>13</v>
      </c>
      <c r="D8" s="11" t="s">
        <v>14</v>
      </c>
      <c r="E8" s="11">
        <v>2565</v>
      </c>
      <c r="F8" s="11" t="s">
        <v>15</v>
      </c>
      <c r="G8" s="14">
        <v>1200000</v>
      </c>
      <c r="H8" s="14">
        <v>1200000</v>
      </c>
      <c r="I8" s="11" t="s">
        <v>16</v>
      </c>
      <c r="J8" s="11" t="s">
        <v>17</v>
      </c>
      <c r="K8" s="11" t="s">
        <v>18</v>
      </c>
      <c r="L8" s="11" t="s">
        <v>19</v>
      </c>
      <c r="M8" s="11" t="s">
        <v>20</v>
      </c>
      <c r="N8" s="11" t="s">
        <v>23</v>
      </c>
    </row>
    <row r="9" spans="1:14" ht="21">
      <c r="A9" s="19" t="str">
        <f>HYPERLINK(VLOOKUP(B9,'7. LINK'!$B$2:$C$95,2,FALSE),LEFT(B9,LEN(B9)-4))</f>
        <v>โครงการศึกษาจัดทำแผนแม่บทและขับเคลื่อนการพัฒนาพื้นที่เศรษฐกิจใหม่</v>
      </c>
      <c r="B9" s="11" t="s">
        <v>104</v>
      </c>
      <c r="C9" s="11" t="s">
        <v>13</v>
      </c>
      <c r="D9" s="11" t="s">
        <v>25</v>
      </c>
      <c r="E9" s="11">
        <v>2564</v>
      </c>
      <c r="F9" s="11" t="s">
        <v>26</v>
      </c>
      <c r="G9" s="14">
        <v>9450000</v>
      </c>
      <c r="H9" s="14">
        <v>9450000</v>
      </c>
      <c r="I9" s="11" t="s">
        <v>27</v>
      </c>
      <c r="J9" s="11" t="s">
        <v>28</v>
      </c>
      <c r="K9" s="11" t="s">
        <v>29</v>
      </c>
      <c r="L9" s="11"/>
      <c r="M9" s="11" t="s">
        <v>20</v>
      </c>
      <c r="N9" s="11" t="s">
        <v>30</v>
      </c>
    </row>
    <row r="10" spans="1:14" ht="21">
      <c r="A10" s="19" t="str">
        <f>HYPERLINK(VLOOKUP(B10,'7. LINK'!$B$2:$C$95,2,FALSE),LEFT(B10,LEN(B10)-4))</f>
        <v>โครงการพัฒนาศักยภาพแรงงานรองรับการท่องเที่ยวและบริการให้มีมูลค่าสูง</v>
      </c>
      <c r="B10" s="11" t="s">
        <v>105</v>
      </c>
      <c r="C10" s="11" t="s">
        <v>32</v>
      </c>
      <c r="D10" s="11" t="s">
        <v>14</v>
      </c>
      <c r="E10" s="11">
        <v>2565</v>
      </c>
      <c r="F10" s="11" t="s">
        <v>15</v>
      </c>
      <c r="G10" s="14">
        <v>7779200</v>
      </c>
      <c r="H10" s="14">
        <v>7779200</v>
      </c>
      <c r="I10" s="11" t="s">
        <v>33</v>
      </c>
      <c r="J10" s="11" t="s">
        <v>34</v>
      </c>
      <c r="K10" s="11" t="s">
        <v>35</v>
      </c>
      <c r="L10" s="21" t="s">
        <v>128</v>
      </c>
      <c r="M10" s="11" t="s">
        <v>36</v>
      </c>
      <c r="N10" s="11" t="s">
        <v>37</v>
      </c>
    </row>
    <row r="11" spans="1:14" ht="21">
      <c r="A11" s="19" t="str">
        <f>HYPERLINK(VLOOKUP(B11,'7. LINK'!$B$2:$C$95,2,FALSE),LEFT(B11,LEN(B11)-4))</f>
        <v>พัฒนาศักยภาพแรงงานรองรับการท่องเที่ยวและบริการให้มีมูลค่าสูง</v>
      </c>
      <c r="B11" s="11" t="s">
        <v>106</v>
      </c>
      <c r="C11" s="11" t="s">
        <v>13</v>
      </c>
      <c r="D11" s="11" t="s">
        <v>14</v>
      </c>
      <c r="E11" s="11">
        <v>2565</v>
      </c>
      <c r="F11" s="11" t="s">
        <v>15</v>
      </c>
      <c r="G11" s="14">
        <v>7779200</v>
      </c>
      <c r="H11" s="15">
        <v>0</v>
      </c>
      <c r="I11" s="11" t="s">
        <v>39</v>
      </c>
      <c r="J11" s="11" t="s">
        <v>34</v>
      </c>
      <c r="K11" s="11" t="s">
        <v>35</v>
      </c>
      <c r="L11" s="21" t="s">
        <v>128</v>
      </c>
      <c r="M11" s="11" t="s">
        <v>36</v>
      </c>
      <c r="N11" s="11" t="s">
        <v>37</v>
      </c>
    </row>
    <row r="12" spans="1:14" ht="21">
      <c r="A12" s="19" t="str">
        <f>HYPERLINK(VLOOKUP(B12,'7. LINK'!$B$2:$C$95,2,FALSE),LEFT(B12,LEN(B12)-4))</f>
        <v>โครงการพัฒนาศูนย์บริการการแพทย์แผนไทยและการแพทย์ทางเลือกในพื้นที่ระเบียงเศรษฐกิจภาคใต้</v>
      </c>
      <c r="B12" s="11" t="s">
        <v>107</v>
      </c>
      <c r="C12" s="11" t="s">
        <v>13</v>
      </c>
      <c r="D12" s="11" t="s">
        <v>41</v>
      </c>
      <c r="E12" s="11">
        <v>2563</v>
      </c>
      <c r="F12" s="11" t="s">
        <v>42</v>
      </c>
      <c r="G12" s="14">
        <v>5689700</v>
      </c>
      <c r="H12" s="14">
        <v>5689700</v>
      </c>
      <c r="I12" s="11" t="s">
        <v>50</v>
      </c>
      <c r="J12" s="11" t="s">
        <v>51</v>
      </c>
      <c r="K12" s="11" t="s">
        <v>45</v>
      </c>
      <c r="L12" s="11"/>
      <c r="M12" s="16" t="s">
        <v>46</v>
      </c>
      <c r="N12" s="16" t="s">
        <v>47</v>
      </c>
    </row>
    <row r="13" spans="1:14" ht="21">
      <c r="A13" s="19" t="str">
        <f>HYPERLINK(VLOOKUP(B13,'7. LINK'!$B$2:$C$95,2,FALSE),LEFT(B13,LEN(B13)-4))</f>
        <v>โครงการพัฒนาและยกระดับผลิตภัณฑ์สมุนไพรเพื่อสุขภาพในพื้นที่ระเบียงเศรษฐกิจภาคใต้อย่างยั่งยืน(SEC)</v>
      </c>
      <c r="B13" s="11" t="s">
        <v>108</v>
      </c>
      <c r="C13" s="11" t="s">
        <v>13</v>
      </c>
      <c r="D13" s="11" t="s">
        <v>14</v>
      </c>
      <c r="E13" s="11">
        <v>2565</v>
      </c>
      <c r="F13" s="11" t="s">
        <v>15</v>
      </c>
      <c r="G13" s="14">
        <v>7210000</v>
      </c>
      <c r="H13" s="14">
        <v>7210000</v>
      </c>
      <c r="I13" s="11" t="s">
        <v>43</v>
      </c>
      <c r="J13" s="11" t="s">
        <v>44</v>
      </c>
      <c r="K13" s="11" t="s">
        <v>45</v>
      </c>
      <c r="L13" s="11" t="s">
        <v>19</v>
      </c>
      <c r="M13" s="11" t="s">
        <v>46</v>
      </c>
      <c r="N13" s="11" t="s">
        <v>47</v>
      </c>
    </row>
    <row r="14" spans="1:14" ht="21">
      <c r="A14" s="19" t="str">
        <f>HYPERLINK(VLOOKUP(B14,'7. LINK'!$B$2:$C$95,2,FALSE),LEFT(B14,LEN(B14)-4))</f>
        <v>โครงการพัฒนาระบบไฟฟ้าเพื่อรองรับการจัดตั้งเขตพัฒนาเศรษฐกิจพิเศษระยะที่2</v>
      </c>
      <c r="B14" s="11" t="s">
        <v>109</v>
      </c>
      <c r="C14" s="11" t="s">
        <v>13</v>
      </c>
      <c r="D14" s="11" t="s">
        <v>54</v>
      </c>
      <c r="E14" s="11">
        <v>2563</v>
      </c>
      <c r="F14" s="11" t="s">
        <v>55</v>
      </c>
      <c r="G14" s="14">
        <v>4000000000</v>
      </c>
      <c r="H14" s="14">
        <v>2065000000</v>
      </c>
      <c r="I14" s="11" t="s">
        <v>56</v>
      </c>
      <c r="J14" s="11" t="s">
        <v>57</v>
      </c>
      <c r="K14" s="11" t="s">
        <v>58</v>
      </c>
      <c r="L14" s="11" t="s">
        <v>19</v>
      </c>
      <c r="M14" s="11" t="s">
        <v>59</v>
      </c>
      <c r="N14" s="11" t="s">
        <v>60</v>
      </c>
    </row>
    <row r="15" spans="1:14" ht="21">
      <c r="A15" s="19" t="str">
        <f>HYPERLINK(VLOOKUP(B15,'7. LINK'!$B$2:$C$95,2,FALSE),LEFT(B15,LEN(B15)-4))</f>
        <v>งานวางท่อขยายเขตจำหน่ายน้ำกปภ.สาขาเกาะสมุยตำบลลิปะน้อยอำเภอเกาะสมุยจังหวัดสุราษฎร์ธานี</v>
      </c>
      <c r="B15" s="11" t="s">
        <v>110</v>
      </c>
      <c r="C15" s="11" t="s">
        <v>13</v>
      </c>
      <c r="D15" s="11" t="s">
        <v>62</v>
      </c>
      <c r="E15" s="11">
        <v>2564</v>
      </c>
      <c r="F15" s="11" t="s">
        <v>63</v>
      </c>
      <c r="G15" s="14">
        <v>3145000</v>
      </c>
      <c r="H15" s="14">
        <v>3145000</v>
      </c>
      <c r="I15" s="11" t="s">
        <v>64</v>
      </c>
      <c r="J15" s="11" t="s">
        <v>65</v>
      </c>
      <c r="K15" s="11" t="s">
        <v>58</v>
      </c>
      <c r="L15" s="11"/>
      <c r="M15" s="11" t="s">
        <v>59</v>
      </c>
      <c r="N15" s="11" t="s">
        <v>60</v>
      </c>
    </row>
    <row r="16" spans="1:14" ht="21">
      <c r="A16" s="19" t="str">
        <f>HYPERLINK(VLOOKUP(B16,'7. LINK'!$B$2:$C$95,2,FALSE),LEFT(B16,LEN(B16)-4))</f>
        <v>งานวางท่อขยายเขตจำหน่ายน้ำกปภ.สาขาเกาะพะงันตำบลเกาะพะงันอำเภอเกาะพะงันจังหวัดสุราษฎร์ธานี</v>
      </c>
      <c r="B16" s="11" t="s">
        <v>111</v>
      </c>
      <c r="C16" s="11" t="s">
        <v>13</v>
      </c>
      <c r="D16" s="11" t="s">
        <v>62</v>
      </c>
      <c r="E16" s="11">
        <v>2564</v>
      </c>
      <c r="F16" s="11" t="s">
        <v>25</v>
      </c>
      <c r="G16" s="14">
        <v>4768000</v>
      </c>
      <c r="H16" s="14">
        <v>4768000</v>
      </c>
      <c r="I16" s="11" t="s">
        <v>64</v>
      </c>
      <c r="J16" s="11" t="s">
        <v>65</v>
      </c>
      <c r="K16" s="11" t="s">
        <v>58</v>
      </c>
      <c r="L16" s="11"/>
      <c r="M16" s="11" t="s">
        <v>59</v>
      </c>
      <c r="N16" s="11" t="s">
        <v>60</v>
      </c>
    </row>
    <row r="17" spans="1:14" ht="21">
      <c r="A17" s="19" t="str">
        <f>HYPERLINK(VLOOKUP(B17,'7. LINK'!$B$2:$C$95,2,FALSE),LEFT(B17,LEN(B17)-4))</f>
        <v>งานวางท่อขยายเขตจำหน่ายน้ำกปภ.สาขานครศรีธรรมราชตำบลช้างซ้ายอำเภอพระพรหมจังหวัดนครศรีธรรมราช</v>
      </c>
      <c r="B17" s="11" t="s">
        <v>112</v>
      </c>
      <c r="C17" s="11" t="s">
        <v>13</v>
      </c>
      <c r="D17" s="11" t="s">
        <v>62</v>
      </c>
      <c r="E17" s="11">
        <v>2564</v>
      </c>
      <c r="F17" s="11" t="s">
        <v>25</v>
      </c>
      <c r="G17" s="14">
        <v>3868000</v>
      </c>
      <c r="H17" s="14">
        <v>3868000</v>
      </c>
      <c r="I17" s="11" t="s">
        <v>64</v>
      </c>
      <c r="J17" s="11" t="s">
        <v>65</v>
      </c>
      <c r="K17" s="11" t="s">
        <v>58</v>
      </c>
      <c r="L17" s="11"/>
      <c r="M17" s="11" t="s">
        <v>59</v>
      </c>
      <c r="N17" s="11" t="s">
        <v>60</v>
      </c>
    </row>
    <row r="18" spans="1:14" ht="21">
      <c r="A18" s="19" t="str">
        <f>HYPERLINK(VLOOKUP(B18,'7. LINK'!$B$2:$C$95,2,FALSE),LEFT(B18,LEN(B18)-4))</f>
        <v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</v>
      </c>
      <c r="B18" s="11" t="s">
        <v>113</v>
      </c>
      <c r="C18" s="11" t="s">
        <v>13</v>
      </c>
      <c r="D18" s="11" t="s">
        <v>62</v>
      </c>
      <c r="E18" s="11">
        <v>2564</v>
      </c>
      <c r="F18" s="11" t="s">
        <v>25</v>
      </c>
      <c r="G18" s="14">
        <v>2673000</v>
      </c>
      <c r="H18" s="14">
        <v>2673000</v>
      </c>
      <c r="I18" s="11" t="s">
        <v>64</v>
      </c>
      <c r="J18" s="11" t="s">
        <v>65</v>
      </c>
      <c r="K18" s="11" t="s">
        <v>58</v>
      </c>
      <c r="L18" s="11"/>
      <c r="M18" s="11" t="s">
        <v>59</v>
      </c>
      <c r="N18" s="11" t="s">
        <v>60</v>
      </c>
    </row>
    <row r="19" spans="1:14" ht="21">
      <c r="A19" s="19" t="str">
        <f>HYPERLINK(VLOOKUP(B19,'7. LINK'!$B$2:$C$95,2,FALSE),LEFT(B19,LEN(B19)-4))</f>
        <v>งานวางท่อขยายเขตจำหน่ายน้ำกปภ.สาขาชุมพรตำบลขุนกระทิงอำเภอเมืองชุมพรจังหวัดชุมพร</v>
      </c>
      <c r="B19" s="11" t="s">
        <v>114</v>
      </c>
      <c r="C19" s="11" t="s">
        <v>13</v>
      </c>
      <c r="D19" s="11" t="s">
        <v>62</v>
      </c>
      <c r="E19" s="11">
        <v>2564</v>
      </c>
      <c r="F19" s="11" t="s">
        <v>63</v>
      </c>
      <c r="G19" s="14">
        <v>141000</v>
      </c>
      <c r="H19" s="14">
        <v>141000</v>
      </c>
      <c r="I19" s="11" t="s">
        <v>64</v>
      </c>
      <c r="J19" s="11" t="s">
        <v>65</v>
      </c>
      <c r="K19" s="11" t="s">
        <v>58</v>
      </c>
      <c r="L19" s="11"/>
      <c r="M19" s="11" t="s">
        <v>59</v>
      </c>
      <c r="N19" s="11" t="s">
        <v>60</v>
      </c>
    </row>
    <row r="20" spans="1:14" ht="21">
      <c r="A20" s="19" t="str">
        <f>HYPERLINK(VLOOKUP(B20,'7. LINK'!$B$2:$C$95,2,FALSE),LEFT(B20,LEN(B20)-4))</f>
        <v>งานวางท่อขยายเขตจำหน่ายน้ำกปภ.สาขากระบี่ตำบลเหนือคลองอำเภอเหนือคลองจังหวัดกระบี่ี</v>
      </c>
      <c r="B20" s="11" t="s">
        <v>115</v>
      </c>
      <c r="C20" s="11" t="s">
        <v>13</v>
      </c>
      <c r="D20" s="11" t="s">
        <v>62</v>
      </c>
      <c r="E20" s="11">
        <v>2564</v>
      </c>
      <c r="F20" s="11" t="s">
        <v>71</v>
      </c>
      <c r="G20" s="14">
        <v>23373000</v>
      </c>
      <c r="H20" s="14">
        <v>23373000</v>
      </c>
      <c r="I20" s="11" t="s">
        <v>64</v>
      </c>
      <c r="J20" s="11" t="s">
        <v>65</v>
      </c>
      <c r="K20" s="11" t="s">
        <v>58</v>
      </c>
      <c r="L20" s="11"/>
      <c r="M20" s="11" t="s">
        <v>59</v>
      </c>
      <c r="N20" s="11" t="s">
        <v>60</v>
      </c>
    </row>
    <row r="21" spans="1:14" ht="21">
      <c r="A21" s="19" t="str">
        <f>HYPERLINK(VLOOKUP(B21,'7. LINK'!$B$2:$C$95,2,FALSE),LEFT(B21,LEN(B21)-4))</f>
        <v>งานวางท่อขยายเขตจำหน่ายน้ำกปภ.สาขาขนอมตำบลขนอมอำเภอขนอมจังหวัดนครศรีธรรมราช</v>
      </c>
      <c r="B21" s="11" t="s">
        <v>116</v>
      </c>
      <c r="C21" s="11" t="s">
        <v>13</v>
      </c>
      <c r="D21" s="11" t="s">
        <v>62</v>
      </c>
      <c r="E21" s="11">
        <v>2564</v>
      </c>
      <c r="F21" s="11" t="s">
        <v>73</v>
      </c>
      <c r="G21" s="14">
        <v>358000</v>
      </c>
      <c r="H21" s="14">
        <v>358000</v>
      </c>
      <c r="I21" s="11" t="s">
        <v>64</v>
      </c>
      <c r="J21" s="11" t="s">
        <v>65</v>
      </c>
      <c r="K21" s="11" t="s">
        <v>58</v>
      </c>
      <c r="L21" s="11"/>
      <c r="M21" s="11" t="s">
        <v>59</v>
      </c>
      <c r="N21" s="11" t="s">
        <v>60</v>
      </c>
    </row>
    <row r="22" spans="1:14" ht="21">
      <c r="A22" s="19" t="str">
        <f>HYPERLINK(VLOOKUP(B22,'7. LINK'!$B$2:$C$95,2,FALSE),LEFT(B22,LEN(B22)-4))</f>
        <v>งานวางท่อขยายเขตจำหน่ายน้ำกปภ.สาขาระนองตำบลบางริ้นอำเภอเมืองระนองจังหวัดระนอง</v>
      </c>
      <c r="B22" s="11" t="s">
        <v>117</v>
      </c>
      <c r="C22" s="11" t="s">
        <v>13</v>
      </c>
      <c r="D22" s="11" t="s">
        <v>62</v>
      </c>
      <c r="E22" s="11">
        <v>2564</v>
      </c>
      <c r="F22" s="11" t="s">
        <v>75</v>
      </c>
      <c r="G22" s="14">
        <v>460000</v>
      </c>
      <c r="H22" s="14">
        <v>460000</v>
      </c>
      <c r="I22" s="11" t="s">
        <v>64</v>
      </c>
      <c r="J22" s="11" t="s">
        <v>65</v>
      </c>
      <c r="K22" s="11" t="s">
        <v>58</v>
      </c>
      <c r="L22" s="11"/>
      <c r="M22" s="11" t="s">
        <v>59</v>
      </c>
      <c r="N22" s="11" t="s">
        <v>60</v>
      </c>
    </row>
    <row r="23" spans="1:14" ht="21">
      <c r="A23" s="19" t="str">
        <f>HYPERLINK(VLOOKUP(B23,'7. LINK'!$B$2:$C$95,2,FALSE),LEFT(B23,LEN(B23)-4))</f>
        <v>โครงการพัฒนาและส่งเสริมการผลิตสินค้าเกษตร</v>
      </c>
      <c r="B23" s="11" t="s">
        <v>118</v>
      </c>
      <c r="C23" s="11" t="s">
        <v>13</v>
      </c>
      <c r="D23" s="11" t="s">
        <v>77</v>
      </c>
      <c r="E23" s="11">
        <v>2563</v>
      </c>
      <c r="F23" s="11" t="s">
        <v>42</v>
      </c>
      <c r="G23" s="14">
        <v>16273800</v>
      </c>
      <c r="H23" s="14">
        <v>16273800</v>
      </c>
      <c r="I23" s="11" t="s">
        <v>78</v>
      </c>
      <c r="J23" s="11" t="s">
        <v>79</v>
      </c>
      <c r="K23" s="11" t="s">
        <v>80</v>
      </c>
      <c r="L23" s="11"/>
      <c r="M23" s="16" t="s">
        <v>20</v>
      </c>
      <c r="N23" s="16" t="s">
        <v>122</v>
      </c>
    </row>
  </sheetData>
  <autoFilter ref="A6:Z23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CA8C-A903-4E37-AA42-C61261BF615E}">
  <dimension ref="A1:N18"/>
  <sheetViews>
    <sheetView zoomScale="70" zoomScaleNormal="70" workbookViewId="0">
      <selection sqref="A1:A1048576"/>
    </sheetView>
  </sheetViews>
  <sheetFormatPr defaultRowHeight="15"/>
  <cols>
    <col min="1" max="1" width="22.7109375" bestFit="1" customWidth="1"/>
    <col min="2" max="3" width="54" customWidth="1"/>
    <col min="4" max="4" width="14.85546875" customWidth="1"/>
    <col min="5" max="5" width="27.7109375" bestFit="1" customWidth="1"/>
    <col min="6" max="6" width="27.28515625" bestFit="1" customWidth="1"/>
    <col min="7" max="7" width="35.42578125" bestFit="1" customWidth="1"/>
    <col min="8" max="8" width="46.7109375" bestFit="1" customWidth="1"/>
    <col min="9" max="9" width="39" bestFit="1" customWidth="1"/>
    <col min="10" max="10" width="40.42578125" bestFit="1" customWidth="1"/>
    <col min="11" max="11" width="43.42578125" bestFit="1" customWidth="1"/>
    <col min="12" max="12" width="17.5703125" customWidth="1"/>
    <col min="13" max="13" width="13.42578125" customWidth="1"/>
    <col min="14" max="14" width="14.85546875" customWidth="1"/>
  </cols>
  <sheetData>
    <row r="1" spans="1:14" ht="21">
      <c r="A1" s="13" t="s">
        <v>81</v>
      </c>
      <c r="B1" s="13" t="s">
        <v>121</v>
      </c>
      <c r="C1" s="13" t="s">
        <v>101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3" t="s">
        <v>11</v>
      </c>
    </row>
    <row r="2" spans="1:14" ht="21">
      <c r="A2" s="11">
        <v>2565</v>
      </c>
      <c r="B2" s="19" t="str">
        <f>HYPERLINK(VLOOKUP(C2,'7. LINK'!$B$2:$C$95,2,FALSE),LEFT(C2,LEN(C2)-4))</f>
        <v>โครงการนวัตกรรมตำรวจเพื่อความปลอดภัยชีวิตและทรัพย์สินของประชาชน(วจ.)</v>
      </c>
      <c r="C2" s="11" t="s">
        <v>102</v>
      </c>
      <c r="D2" s="11" t="s">
        <v>13</v>
      </c>
      <c r="E2" s="11" t="s">
        <v>14</v>
      </c>
      <c r="F2" s="11" t="s">
        <v>15</v>
      </c>
      <c r="G2" s="14">
        <v>1200000</v>
      </c>
      <c r="H2" s="14">
        <v>1200000</v>
      </c>
      <c r="I2" s="11" t="s">
        <v>16</v>
      </c>
      <c r="J2" s="11" t="s">
        <v>17</v>
      </c>
      <c r="K2" s="11" t="s">
        <v>18</v>
      </c>
      <c r="L2" s="11" t="s">
        <v>19</v>
      </c>
      <c r="M2" s="11" t="s">
        <v>20</v>
      </c>
      <c r="N2" s="11" t="s">
        <v>21</v>
      </c>
    </row>
    <row r="3" spans="1:14" ht="21">
      <c r="A3" s="11">
        <v>2565</v>
      </c>
      <c r="B3" s="19" t="str">
        <f>HYPERLINK(VLOOKUP(C3,'7. LINK'!$B$2:$C$95,2,FALSE),LEFT(C3,LEN(C3)-4))</f>
        <v>โครงการนวัตกรรมตำรวจเพื่อการบริหารจัดการทรัพยากรธรรมชาติและสิ่งแวดล้อม(วจ.)</v>
      </c>
      <c r="C3" s="11" t="s">
        <v>103</v>
      </c>
      <c r="D3" s="11" t="s">
        <v>13</v>
      </c>
      <c r="E3" s="11" t="s">
        <v>14</v>
      </c>
      <c r="F3" s="11" t="s">
        <v>15</v>
      </c>
      <c r="G3" s="14">
        <v>1200000</v>
      </c>
      <c r="H3" s="14">
        <v>1200000</v>
      </c>
      <c r="I3" s="11" t="s">
        <v>16</v>
      </c>
      <c r="J3" s="11" t="s">
        <v>17</v>
      </c>
      <c r="K3" s="11" t="s">
        <v>18</v>
      </c>
      <c r="L3" s="11" t="s">
        <v>19</v>
      </c>
      <c r="M3" s="11" t="s">
        <v>20</v>
      </c>
      <c r="N3" s="11" t="s">
        <v>23</v>
      </c>
    </row>
    <row r="4" spans="1:14" ht="21">
      <c r="A4" s="11">
        <v>2565</v>
      </c>
      <c r="B4" s="19" t="str">
        <f>HYPERLINK(VLOOKUP(C4,'7. LINK'!$B$2:$C$95,2,FALSE),LEFT(C4,LEN(C4)-4))</f>
        <v>โครงการพัฒนาศักยภาพแรงงานรองรับการท่องเที่ยวและบริการให้มีมูลค่าสูง</v>
      </c>
      <c r="C4" s="11" t="s">
        <v>105</v>
      </c>
      <c r="D4" s="11" t="s">
        <v>32</v>
      </c>
      <c r="E4" s="11" t="s">
        <v>14</v>
      </c>
      <c r="F4" s="11" t="s">
        <v>15</v>
      </c>
      <c r="G4" s="14">
        <v>7779200</v>
      </c>
      <c r="H4" s="14">
        <v>7779200</v>
      </c>
      <c r="I4" s="11" t="s">
        <v>33</v>
      </c>
      <c r="J4" s="11" t="s">
        <v>34</v>
      </c>
      <c r="K4" s="11" t="s">
        <v>35</v>
      </c>
      <c r="L4" s="21" t="s">
        <v>128</v>
      </c>
      <c r="M4" s="11" t="s">
        <v>36</v>
      </c>
      <c r="N4" s="11" t="s">
        <v>37</v>
      </c>
    </row>
    <row r="5" spans="1:14" ht="21">
      <c r="A5" s="11">
        <v>2565</v>
      </c>
      <c r="B5" s="19" t="str">
        <f>HYPERLINK(VLOOKUP(C5,'7. LINK'!$B$2:$C$95,2,FALSE),LEFT(C5,LEN(C5)-4))</f>
        <v>พัฒนาศักยภาพแรงงานรองรับการท่องเที่ยวและบริการให้มีมูลค่าสูง</v>
      </c>
      <c r="C5" s="11" t="s">
        <v>106</v>
      </c>
      <c r="D5" s="11" t="s">
        <v>13</v>
      </c>
      <c r="E5" s="11" t="s">
        <v>14</v>
      </c>
      <c r="F5" s="11" t="s">
        <v>15</v>
      </c>
      <c r="G5" s="14">
        <v>7779200</v>
      </c>
      <c r="H5" s="15">
        <v>0</v>
      </c>
      <c r="I5" s="11" t="s">
        <v>39</v>
      </c>
      <c r="J5" s="11" t="s">
        <v>34</v>
      </c>
      <c r="K5" s="11" t="s">
        <v>35</v>
      </c>
      <c r="L5" s="21" t="s">
        <v>128</v>
      </c>
      <c r="M5" s="11" t="s">
        <v>36</v>
      </c>
      <c r="N5" s="11" t="s">
        <v>37</v>
      </c>
    </row>
    <row r="6" spans="1:14" ht="21">
      <c r="A6" s="11">
        <v>2565</v>
      </c>
      <c r="B6" s="19" t="str">
        <f>HYPERLINK(VLOOKUP(C6,'7. LINK'!$B$2:$C$95,2,FALSE),LEFT(C6,LEN(C6)-4))</f>
        <v>โครงการพัฒนาและยกระดับผลิตภัณฑ์สมุนไพรเพื่อสุขภาพในพื้นที่ระเบียงเศรษฐกิจภาคใต้อย่างยั่งยืน(SEC)</v>
      </c>
      <c r="C6" s="11" t="s">
        <v>108</v>
      </c>
      <c r="D6" s="11" t="s">
        <v>13</v>
      </c>
      <c r="E6" s="11" t="s">
        <v>14</v>
      </c>
      <c r="F6" s="11" t="s">
        <v>15</v>
      </c>
      <c r="G6" s="14">
        <v>7210000</v>
      </c>
      <c r="H6" s="14">
        <v>7210000</v>
      </c>
      <c r="I6" s="11" t="s">
        <v>43</v>
      </c>
      <c r="J6" s="11" t="s">
        <v>44</v>
      </c>
      <c r="K6" s="11" t="s">
        <v>45</v>
      </c>
      <c r="L6" s="11" t="s">
        <v>19</v>
      </c>
      <c r="M6" s="11" t="s">
        <v>46</v>
      </c>
      <c r="N6" s="11" t="s">
        <v>47</v>
      </c>
    </row>
    <row r="7" spans="1:14" ht="21">
      <c r="A7" s="11">
        <v>2564</v>
      </c>
      <c r="B7" s="19" t="str">
        <f>HYPERLINK(VLOOKUP(C7,'7. LINK'!$B$2:$C$95,2,FALSE),LEFT(C7,LEN(C7)-4))</f>
        <v>โครงการศึกษาจัดทำแผนแม่บทและขับเคลื่อนการพัฒนาพื้นที่เศรษฐกิจใหม่</v>
      </c>
      <c r="C7" s="11" t="s">
        <v>104</v>
      </c>
      <c r="D7" s="11" t="s">
        <v>13</v>
      </c>
      <c r="E7" s="11" t="s">
        <v>25</v>
      </c>
      <c r="F7" s="11" t="s">
        <v>26</v>
      </c>
      <c r="G7" s="14">
        <v>9450000</v>
      </c>
      <c r="H7" s="14">
        <v>9450000</v>
      </c>
      <c r="I7" s="11" t="s">
        <v>27</v>
      </c>
      <c r="J7" s="11" t="s">
        <v>28</v>
      </c>
      <c r="K7" s="11" t="s">
        <v>29</v>
      </c>
      <c r="L7" s="11"/>
      <c r="M7" s="11" t="s">
        <v>20</v>
      </c>
      <c r="N7" s="11" t="s">
        <v>30</v>
      </c>
    </row>
    <row r="8" spans="1:14" ht="21">
      <c r="A8" s="11">
        <v>2564</v>
      </c>
      <c r="B8" s="19" t="str">
        <f>HYPERLINK(VLOOKUP(C8,'7. LINK'!$B$2:$C$95,2,FALSE),LEFT(C8,LEN(C8)-4))</f>
        <v>งานวางท่อขยายเขตจำหน่ายน้ำกปภ.สาขาเกาะสมุยตำบลลิปะน้อยอำเภอเกาะสมุยจังหวัดสุราษฎร์ธานี</v>
      </c>
      <c r="C8" s="11" t="s">
        <v>110</v>
      </c>
      <c r="D8" s="11" t="s">
        <v>13</v>
      </c>
      <c r="E8" s="11" t="s">
        <v>62</v>
      </c>
      <c r="F8" s="11" t="s">
        <v>63</v>
      </c>
      <c r="G8" s="14">
        <v>3145000</v>
      </c>
      <c r="H8" s="14">
        <v>3145000</v>
      </c>
      <c r="I8" s="11" t="s">
        <v>64</v>
      </c>
      <c r="J8" s="11" t="s">
        <v>65</v>
      </c>
      <c r="K8" s="11" t="s">
        <v>58</v>
      </c>
      <c r="L8" s="11"/>
      <c r="M8" s="11" t="s">
        <v>59</v>
      </c>
      <c r="N8" s="11" t="s">
        <v>60</v>
      </c>
    </row>
    <row r="9" spans="1:14" ht="21">
      <c r="A9" s="11">
        <v>2564</v>
      </c>
      <c r="B9" s="19" t="str">
        <f>HYPERLINK(VLOOKUP(C9,'7. LINK'!$B$2:$C$95,2,FALSE),LEFT(C9,LEN(C9)-4))</f>
        <v>งานวางท่อขยายเขตจำหน่ายน้ำกปภ.สาขาเกาะพะงันตำบลเกาะพะงันอำเภอเกาะพะงันจังหวัดสุราษฎร์ธานี</v>
      </c>
      <c r="C9" s="11" t="s">
        <v>111</v>
      </c>
      <c r="D9" s="11" t="s">
        <v>13</v>
      </c>
      <c r="E9" s="11" t="s">
        <v>62</v>
      </c>
      <c r="F9" s="11" t="s">
        <v>25</v>
      </c>
      <c r="G9" s="14">
        <v>4768000</v>
      </c>
      <c r="H9" s="14">
        <v>4768000</v>
      </c>
      <c r="I9" s="11" t="s">
        <v>64</v>
      </c>
      <c r="J9" s="11" t="s">
        <v>65</v>
      </c>
      <c r="K9" s="11" t="s">
        <v>58</v>
      </c>
      <c r="L9" s="11"/>
      <c r="M9" s="11" t="s">
        <v>59</v>
      </c>
      <c r="N9" s="11" t="s">
        <v>60</v>
      </c>
    </row>
    <row r="10" spans="1:14" ht="21">
      <c r="A10" s="11">
        <v>2564</v>
      </c>
      <c r="B10" s="19" t="str">
        <f>HYPERLINK(VLOOKUP(C10,'7. LINK'!$B$2:$C$95,2,FALSE),LEFT(C10,LEN(C10)-4))</f>
        <v>งานวางท่อขยายเขตจำหน่ายน้ำกปภ.สาขานครศรีธรรมราชตำบลช้างซ้ายอำเภอพระพรหมจังหวัดนครศรีธรรมราช</v>
      </c>
      <c r="C10" s="11" t="s">
        <v>112</v>
      </c>
      <c r="D10" s="11" t="s">
        <v>13</v>
      </c>
      <c r="E10" s="11" t="s">
        <v>62</v>
      </c>
      <c r="F10" s="11" t="s">
        <v>25</v>
      </c>
      <c r="G10" s="14">
        <v>3868000</v>
      </c>
      <c r="H10" s="14">
        <v>3868000</v>
      </c>
      <c r="I10" s="11" t="s">
        <v>64</v>
      </c>
      <c r="J10" s="11" t="s">
        <v>65</v>
      </c>
      <c r="K10" s="11" t="s">
        <v>58</v>
      </c>
      <c r="L10" s="11"/>
      <c r="M10" s="11" t="s">
        <v>59</v>
      </c>
      <c r="N10" s="11" t="s">
        <v>60</v>
      </c>
    </row>
    <row r="11" spans="1:14" ht="21">
      <c r="A11" s="11">
        <v>2564</v>
      </c>
      <c r="B11" s="19" t="str">
        <f>HYPERLINK(VLOOKUP(C11,'7. LINK'!$B$2:$C$95,2,FALSE),LEFT(C11,LEN(C11)-4))</f>
        <v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</v>
      </c>
      <c r="C11" s="11" t="s">
        <v>113</v>
      </c>
      <c r="D11" s="11" t="s">
        <v>13</v>
      </c>
      <c r="E11" s="11" t="s">
        <v>62</v>
      </c>
      <c r="F11" s="11" t="s">
        <v>25</v>
      </c>
      <c r="G11" s="14">
        <v>2673000</v>
      </c>
      <c r="H11" s="14">
        <v>2673000</v>
      </c>
      <c r="I11" s="11" t="s">
        <v>64</v>
      </c>
      <c r="J11" s="11" t="s">
        <v>65</v>
      </c>
      <c r="K11" s="11" t="s">
        <v>58</v>
      </c>
      <c r="L11" s="11"/>
      <c r="M11" s="11" t="s">
        <v>59</v>
      </c>
      <c r="N11" s="11" t="s">
        <v>60</v>
      </c>
    </row>
    <row r="12" spans="1:14" ht="21">
      <c r="A12" s="11">
        <v>2564</v>
      </c>
      <c r="B12" s="19" t="str">
        <f>HYPERLINK(VLOOKUP(C12,'7. LINK'!$B$2:$C$95,2,FALSE),LEFT(C12,LEN(C12)-4))</f>
        <v>งานวางท่อขยายเขตจำหน่ายน้ำกปภ.สาขาชุมพรตำบลขุนกระทิงอำเภอเมืองชุมพรจังหวัดชุมพร</v>
      </c>
      <c r="C12" s="11" t="s">
        <v>114</v>
      </c>
      <c r="D12" s="11" t="s">
        <v>13</v>
      </c>
      <c r="E12" s="11" t="s">
        <v>62</v>
      </c>
      <c r="F12" s="11" t="s">
        <v>63</v>
      </c>
      <c r="G12" s="14">
        <v>141000</v>
      </c>
      <c r="H12" s="14">
        <v>141000</v>
      </c>
      <c r="I12" s="11" t="s">
        <v>64</v>
      </c>
      <c r="J12" s="11" t="s">
        <v>65</v>
      </c>
      <c r="K12" s="11" t="s">
        <v>58</v>
      </c>
      <c r="L12" s="11"/>
      <c r="M12" s="11" t="s">
        <v>59</v>
      </c>
      <c r="N12" s="11" t="s">
        <v>60</v>
      </c>
    </row>
    <row r="13" spans="1:14" ht="21">
      <c r="A13" s="11">
        <v>2564</v>
      </c>
      <c r="B13" s="19" t="str">
        <f>HYPERLINK(VLOOKUP(C13,'7. LINK'!$B$2:$C$95,2,FALSE),LEFT(C13,LEN(C13)-4))</f>
        <v>งานวางท่อขยายเขตจำหน่ายน้ำกปภ.สาขากระบี่ตำบลเหนือคลองอำเภอเหนือคลองจังหวัดกระบี่ี</v>
      </c>
      <c r="C13" s="11" t="s">
        <v>115</v>
      </c>
      <c r="D13" s="11" t="s">
        <v>13</v>
      </c>
      <c r="E13" s="11" t="s">
        <v>62</v>
      </c>
      <c r="F13" s="11" t="s">
        <v>71</v>
      </c>
      <c r="G13" s="14">
        <v>23373000</v>
      </c>
      <c r="H13" s="14">
        <v>23373000</v>
      </c>
      <c r="I13" s="11" t="s">
        <v>64</v>
      </c>
      <c r="J13" s="11" t="s">
        <v>65</v>
      </c>
      <c r="K13" s="11" t="s">
        <v>58</v>
      </c>
      <c r="L13" s="11"/>
      <c r="M13" s="11" t="s">
        <v>59</v>
      </c>
      <c r="N13" s="11" t="s">
        <v>60</v>
      </c>
    </row>
    <row r="14" spans="1:14" ht="21">
      <c r="A14" s="11">
        <v>2564</v>
      </c>
      <c r="B14" s="19" t="str">
        <f>HYPERLINK(VLOOKUP(C14,'7. LINK'!$B$2:$C$95,2,FALSE),LEFT(C14,LEN(C14)-4))</f>
        <v>งานวางท่อขยายเขตจำหน่ายน้ำกปภ.สาขาขนอมตำบลขนอมอำเภอขนอมจังหวัดนครศรีธรรมราช</v>
      </c>
      <c r="C14" s="11" t="s">
        <v>116</v>
      </c>
      <c r="D14" s="11" t="s">
        <v>13</v>
      </c>
      <c r="E14" s="11" t="s">
        <v>62</v>
      </c>
      <c r="F14" s="11" t="s">
        <v>73</v>
      </c>
      <c r="G14" s="14">
        <v>358000</v>
      </c>
      <c r="H14" s="14">
        <v>358000</v>
      </c>
      <c r="I14" s="11" t="s">
        <v>64</v>
      </c>
      <c r="J14" s="11" t="s">
        <v>65</v>
      </c>
      <c r="K14" s="11" t="s">
        <v>58</v>
      </c>
      <c r="L14" s="11"/>
      <c r="M14" s="11" t="s">
        <v>59</v>
      </c>
      <c r="N14" s="11" t="s">
        <v>60</v>
      </c>
    </row>
    <row r="15" spans="1:14" ht="21">
      <c r="A15" s="11">
        <v>2564</v>
      </c>
      <c r="B15" s="19" t="str">
        <f>HYPERLINK(VLOOKUP(C15,'7. LINK'!$B$2:$C$95,2,FALSE),LEFT(C15,LEN(C15)-4))</f>
        <v>งานวางท่อขยายเขตจำหน่ายน้ำกปภ.สาขาระนองตำบลบางริ้นอำเภอเมืองระนองจังหวัดระนอง</v>
      </c>
      <c r="C15" s="11" t="s">
        <v>117</v>
      </c>
      <c r="D15" s="11" t="s">
        <v>13</v>
      </c>
      <c r="E15" s="11" t="s">
        <v>62</v>
      </c>
      <c r="F15" s="11" t="s">
        <v>75</v>
      </c>
      <c r="G15" s="14">
        <v>460000</v>
      </c>
      <c r="H15" s="14">
        <v>460000</v>
      </c>
      <c r="I15" s="11" t="s">
        <v>64</v>
      </c>
      <c r="J15" s="11" t="s">
        <v>65</v>
      </c>
      <c r="K15" s="11" t="s">
        <v>58</v>
      </c>
      <c r="L15" s="11"/>
      <c r="M15" s="11" t="s">
        <v>59</v>
      </c>
      <c r="N15" s="11" t="s">
        <v>60</v>
      </c>
    </row>
    <row r="16" spans="1:14" ht="21">
      <c r="A16" s="11">
        <v>2563</v>
      </c>
      <c r="B16" s="19" t="str">
        <f>HYPERLINK(VLOOKUP(C16,'7. LINK'!$B$2:$C$95,2,FALSE),LEFT(C16,LEN(C16)-4))</f>
        <v>โครงการพัฒนาศูนย์บริการการแพทย์แผนไทยและการแพทย์ทางเลือกในพื้นที่ระเบียงเศรษฐกิจภาคใต้</v>
      </c>
      <c r="C16" s="11" t="s">
        <v>107</v>
      </c>
      <c r="D16" s="11" t="s">
        <v>13</v>
      </c>
      <c r="E16" s="11" t="s">
        <v>41</v>
      </c>
      <c r="F16" s="11" t="s">
        <v>42</v>
      </c>
      <c r="G16" s="14">
        <v>5689700</v>
      </c>
      <c r="H16" s="14">
        <v>5689700</v>
      </c>
      <c r="I16" s="11" t="s">
        <v>50</v>
      </c>
      <c r="J16" s="11" t="s">
        <v>51</v>
      </c>
      <c r="K16" s="11" t="s">
        <v>45</v>
      </c>
      <c r="L16" s="11"/>
      <c r="M16" s="16" t="s">
        <v>46</v>
      </c>
      <c r="N16" s="16" t="s">
        <v>47</v>
      </c>
    </row>
    <row r="17" spans="1:14" ht="21">
      <c r="A17" s="11">
        <v>2563</v>
      </c>
      <c r="B17" s="19" t="str">
        <f>HYPERLINK(VLOOKUP(C17,'7. LINK'!$B$2:$C$95,2,FALSE),LEFT(C17,LEN(C17)-4))</f>
        <v>โครงการพัฒนาระบบไฟฟ้าเพื่อรองรับการจัดตั้งเขตพัฒนาเศรษฐกิจพิเศษระยะที่2</v>
      </c>
      <c r="C17" s="11" t="s">
        <v>109</v>
      </c>
      <c r="D17" s="11" t="s">
        <v>13</v>
      </c>
      <c r="E17" s="11" t="s">
        <v>54</v>
      </c>
      <c r="F17" s="11" t="s">
        <v>55</v>
      </c>
      <c r="G17" s="14">
        <v>4000000000</v>
      </c>
      <c r="H17" s="14">
        <v>2065000000</v>
      </c>
      <c r="I17" s="11" t="s">
        <v>56</v>
      </c>
      <c r="J17" s="11" t="s">
        <v>57</v>
      </c>
      <c r="K17" s="11" t="s">
        <v>58</v>
      </c>
      <c r="L17" s="11" t="s">
        <v>19</v>
      </c>
      <c r="M17" s="11" t="s">
        <v>59</v>
      </c>
      <c r="N17" s="11" t="s">
        <v>60</v>
      </c>
    </row>
    <row r="18" spans="1:14" ht="21">
      <c r="A18" s="11">
        <v>2563</v>
      </c>
      <c r="B18" s="19" t="str">
        <f>HYPERLINK(VLOOKUP(C18,'7. LINK'!$B$2:$C$95,2,FALSE),LEFT(C18,LEN(C18)-4))</f>
        <v>โครงการพัฒนาและส่งเสริมการผลิตสินค้าเกษตร</v>
      </c>
      <c r="C18" s="11" t="s">
        <v>118</v>
      </c>
      <c r="D18" s="11" t="s">
        <v>13</v>
      </c>
      <c r="E18" s="11" t="s">
        <v>77</v>
      </c>
      <c r="F18" s="11" t="s">
        <v>42</v>
      </c>
      <c r="G18" s="14">
        <v>16273800</v>
      </c>
      <c r="H18" s="14">
        <v>16273800</v>
      </c>
      <c r="I18" s="11" t="s">
        <v>78</v>
      </c>
      <c r="J18" s="11" t="s">
        <v>79</v>
      </c>
      <c r="K18" s="11" t="s">
        <v>80</v>
      </c>
      <c r="L18" s="11"/>
      <c r="M18" s="16" t="s">
        <v>20</v>
      </c>
      <c r="N18" s="16" t="s">
        <v>122</v>
      </c>
    </row>
  </sheetData>
  <sortState ref="A2:N23">
    <sortCondition descending="1" ref="A1"/>
  </sortState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65B6-A673-4626-A23D-85E8C4879949}">
  <dimension ref="A1:N18"/>
  <sheetViews>
    <sheetView zoomScale="70" zoomScaleNormal="70" workbookViewId="0">
      <selection activeCell="F34" sqref="F34"/>
    </sheetView>
  </sheetViews>
  <sheetFormatPr defaultRowHeight="15"/>
  <cols>
    <col min="1" max="1" width="13.42578125" customWidth="1"/>
    <col min="2" max="2" width="14.85546875" customWidth="1"/>
    <col min="3" max="4" width="54" customWidth="1"/>
    <col min="5" max="5" width="14.85546875" customWidth="1"/>
    <col min="6" max="6" width="27.7109375" bestFit="1" customWidth="1"/>
    <col min="7" max="7" width="22.7109375" bestFit="1" customWidth="1"/>
    <col min="8" max="8" width="27.28515625" bestFit="1" customWidth="1"/>
    <col min="9" max="9" width="35.42578125" bestFit="1" customWidth="1"/>
    <col min="10" max="10" width="46.7109375" bestFit="1" customWidth="1"/>
    <col min="11" max="11" width="39" bestFit="1" customWidth="1"/>
    <col min="12" max="12" width="40.42578125" bestFit="1" customWidth="1"/>
    <col min="13" max="13" width="43.42578125" bestFit="1" customWidth="1"/>
    <col min="14" max="14" width="17.5703125" customWidth="1"/>
  </cols>
  <sheetData>
    <row r="1" spans="1:14" ht="21">
      <c r="A1" s="13" t="s">
        <v>10</v>
      </c>
      <c r="B1" s="13" t="s">
        <v>11</v>
      </c>
      <c r="C1" s="13" t="s">
        <v>121</v>
      </c>
      <c r="D1" s="13" t="s">
        <v>101</v>
      </c>
      <c r="E1" s="13" t="s">
        <v>1</v>
      </c>
      <c r="F1" s="13" t="s">
        <v>2</v>
      </c>
      <c r="G1" s="13" t="s">
        <v>81</v>
      </c>
      <c r="H1" s="13" t="s">
        <v>3</v>
      </c>
      <c r="I1" s="13" t="s">
        <v>4</v>
      </c>
      <c r="J1" s="13" t="s">
        <v>5</v>
      </c>
      <c r="K1" s="13" t="s">
        <v>6</v>
      </c>
      <c r="L1" s="13" t="s">
        <v>7</v>
      </c>
      <c r="M1" s="13" t="s">
        <v>8</v>
      </c>
      <c r="N1" s="13" t="s">
        <v>9</v>
      </c>
    </row>
    <row r="2" spans="1:14" ht="21">
      <c r="A2" s="11" t="s">
        <v>59</v>
      </c>
      <c r="B2" s="11" t="s">
        <v>60</v>
      </c>
      <c r="C2" s="19" t="str">
        <f>HYPERLINK(VLOOKUP(D2,'7. LINK'!$B$2:$C$95,2,FALSE),LEFT(D2,LEN(D2)-4))</f>
        <v>โครงการพัฒนาระบบไฟฟ้าเพื่อรองรับการจัดตั้งเขตพัฒนาเศรษฐกิจพิเศษระยะที่2</v>
      </c>
      <c r="D2" s="11" t="s">
        <v>109</v>
      </c>
      <c r="E2" s="11" t="s">
        <v>13</v>
      </c>
      <c r="F2" s="11" t="s">
        <v>54</v>
      </c>
      <c r="G2" s="11">
        <v>2563</v>
      </c>
      <c r="H2" s="11" t="s">
        <v>55</v>
      </c>
      <c r="I2" s="14">
        <v>4000000000</v>
      </c>
      <c r="J2" s="14">
        <v>2065000000</v>
      </c>
      <c r="K2" s="11" t="s">
        <v>56</v>
      </c>
      <c r="L2" s="11" t="s">
        <v>57</v>
      </c>
      <c r="M2" s="11" t="s">
        <v>58</v>
      </c>
      <c r="N2" s="11" t="s">
        <v>19</v>
      </c>
    </row>
    <row r="3" spans="1:14" ht="21">
      <c r="A3" s="11" t="s">
        <v>59</v>
      </c>
      <c r="B3" s="11" t="s">
        <v>60</v>
      </c>
      <c r="C3" s="19" t="str">
        <f>HYPERLINK(VLOOKUP(D3,'7. LINK'!$B$2:$C$95,2,FALSE),LEFT(D3,LEN(D3)-4))</f>
        <v>งานวางท่อขยายเขตจำหน่ายน้ำกปภ.สาขาเกาะสมุยตำบลลิปะน้อยอำเภอเกาะสมุยจังหวัดสุราษฎร์ธานี</v>
      </c>
      <c r="D3" s="11" t="s">
        <v>110</v>
      </c>
      <c r="E3" s="11" t="s">
        <v>13</v>
      </c>
      <c r="F3" s="11" t="s">
        <v>62</v>
      </c>
      <c r="G3" s="11">
        <v>2564</v>
      </c>
      <c r="H3" s="11" t="s">
        <v>63</v>
      </c>
      <c r="I3" s="14">
        <v>3145000</v>
      </c>
      <c r="J3" s="14">
        <v>3145000</v>
      </c>
      <c r="K3" s="11" t="s">
        <v>64</v>
      </c>
      <c r="L3" s="11" t="s">
        <v>65</v>
      </c>
      <c r="M3" s="11" t="s">
        <v>58</v>
      </c>
      <c r="N3" s="11"/>
    </row>
    <row r="4" spans="1:14" ht="21">
      <c r="A4" s="11" t="s">
        <v>59</v>
      </c>
      <c r="B4" s="11" t="s">
        <v>60</v>
      </c>
      <c r="C4" s="19" t="str">
        <f>HYPERLINK(VLOOKUP(D4,'7. LINK'!$B$2:$C$95,2,FALSE),LEFT(D4,LEN(D4)-4))</f>
        <v>งานวางท่อขยายเขตจำหน่ายน้ำกปภ.สาขาเกาะพะงันตำบลเกาะพะงันอำเภอเกาะพะงันจังหวัดสุราษฎร์ธานี</v>
      </c>
      <c r="D4" s="11" t="s">
        <v>111</v>
      </c>
      <c r="E4" s="11" t="s">
        <v>13</v>
      </c>
      <c r="F4" s="11" t="s">
        <v>62</v>
      </c>
      <c r="G4" s="11">
        <v>2564</v>
      </c>
      <c r="H4" s="11" t="s">
        <v>25</v>
      </c>
      <c r="I4" s="14">
        <v>4768000</v>
      </c>
      <c r="J4" s="14">
        <v>4768000</v>
      </c>
      <c r="K4" s="11" t="s">
        <v>64</v>
      </c>
      <c r="L4" s="11" t="s">
        <v>65</v>
      </c>
      <c r="M4" s="11" t="s">
        <v>58</v>
      </c>
      <c r="N4" s="11"/>
    </row>
    <row r="5" spans="1:14" ht="21">
      <c r="A5" s="11" t="s">
        <v>59</v>
      </c>
      <c r="B5" s="11" t="s">
        <v>60</v>
      </c>
      <c r="C5" s="19" t="str">
        <f>HYPERLINK(VLOOKUP(D5,'7. LINK'!$B$2:$C$95,2,FALSE),LEFT(D5,LEN(D5)-4))</f>
        <v>งานวางท่อขยายเขตจำหน่ายน้ำกปภ.สาขานครศรีธรรมราชตำบลช้างซ้ายอำเภอพระพรหมจังหวัดนครศรีธรรมราช</v>
      </c>
      <c r="D5" s="11" t="s">
        <v>112</v>
      </c>
      <c r="E5" s="11" t="s">
        <v>13</v>
      </c>
      <c r="F5" s="11" t="s">
        <v>62</v>
      </c>
      <c r="G5" s="11">
        <v>2564</v>
      </c>
      <c r="H5" s="11" t="s">
        <v>25</v>
      </c>
      <c r="I5" s="14">
        <v>3868000</v>
      </c>
      <c r="J5" s="14">
        <v>3868000</v>
      </c>
      <c r="K5" s="11" t="s">
        <v>64</v>
      </c>
      <c r="L5" s="11" t="s">
        <v>65</v>
      </c>
      <c r="M5" s="11" t="s">
        <v>58</v>
      </c>
      <c r="N5" s="11"/>
    </row>
    <row r="6" spans="1:14" ht="21">
      <c r="A6" s="11" t="s">
        <v>59</v>
      </c>
      <c r="B6" s="11" t="s">
        <v>60</v>
      </c>
      <c r="C6" s="19" t="str">
        <f>HYPERLINK(VLOOKUP(D6,'7. LINK'!$B$2:$C$95,2,FALSE),LEFT(D6,LEN(D6)-4))</f>
        <v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</v>
      </c>
      <c r="D6" s="11" t="s">
        <v>113</v>
      </c>
      <c r="E6" s="11" t="s">
        <v>13</v>
      </c>
      <c r="F6" s="11" t="s">
        <v>62</v>
      </c>
      <c r="G6" s="11">
        <v>2564</v>
      </c>
      <c r="H6" s="11" t="s">
        <v>25</v>
      </c>
      <c r="I6" s="14">
        <v>2673000</v>
      </c>
      <c r="J6" s="14">
        <v>2673000</v>
      </c>
      <c r="K6" s="11" t="s">
        <v>64</v>
      </c>
      <c r="L6" s="11" t="s">
        <v>65</v>
      </c>
      <c r="M6" s="11" t="s">
        <v>58</v>
      </c>
      <c r="N6" s="11"/>
    </row>
    <row r="7" spans="1:14" ht="21">
      <c r="A7" s="11" t="s">
        <v>59</v>
      </c>
      <c r="B7" s="11" t="s">
        <v>60</v>
      </c>
      <c r="C7" s="19" t="str">
        <f>HYPERLINK(VLOOKUP(D7,'7. LINK'!$B$2:$C$95,2,FALSE),LEFT(D7,LEN(D7)-4))</f>
        <v>งานวางท่อขยายเขตจำหน่ายน้ำกปภ.สาขาชุมพรตำบลขุนกระทิงอำเภอเมืองชุมพรจังหวัดชุมพร</v>
      </c>
      <c r="D7" s="11" t="s">
        <v>114</v>
      </c>
      <c r="E7" s="11" t="s">
        <v>13</v>
      </c>
      <c r="F7" s="11" t="s">
        <v>62</v>
      </c>
      <c r="G7" s="11">
        <v>2564</v>
      </c>
      <c r="H7" s="11" t="s">
        <v>63</v>
      </c>
      <c r="I7" s="14">
        <v>141000</v>
      </c>
      <c r="J7" s="14">
        <v>141000</v>
      </c>
      <c r="K7" s="11" t="s">
        <v>64</v>
      </c>
      <c r="L7" s="11" t="s">
        <v>65</v>
      </c>
      <c r="M7" s="11" t="s">
        <v>58</v>
      </c>
      <c r="N7" s="11"/>
    </row>
    <row r="8" spans="1:14" ht="21">
      <c r="A8" s="11" t="s">
        <v>59</v>
      </c>
      <c r="B8" s="11" t="s">
        <v>60</v>
      </c>
      <c r="C8" s="19" t="str">
        <f>HYPERLINK(VLOOKUP(D8,'7. LINK'!$B$2:$C$95,2,FALSE),LEFT(D8,LEN(D8)-4))</f>
        <v>งานวางท่อขยายเขตจำหน่ายน้ำกปภ.สาขากระบี่ตำบลเหนือคลองอำเภอเหนือคลองจังหวัดกระบี่ี</v>
      </c>
      <c r="D8" s="11" t="s">
        <v>115</v>
      </c>
      <c r="E8" s="11" t="s">
        <v>13</v>
      </c>
      <c r="F8" s="11" t="s">
        <v>62</v>
      </c>
      <c r="G8" s="11">
        <v>2564</v>
      </c>
      <c r="H8" s="11" t="s">
        <v>71</v>
      </c>
      <c r="I8" s="14">
        <v>23373000</v>
      </c>
      <c r="J8" s="14">
        <v>23373000</v>
      </c>
      <c r="K8" s="11" t="s">
        <v>64</v>
      </c>
      <c r="L8" s="11" t="s">
        <v>65</v>
      </c>
      <c r="M8" s="11" t="s">
        <v>58</v>
      </c>
      <c r="N8" s="11"/>
    </row>
    <row r="9" spans="1:14" ht="21">
      <c r="A9" s="11" t="s">
        <v>59</v>
      </c>
      <c r="B9" s="11" t="s">
        <v>60</v>
      </c>
      <c r="C9" s="19" t="str">
        <f>HYPERLINK(VLOOKUP(D9,'7. LINK'!$B$2:$C$95,2,FALSE),LEFT(D9,LEN(D9)-4))</f>
        <v>งานวางท่อขยายเขตจำหน่ายน้ำกปภ.สาขาขนอมตำบลขนอมอำเภอขนอมจังหวัดนครศรีธรรมราช</v>
      </c>
      <c r="D9" s="11" t="s">
        <v>116</v>
      </c>
      <c r="E9" s="11" t="s">
        <v>13</v>
      </c>
      <c r="F9" s="11" t="s">
        <v>62</v>
      </c>
      <c r="G9" s="11">
        <v>2564</v>
      </c>
      <c r="H9" s="11" t="s">
        <v>73</v>
      </c>
      <c r="I9" s="14">
        <v>358000</v>
      </c>
      <c r="J9" s="14">
        <v>358000</v>
      </c>
      <c r="K9" s="11" t="s">
        <v>64</v>
      </c>
      <c r="L9" s="11" t="s">
        <v>65</v>
      </c>
      <c r="M9" s="11" t="s">
        <v>58</v>
      </c>
      <c r="N9" s="11"/>
    </row>
    <row r="10" spans="1:14" ht="21">
      <c r="A10" s="11" t="s">
        <v>59</v>
      </c>
      <c r="B10" s="11" t="s">
        <v>60</v>
      </c>
      <c r="C10" s="19" t="str">
        <f>HYPERLINK(VLOOKUP(D10,'7. LINK'!$B$2:$C$95,2,FALSE),LEFT(D10,LEN(D10)-4))</f>
        <v>งานวางท่อขยายเขตจำหน่ายน้ำกปภ.สาขาระนองตำบลบางริ้นอำเภอเมืองระนองจังหวัดระนอง</v>
      </c>
      <c r="D10" s="11" t="s">
        <v>117</v>
      </c>
      <c r="E10" s="11" t="s">
        <v>13</v>
      </c>
      <c r="F10" s="11" t="s">
        <v>62</v>
      </c>
      <c r="G10" s="11">
        <v>2564</v>
      </c>
      <c r="H10" s="11" t="s">
        <v>75</v>
      </c>
      <c r="I10" s="14">
        <v>460000</v>
      </c>
      <c r="J10" s="14">
        <v>460000</v>
      </c>
      <c r="K10" s="11" t="s">
        <v>64</v>
      </c>
      <c r="L10" s="11" t="s">
        <v>65</v>
      </c>
      <c r="M10" s="11" t="s">
        <v>58</v>
      </c>
      <c r="N10" s="11"/>
    </row>
    <row r="11" spans="1:14" ht="21">
      <c r="A11" s="11" t="s">
        <v>36</v>
      </c>
      <c r="B11" s="11" t="s">
        <v>37</v>
      </c>
      <c r="C11" s="19" t="str">
        <f>HYPERLINK(VLOOKUP(D11,'7. LINK'!$B$2:$C$95,2,FALSE),LEFT(D11,LEN(D11)-4))</f>
        <v>โครงการพัฒนาศักยภาพแรงงานรองรับการท่องเที่ยวและบริการให้มีมูลค่าสูง</v>
      </c>
      <c r="D11" s="11" t="s">
        <v>105</v>
      </c>
      <c r="E11" s="11" t="s">
        <v>32</v>
      </c>
      <c r="F11" s="11" t="s">
        <v>14</v>
      </c>
      <c r="G11" s="11">
        <v>2565</v>
      </c>
      <c r="H11" s="11" t="s">
        <v>15</v>
      </c>
      <c r="I11" s="14">
        <v>7779200</v>
      </c>
      <c r="J11" s="14">
        <v>7779200</v>
      </c>
      <c r="K11" s="11" t="s">
        <v>33</v>
      </c>
      <c r="L11" s="11" t="s">
        <v>34</v>
      </c>
      <c r="M11" s="11" t="s">
        <v>35</v>
      </c>
      <c r="N11" s="21" t="s">
        <v>128</v>
      </c>
    </row>
    <row r="12" spans="1:14" ht="21">
      <c r="A12" s="11" t="s">
        <v>36</v>
      </c>
      <c r="B12" s="11" t="s">
        <v>37</v>
      </c>
      <c r="C12" s="19" t="str">
        <f>HYPERLINK(VLOOKUP(D12,'7. LINK'!$B$2:$C$95,2,FALSE),LEFT(D12,LEN(D12)-4))</f>
        <v>พัฒนาศักยภาพแรงงานรองรับการท่องเที่ยวและบริการให้มีมูลค่าสูง</v>
      </c>
      <c r="D12" s="11" t="s">
        <v>106</v>
      </c>
      <c r="E12" s="11" t="s">
        <v>13</v>
      </c>
      <c r="F12" s="11" t="s">
        <v>14</v>
      </c>
      <c r="G12" s="11">
        <v>2565</v>
      </c>
      <c r="H12" s="11" t="s">
        <v>15</v>
      </c>
      <c r="I12" s="14">
        <v>7779200</v>
      </c>
      <c r="J12" s="15">
        <v>0</v>
      </c>
      <c r="K12" s="11" t="s">
        <v>39</v>
      </c>
      <c r="L12" s="11" t="s">
        <v>34</v>
      </c>
      <c r="M12" s="11" t="s">
        <v>35</v>
      </c>
      <c r="N12" s="21" t="s">
        <v>128</v>
      </c>
    </row>
    <row r="13" spans="1:14" ht="21">
      <c r="A13" s="16" t="s">
        <v>46</v>
      </c>
      <c r="B13" s="16" t="s">
        <v>47</v>
      </c>
      <c r="C13" s="19" t="str">
        <f>HYPERLINK(VLOOKUP(D13,'7. LINK'!$B$2:$C$95,2,FALSE),LEFT(D13,LEN(D13)-4))</f>
        <v>โครงการพัฒนาศูนย์บริการการแพทย์แผนไทยและการแพทย์ทางเลือกในพื้นที่ระเบียงเศรษฐกิจภาคใต้</v>
      </c>
      <c r="D13" s="11" t="s">
        <v>107</v>
      </c>
      <c r="E13" s="11" t="s">
        <v>13</v>
      </c>
      <c r="F13" s="11" t="s">
        <v>41</v>
      </c>
      <c r="G13" s="11">
        <v>2563</v>
      </c>
      <c r="H13" s="11" t="s">
        <v>42</v>
      </c>
      <c r="I13" s="14">
        <v>5689700</v>
      </c>
      <c r="J13" s="14">
        <v>5689700</v>
      </c>
      <c r="K13" s="11" t="s">
        <v>50</v>
      </c>
      <c r="L13" s="11" t="s">
        <v>51</v>
      </c>
      <c r="M13" s="11" t="s">
        <v>45</v>
      </c>
      <c r="N13" s="11"/>
    </row>
    <row r="14" spans="1:14" ht="21">
      <c r="A14" s="11" t="s">
        <v>46</v>
      </c>
      <c r="B14" s="11" t="s">
        <v>47</v>
      </c>
      <c r="C14" s="19" t="str">
        <f>HYPERLINK(VLOOKUP(D14,'7. LINK'!$B$2:$C$95,2,FALSE),LEFT(D14,LEN(D14)-4))</f>
        <v>โครงการพัฒนาและยกระดับผลิตภัณฑ์สมุนไพรเพื่อสุขภาพในพื้นที่ระเบียงเศรษฐกิจภาคใต้อย่างยั่งยืน(SEC)</v>
      </c>
      <c r="D14" s="11" t="s">
        <v>108</v>
      </c>
      <c r="E14" s="11" t="s">
        <v>13</v>
      </c>
      <c r="F14" s="11" t="s">
        <v>14</v>
      </c>
      <c r="G14" s="11">
        <v>2565</v>
      </c>
      <c r="H14" s="11" t="s">
        <v>15</v>
      </c>
      <c r="I14" s="14">
        <v>7210000</v>
      </c>
      <c r="J14" s="14">
        <v>7210000</v>
      </c>
      <c r="K14" s="11" t="s">
        <v>43</v>
      </c>
      <c r="L14" s="11" t="s">
        <v>44</v>
      </c>
      <c r="M14" s="11" t="s">
        <v>45</v>
      </c>
      <c r="N14" s="11" t="s">
        <v>19</v>
      </c>
    </row>
    <row r="15" spans="1:14" ht="21">
      <c r="A15" s="11" t="s">
        <v>20</v>
      </c>
      <c r="B15" s="11" t="s">
        <v>30</v>
      </c>
      <c r="C15" s="19" t="str">
        <f>HYPERLINK(VLOOKUP(D15,'7. LINK'!$B$2:$C$95,2,FALSE),LEFT(D15,LEN(D15)-4))</f>
        <v>โครงการศึกษาจัดทำแผนแม่บทและขับเคลื่อนการพัฒนาพื้นที่เศรษฐกิจใหม่</v>
      </c>
      <c r="D15" s="11" t="s">
        <v>104</v>
      </c>
      <c r="E15" s="11" t="s">
        <v>13</v>
      </c>
      <c r="F15" s="11" t="s">
        <v>25</v>
      </c>
      <c r="G15" s="11">
        <v>2564</v>
      </c>
      <c r="H15" s="11" t="s">
        <v>26</v>
      </c>
      <c r="I15" s="14">
        <v>9450000</v>
      </c>
      <c r="J15" s="14">
        <v>9450000</v>
      </c>
      <c r="K15" s="11" t="s">
        <v>27</v>
      </c>
      <c r="L15" s="11" t="s">
        <v>28</v>
      </c>
      <c r="M15" s="11" t="s">
        <v>29</v>
      </c>
      <c r="N15" s="11"/>
    </row>
    <row r="16" spans="1:14" ht="21">
      <c r="A16" s="16" t="s">
        <v>20</v>
      </c>
      <c r="B16" s="16" t="s">
        <v>122</v>
      </c>
      <c r="C16" s="19" t="str">
        <f>HYPERLINK(VLOOKUP(D16,'7. LINK'!$B$2:$C$95,2,FALSE),LEFT(D16,LEN(D16)-4))</f>
        <v>โครงการพัฒนาและส่งเสริมการผลิตสินค้าเกษตร</v>
      </c>
      <c r="D16" s="11" t="s">
        <v>118</v>
      </c>
      <c r="E16" s="11" t="s">
        <v>13</v>
      </c>
      <c r="F16" s="11" t="s">
        <v>77</v>
      </c>
      <c r="G16" s="11">
        <v>2563</v>
      </c>
      <c r="H16" s="11" t="s">
        <v>42</v>
      </c>
      <c r="I16" s="14">
        <v>16273800</v>
      </c>
      <c r="J16" s="14">
        <v>16273800</v>
      </c>
      <c r="K16" s="11" t="s">
        <v>78</v>
      </c>
      <c r="L16" s="11" t="s">
        <v>79</v>
      </c>
      <c r="M16" s="11" t="s">
        <v>80</v>
      </c>
      <c r="N16" s="11"/>
    </row>
    <row r="17" spans="1:14" ht="21">
      <c r="A17" s="11" t="s">
        <v>20</v>
      </c>
      <c r="B17" s="11" t="s">
        <v>21</v>
      </c>
      <c r="C17" s="19" t="str">
        <f>HYPERLINK(VLOOKUP(D17,'7. LINK'!$B$2:$C$95,2,FALSE),LEFT(D17,LEN(D17)-4))</f>
        <v>โครงการนวัตกรรมตำรวจเพื่อความปลอดภัยชีวิตและทรัพย์สินของประชาชน(วจ.)</v>
      </c>
      <c r="D17" s="11" t="s">
        <v>102</v>
      </c>
      <c r="E17" s="11" t="s">
        <v>13</v>
      </c>
      <c r="F17" s="11" t="s">
        <v>14</v>
      </c>
      <c r="G17" s="11">
        <v>2565</v>
      </c>
      <c r="H17" s="11" t="s">
        <v>15</v>
      </c>
      <c r="I17" s="14">
        <v>1200000</v>
      </c>
      <c r="J17" s="14">
        <v>1200000</v>
      </c>
      <c r="K17" s="11" t="s">
        <v>16</v>
      </c>
      <c r="L17" s="11" t="s">
        <v>17</v>
      </c>
      <c r="M17" s="11" t="s">
        <v>18</v>
      </c>
      <c r="N17" s="11" t="s">
        <v>19</v>
      </c>
    </row>
    <row r="18" spans="1:14" ht="21">
      <c r="A18" s="11" t="s">
        <v>20</v>
      </c>
      <c r="B18" s="11" t="s">
        <v>23</v>
      </c>
      <c r="C18" s="19" t="str">
        <f>HYPERLINK(VLOOKUP(D18,'7. LINK'!$B$2:$C$95,2,FALSE),LEFT(D18,LEN(D18)-4))</f>
        <v>โครงการนวัตกรรมตำรวจเพื่อการบริหารจัดการทรัพยากรธรรมชาติและสิ่งแวดล้อม(วจ.)</v>
      </c>
      <c r="D18" s="11" t="s">
        <v>103</v>
      </c>
      <c r="E18" s="11" t="s">
        <v>13</v>
      </c>
      <c r="F18" s="11" t="s">
        <v>14</v>
      </c>
      <c r="G18" s="11">
        <v>2565</v>
      </c>
      <c r="H18" s="11" t="s">
        <v>15</v>
      </c>
      <c r="I18" s="14">
        <v>1200000</v>
      </c>
      <c r="J18" s="14">
        <v>1200000</v>
      </c>
      <c r="K18" s="11" t="s">
        <v>16</v>
      </c>
      <c r="L18" s="11" t="s">
        <v>17</v>
      </c>
      <c r="M18" s="11" t="s">
        <v>18</v>
      </c>
      <c r="N18" s="11" t="s">
        <v>19</v>
      </c>
    </row>
  </sheetData>
  <autoFilter ref="C1:Z18" xr:uid="{00000000-0009-0000-0000-000000000000}"/>
  <sortState ref="A2:N23">
    <sortCondition ref="B1"/>
  </sortState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20"/>
  <sheetViews>
    <sheetView workbookViewId="0">
      <selection activeCell="C31" sqref="C31"/>
    </sheetView>
  </sheetViews>
  <sheetFormatPr defaultRowHeight="15"/>
  <cols>
    <col min="2" max="2" width="94.85546875" bestFit="1" customWidth="1"/>
    <col min="3" max="3" width="85.140625" bestFit="1" customWidth="1"/>
  </cols>
  <sheetData>
    <row r="1" spans="1:4" ht="17.25" thickBot="1">
      <c r="A1" s="3" t="s">
        <v>0</v>
      </c>
      <c r="B1" s="3" t="s">
        <v>101</v>
      </c>
      <c r="C1" s="3"/>
      <c r="D1" s="1" t="s">
        <v>2</v>
      </c>
    </row>
    <row r="2" spans="1:4">
      <c r="A2" s="4" t="s">
        <v>12</v>
      </c>
      <c r="B2" s="5" t="s">
        <v>102</v>
      </c>
      <c r="C2" s="4" t="s">
        <v>82</v>
      </c>
      <c r="D2" s="2" t="s">
        <v>14</v>
      </c>
    </row>
    <row r="3" spans="1:4">
      <c r="A3" s="4" t="s">
        <v>22</v>
      </c>
      <c r="B3" s="5" t="s">
        <v>103</v>
      </c>
      <c r="C3" s="4" t="s">
        <v>83</v>
      </c>
      <c r="D3" s="2" t="s">
        <v>14</v>
      </c>
    </row>
    <row r="4" spans="1:4">
      <c r="A4" s="4" t="s">
        <v>24</v>
      </c>
      <c r="B4" s="5" t="s">
        <v>104</v>
      </c>
      <c r="C4" s="4" t="s">
        <v>84</v>
      </c>
      <c r="D4" s="2" t="s">
        <v>25</v>
      </c>
    </row>
    <row r="5" spans="1:4">
      <c r="A5" s="4" t="s">
        <v>31</v>
      </c>
      <c r="B5" s="5" t="s">
        <v>105</v>
      </c>
      <c r="C5" s="4" t="s">
        <v>85</v>
      </c>
      <c r="D5" s="2" t="s">
        <v>14</v>
      </c>
    </row>
    <row r="6" spans="1:4">
      <c r="A6" s="4" t="s">
        <v>38</v>
      </c>
      <c r="B6" s="5" t="s">
        <v>106</v>
      </c>
      <c r="C6" s="4" t="s">
        <v>86</v>
      </c>
      <c r="D6" s="2" t="s">
        <v>14</v>
      </c>
    </row>
    <row r="7" spans="1:4">
      <c r="A7" s="4" t="s">
        <v>40</v>
      </c>
      <c r="B7" s="5" t="s">
        <v>119</v>
      </c>
      <c r="C7" s="4" t="s">
        <v>87</v>
      </c>
      <c r="D7" s="2" t="s">
        <v>41</v>
      </c>
    </row>
    <row r="8" spans="1:4">
      <c r="A8" s="4" t="s">
        <v>40</v>
      </c>
      <c r="B8" s="5" t="s">
        <v>120</v>
      </c>
      <c r="C8" s="4" t="s">
        <v>88</v>
      </c>
      <c r="D8" s="2" t="s">
        <v>48</v>
      </c>
    </row>
    <row r="9" spans="1:4">
      <c r="A9" s="4" t="s">
        <v>49</v>
      </c>
      <c r="B9" s="5" t="s">
        <v>107</v>
      </c>
      <c r="C9" s="4" t="s">
        <v>89</v>
      </c>
      <c r="D9" s="2" t="s">
        <v>41</v>
      </c>
    </row>
    <row r="10" spans="1:4">
      <c r="A10" s="4" t="s">
        <v>52</v>
      </c>
      <c r="B10" s="5" t="s">
        <v>108</v>
      </c>
      <c r="C10" s="4" t="s">
        <v>90</v>
      </c>
      <c r="D10" s="2" t="s">
        <v>14</v>
      </c>
    </row>
    <row r="11" spans="1:4">
      <c r="A11" s="4" t="s">
        <v>53</v>
      </c>
      <c r="B11" s="5" t="s">
        <v>109</v>
      </c>
      <c r="C11" s="4" t="s">
        <v>91</v>
      </c>
      <c r="D11" s="2" t="s">
        <v>54</v>
      </c>
    </row>
    <row r="12" spans="1:4">
      <c r="A12" s="4" t="s">
        <v>61</v>
      </c>
      <c r="B12" s="5" t="s">
        <v>110</v>
      </c>
      <c r="C12" s="4" t="s">
        <v>92</v>
      </c>
      <c r="D12" s="2" t="s">
        <v>62</v>
      </c>
    </row>
    <row r="13" spans="1:4">
      <c r="A13" s="4" t="s">
        <v>66</v>
      </c>
      <c r="B13" s="5" t="s">
        <v>111</v>
      </c>
      <c r="C13" s="4" t="s">
        <v>93</v>
      </c>
      <c r="D13" s="2" t="s">
        <v>62</v>
      </c>
    </row>
    <row r="14" spans="1:4">
      <c r="A14" s="4" t="s">
        <v>67</v>
      </c>
      <c r="B14" s="5" t="s">
        <v>112</v>
      </c>
      <c r="C14" s="4" t="s">
        <v>94</v>
      </c>
      <c r="D14" s="2" t="s">
        <v>62</v>
      </c>
    </row>
    <row r="15" spans="1:4">
      <c r="A15" s="4" t="s">
        <v>68</v>
      </c>
      <c r="B15" s="5" t="s">
        <v>113</v>
      </c>
      <c r="C15" s="4" t="s">
        <v>95</v>
      </c>
      <c r="D15" s="2" t="s">
        <v>62</v>
      </c>
    </row>
    <row r="16" spans="1:4">
      <c r="A16" s="4" t="s">
        <v>69</v>
      </c>
      <c r="B16" s="5" t="s">
        <v>114</v>
      </c>
      <c r="C16" s="4" t="s">
        <v>96</v>
      </c>
      <c r="D16" s="2" t="s">
        <v>62</v>
      </c>
    </row>
    <row r="17" spans="1:4">
      <c r="A17" s="4" t="s">
        <v>70</v>
      </c>
      <c r="B17" s="5" t="s">
        <v>115</v>
      </c>
      <c r="C17" s="4" t="s">
        <v>97</v>
      </c>
      <c r="D17" s="2" t="s">
        <v>62</v>
      </c>
    </row>
    <row r="18" spans="1:4">
      <c r="A18" s="4" t="s">
        <v>72</v>
      </c>
      <c r="B18" s="5" t="s">
        <v>116</v>
      </c>
      <c r="C18" s="4" t="s">
        <v>98</v>
      </c>
      <c r="D18" s="2" t="s">
        <v>62</v>
      </c>
    </row>
    <row r="19" spans="1:4">
      <c r="A19" s="4" t="s">
        <v>74</v>
      </c>
      <c r="B19" s="5" t="s">
        <v>117</v>
      </c>
      <c r="C19" s="4" t="s">
        <v>99</v>
      </c>
      <c r="D19" s="2" t="s">
        <v>62</v>
      </c>
    </row>
    <row r="20" spans="1:4">
      <c r="A20" s="4" t="s">
        <v>76</v>
      </c>
      <c r="B20" s="5" t="s">
        <v>118</v>
      </c>
      <c r="C20" s="4" t="s">
        <v>100</v>
      </c>
      <c r="D20" s="2" t="s">
        <v>77</v>
      </c>
    </row>
  </sheetData>
  <hyperlinks>
    <hyperlink ref="A2" r:id="rId1" display="https://emenscr.nesdc.go.th/viewer/view.html?id=5f2698bbcab46f2eac62fbe5&amp;username=police000711" xr:uid="{00000000-0004-0000-0100-000000000000}"/>
    <hyperlink ref="A3" r:id="rId2" display="https://emenscr.nesdc.go.th/viewer/view.html?id=5f269afaeff9aa2ea2578f2f&amp;username=police000711" xr:uid="{00000000-0004-0000-0100-000001000000}"/>
    <hyperlink ref="A4" r:id="rId3" display="https://emenscr.nesdc.go.th/viewer/view.html?id=5fcf1265557f3b161930c3d2&amp;username=nesdb11121" xr:uid="{00000000-0004-0000-0100-000002000000}"/>
    <hyperlink ref="A5" r:id="rId4" display="https://emenscr.nesdc.go.th/viewer/view.html?id=5fbf77437232b72a71f77fc2&amp;username=mol04071" xr:uid="{00000000-0004-0000-0100-000003000000}"/>
    <hyperlink ref="A6" r:id="rId5" display="https://emenscr.nesdc.go.th/viewer/view.html?id=5f23c5f3ebcc2051a735c470&amp;username=mol04041" xr:uid="{00000000-0004-0000-0100-000004000000}"/>
    <hyperlink ref="A7" r:id="rId6" display="https://emenscr.nesdc.go.th/viewer/view.html?id=5de4bd945b1d0951ee935730&amp;username=moph06041" xr:uid="{00000000-0004-0000-0100-000005000000}"/>
    <hyperlink ref="A8" r:id="rId7" display="https://emenscr.nesdc.go.th/viewer/view.html?id=5fe07310adb90d1b2adda6fa&amp;username=moph06041" xr:uid="{00000000-0004-0000-0100-000006000000}"/>
    <hyperlink ref="A9" r:id="rId8" display="https://emenscr.nesdc.go.th/viewer/view.html?id=5df9e60affccfe3f5905ef4e&amp;username=moph05061" xr:uid="{00000000-0004-0000-0100-000007000000}"/>
    <hyperlink ref="A10" r:id="rId9" display="https://emenscr.nesdc.go.th/viewer/view.html?id=5f20dd0c30981a2ad259201c&amp;username=moph06041" xr:uid="{00000000-0004-0000-0100-000008000000}"/>
    <hyperlink ref="A11" r:id="rId10" display="https://emenscr.nesdc.go.th/viewer/view.html?id=5f2bc8475ae40c252664c1d9&amp;username=moi5302101" xr:uid="{00000000-0004-0000-0100-000009000000}"/>
    <hyperlink ref="A12" r:id="rId11" display="https://emenscr.nesdc.go.th/viewer/view.html?id=5fe469d9de9699752bbf4951&amp;username=moi5551011" xr:uid="{00000000-0004-0000-0100-00000A000000}"/>
    <hyperlink ref="A13" r:id="rId12" display="https://emenscr.nesdc.go.th/viewer/view.html?id=5fe54f1555edc142c175da2e&amp;username=moi5551011" xr:uid="{00000000-0004-0000-0100-00000B000000}"/>
    <hyperlink ref="A14" r:id="rId13" display="https://emenscr.nesdc.go.th/viewer/view.html?id=5fe552ca48dad842bf57c342&amp;username=moi5551011" xr:uid="{00000000-0004-0000-0100-00000C000000}"/>
    <hyperlink ref="A15" r:id="rId14" display="https://emenscr.nesdc.go.th/viewer/view.html?id=5fe55576937fc042b84c9987&amp;username=moi5551011" xr:uid="{00000000-0004-0000-0100-00000D000000}"/>
    <hyperlink ref="A16" r:id="rId15" display="https://emenscr.nesdc.go.th/viewer/view.html?id=5fe5577855edc142c175da4f&amp;username=moi5551011" xr:uid="{00000000-0004-0000-0100-00000E000000}"/>
    <hyperlink ref="A17" r:id="rId16" display="https://emenscr.nesdc.go.th/viewer/view.html?id=5fe55a8155edc142c175da58&amp;username=moi5551011" xr:uid="{00000000-0004-0000-0100-00000F000000}"/>
    <hyperlink ref="A18" r:id="rId17" display="https://emenscr.nesdc.go.th/viewer/view.html?id=5fe55e0555edc142c175da6d&amp;username=moi5551011" xr:uid="{00000000-0004-0000-0100-000010000000}"/>
    <hyperlink ref="A19" r:id="rId18" display="https://emenscr.nesdc.go.th/viewer/view.html?id=5fe560b68c931742b9801570&amp;username=moi5551011" xr:uid="{00000000-0004-0000-0100-000011000000}"/>
    <hyperlink ref="A20" r:id="rId19" display="https://emenscr.nesdc.go.th/viewer/view.html?id=5e1561050e30786ac928b2ad&amp;username=mdes06031" xr:uid="{00000000-0004-0000-0100-00001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 pivot_VC</vt:lpstr>
      <vt:lpstr>3. pivot_หน่วยงาน</vt:lpstr>
      <vt:lpstr>4.รวม</vt:lpstr>
      <vt:lpstr>5.เรียงปีงบประมาณ</vt:lpstr>
      <vt:lpstr>6.เรียงVC</vt:lpstr>
      <vt:lpstr>7. LINK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Pasinee Srisomboon</cp:lastModifiedBy>
  <dcterms:created xsi:type="dcterms:W3CDTF">2021-06-08T02:41:52Z</dcterms:created>
  <dcterms:modified xsi:type="dcterms:W3CDTF">2021-06-30T05:01:28Z</dcterms:modified>
</cp:coreProperties>
</file>