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hidePivotFieldList="1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22 กฎหมายและกระบวนการยุติธรรม\"/>
    </mc:Choice>
  </mc:AlternateContent>
  <xr:revisionPtr revIDLastSave="0" documentId="13_ncr:1_{A2D832FB-8B23-4D5E-8AA8-69FDC9CED890}" xr6:coauthVersionLast="47" xr6:coauthVersionMax="47" xr10:uidLastSave="{00000000-0000-0000-0000-000000000000}"/>
  <bookViews>
    <workbookView xWindow="-110" yWindow="-110" windowWidth="22780" windowHeight="14540" firstSheet="3" activeTab="3" xr2:uid="{00000000-000D-0000-FFFF-FFFF00000000}"/>
  </bookViews>
  <sheets>
    <sheet name="โครงการปี 66 ข้อมูลดิบ" sheetId="8" state="hidden" r:id="rId1"/>
    <sheet name="โครงการปี 66 220104" sheetId="4" state="hidden" r:id="rId2"/>
    <sheet name="ข้อมูลโครงการรวม (220101)" sheetId="13" state="hidden" r:id="rId3"/>
    <sheet name="1.รวม" sheetId="2" r:id="rId4"/>
    <sheet name="2.เรียง VC" sheetId="26" r:id="rId5"/>
    <sheet name="3.Pivot VC" sheetId="14" r:id="rId6"/>
    <sheet name="4.(ร่าง) ข้อเสนอโครงการฯ 69" sheetId="21" r:id="rId7"/>
    <sheet name="5.โครงการสำคัญปี 66 - 69" sheetId="22" r:id="rId8"/>
    <sheet name="1.รวม (2)" sheetId="25" state="hidden" r:id="rId9"/>
    <sheet name="ทำการ" sheetId="23" state="hidden" r:id="rId10"/>
    <sheet name="ทำการ 220104_use" sheetId="24" state="hidden" r:id="rId11"/>
  </sheets>
  <externalReferences>
    <externalReference r:id="rId12"/>
    <externalReference r:id="rId13"/>
  </externalReferences>
  <definedNames>
    <definedName name="_xlnm._FilterDatabase" localSheetId="3" hidden="1">'1.รวม'!$A$8:$Q$29</definedName>
    <definedName name="_xlnm._FilterDatabase" localSheetId="8" hidden="1">'1.รวม (2)'!$A$8:$Q$41</definedName>
    <definedName name="_xlnm._FilterDatabase" localSheetId="4" hidden="1">'2.เรียง VC'!$A$2:$U$23</definedName>
    <definedName name="_xlnm._FilterDatabase" localSheetId="2" hidden="1">'ข้อมูลโครงการรวม (220101)'!$A$9:$O$164</definedName>
  </definedNames>
  <calcPr calcId="191029"/>
  <pivotCaches>
    <pivotCache cacheId="0" r:id="rId1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2" l="1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30" i="2"/>
  <c r="C3" i="22" l="1"/>
  <c r="E4" i="21"/>
  <c r="E3" i="21"/>
  <c r="G18" i="14"/>
  <c r="H4" i="14"/>
  <c r="H18" i="14" s="1"/>
  <c r="H5" i="14"/>
  <c r="H6" i="14"/>
  <c r="H7" i="14"/>
  <c r="H8" i="14"/>
  <c r="H9" i="14"/>
  <c r="H10" i="14"/>
  <c r="H11" i="14"/>
  <c r="H12" i="14"/>
  <c r="H13" i="14"/>
  <c r="H14" i="14"/>
  <c r="H15" i="14"/>
  <c r="H3" i="14"/>
  <c r="M22" i="26"/>
  <c r="M8" i="26"/>
  <c r="M18" i="26"/>
  <c r="M17" i="26"/>
  <c r="M16" i="26"/>
  <c r="M15" i="26"/>
  <c r="M21" i="26"/>
  <c r="M14" i="26"/>
  <c r="M20" i="26"/>
  <c r="M19" i="26"/>
  <c r="M5" i="26"/>
  <c r="M13" i="26"/>
  <c r="M12" i="26"/>
  <c r="M11" i="26"/>
  <c r="A4" i="26"/>
  <c r="E4" i="26"/>
  <c r="A7" i="26"/>
  <c r="E7" i="26"/>
  <c r="A10" i="26"/>
  <c r="E10" i="26"/>
  <c r="A23" i="26"/>
  <c r="E23" i="26"/>
  <c r="A3" i="26"/>
  <c r="E3" i="26"/>
  <c r="A6" i="26"/>
  <c r="E6" i="26"/>
  <c r="A9" i="26"/>
  <c r="E9" i="26"/>
  <c r="M15" i="2"/>
  <c r="B15" i="2"/>
  <c r="M14" i="2"/>
  <c r="B14" i="2"/>
  <c r="M13" i="2"/>
  <c r="B13" i="2"/>
  <c r="M12" i="2"/>
  <c r="B12" i="2"/>
  <c r="M11" i="2"/>
  <c r="B11" i="2"/>
  <c r="M10" i="2"/>
  <c r="B10" i="2"/>
  <c r="M9" i="2"/>
  <c r="B9" i="2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14" i="24"/>
  <c r="B8" i="24"/>
  <c r="B9" i="24"/>
  <c r="B10" i="24"/>
  <c r="B11" i="24"/>
  <c r="B12" i="24"/>
  <c r="B13" i="24"/>
  <c r="B7" i="24"/>
  <c r="B41" i="25"/>
  <c r="B40" i="25"/>
  <c r="B39" i="25"/>
  <c r="B38" i="25"/>
  <c r="B37" i="25"/>
  <c r="B36" i="25"/>
  <c r="B35" i="25"/>
  <c r="B34" i="25"/>
  <c r="B33" i="25"/>
  <c r="B32" i="25"/>
  <c r="B10" i="25"/>
  <c r="M8" i="24"/>
  <c r="M9" i="24"/>
  <c r="M10" i="24"/>
  <c r="M11" i="24"/>
  <c r="M12" i="24"/>
  <c r="M13" i="24"/>
  <c r="M7" i="24"/>
  <c r="O164" i="13" l="1"/>
  <c r="B164" i="13"/>
  <c r="O163" i="13"/>
  <c r="B163" i="13"/>
  <c r="O162" i="13"/>
  <c r="B162" i="13"/>
  <c r="O161" i="13"/>
  <c r="B161" i="13"/>
  <c r="O160" i="13"/>
  <c r="B160" i="13"/>
  <c r="O159" i="13"/>
  <c r="B159" i="13"/>
  <c r="O158" i="13"/>
  <c r="B158" i="13"/>
  <c r="O157" i="13"/>
  <c r="B157" i="13"/>
  <c r="O156" i="13"/>
  <c r="B156" i="13"/>
  <c r="O155" i="13"/>
  <c r="B155" i="13"/>
  <c r="O154" i="13"/>
  <c r="B154" i="13"/>
  <c r="O153" i="13"/>
  <c r="B153" i="13"/>
  <c r="O152" i="13"/>
  <c r="B152" i="13"/>
  <c r="O151" i="13"/>
  <c r="B151" i="13"/>
  <c r="O150" i="13"/>
  <c r="B150" i="13"/>
  <c r="O149" i="13"/>
  <c r="B149" i="13"/>
  <c r="O148" i="13"/>
  <c r="B148" i="13"/>
  <c r="O147" i="13"/>
  <c r="B147" i="13"/>
  <c r="O146" i="13"/>
  <c r="B146" i="13"/>
  <c r="O145" i="13"/>
  <c r="B145" i="13"/>
  <c r="O144" i="13"/>
  <c r="B144" i="13"/>
  <c r="O143" i="13"/>
  <c r="B143" i="13"/>
  <c r="O142" i="13"/>
  <c r="B142" i="13"/>
  <c r="O141" i="13"/>
  <c r="B141" i="13"/>
  <c r="O140" i="13"/>
  <c r="B140" i="13"/>
  <c r="O139" i="13"/>
  <c r="B139" i="13"/>
  <c r="O138" i="13"/>
  <c r="B138" i="13"/>
  <c r="O137" i="13"/>
  <c r="B137" i="13"/>
  <c r="O136" i="13"/>
  <c r="B136" i="13"/>
  <c r="O135" i="13"/>
  <c r="B135" i="13"/>
  <c r="O134" i="13"/>
  <c r="B134" i="13"/>
  <c r="O133" i="13"/>
  <c r="B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</calcChain>
</file>

<file path=xl/sharedStrings.xml><?xml version="1.0" encoding="utf-8"?>
<sst xmlns="http://schemas.openxmlformats.org/spreadsheetml/2006/main" count="3846" uniqueCount="750">
  <si>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</si>
  <si>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</si>
  <si>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</si>
  <si>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</si>
  <si>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</si>
  <si>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</si>
  <si>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</si>
  <si>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</si>
  <si>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</si>
  <si>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</si>
  <si>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</si>
  <si>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</si>
  <si>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สทช 2001-61-0002</t>
  </si>
  <si>
    <t>งานการกำกับดูแลและติดตามการดำเนินการคืนเงินคงเหลือในระบบให้แก่ผู้ใช้บริการ กรณีการสิ้นสุดการอนุญาตสัมปทาน หรือสัญญาการให้บริการโทรศัพท์เคลื่อนที่</t>
  </si>
  <si>
    <t>ด้านการปรับสมดุลและพัฒนาระบบการบริหารจัดการภาครัฐ</t>
  </si>
  <si>
    <t>ตุลาคม 2558</t>
  </si>
  <si>
    <t>ธันวาคม 2561</t>
  </si>
  <si>
    <t>สำนักยุทธศาสตร์และการงบประมาณ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</si>
  <si>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</si>
  <si>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องค์กรอิสระ</t>
  </si>
  <si>
    <t>220101V02</t>
  </si>
  <si>
    <t>220101V02F02</t>
  </si>
  <si>
    <t>กลต.กม.-62-0002</t>
  </si>
  <si>
    <t>พิจารณาทบทวนบทลงโทษกรรมการบริษัทกรณีการใช้ข้อมูลภายใน (insider trading)</t>
  </si>
  <si>
    <t>กันยายน 2559</t>
  </si>
  <si>
    <t>กันยายน 2563</t>
  </si>
  <si>
    <t>ฝ่ายกฎหมาย 3</t>
  </si>
  <si>
    <t>สำนักงานคณะกรรมการกำกับหลักทรัพย์และตลาดหลักทรัพย์</t>
  </si>
  <si>
    <t>กระทรวงการคลัง</t>
  </si>
  <si>
    <t>220101V02F03</t>
  </si>
  <si>
    <t>คค 0202-61-0001</t>
  </si>
  <si>
    <t>การพัฒนากฎหมายของกระทรวงคมนาคม</t>
  </si>
  <si>
    <t>ตุลาคม 2560</t>
  </si>
  <si>
    <t>กันยายน 2565</t>
  </si>
  <si>
    <t>กองกฎหมาย</t>
  </si>
  <si>
    <t>สำนักงานปลัดกระทรวงคมนาคม</t>
  </si>
  <si>
    <t>กระทรวงคมนาคม</t>
  </si>
  <si>
    <t>กห 0202-61-0003</t>
  </si>
  <si>
    <t>คณะกรรมการตรวจและร่างกฎหมายประจำของกระทรวงกลาโหม</t>
  </si>
  <si>
    <t>สิงหาคม 2561</t>
  </si>
  <si>
    <t>กรมพระธรรมนูญ</t>
  </si>
  <si>
    <t>สำนักงานปลัดกระทรวงกลาโหม</t>
  </si>
  <si>
    <t>กระทรวงกลาโหม</t>
  </si>
  <si>
    <t>220101V02F04</t>
  </si>
  <si>
    <t>สทช 2001-61-0007</t>
  </si>
  <si>
    <t>การศึกษาแนวทางเพื่อทบทวนกฎหมายเกี่ยวกับการคุ้มครองผู้บริโภคในกิจการกระจายเสียงและกิจการโทรทัศน์</t>
  </si>
  <si>
    <t>ด้านการสร้างโอกาสและความเสมอภาคทางสังคม</t>
  </si>
  <si>
    <t>มกราคม 2561</t>
  </si>
  <si>
    <t>220101V04</t>
  </si>
  <si>
    <t>220101V04F01</t>
  </si>
  <si>
    <t>สทช 2001-61-0011</t>
  </si>
  <si>
    <t>การกำหนดและกำกับดูแลโครงสร้างอัตราค่าบริการโทรศัพท์เคลื่อนที่ภายในประเทศ</t>
  </si>
  <si>
    <t>ธันวาคม 2562</t>
  </si>
  <si>
    <t>220101V04F02</t>
  </si>
  <si>
    <t>อส 0006(นย)-61-0005</t>
  </si>
  <si>
    <t>โครงการแก้ไขเพิ่มเติมประมวลกฎหมายวิธีพิจารณาความอาญา (การสอบสวนร่วมกันระหว่างพนักงานสอบสวนกับพนักงานอัยการ การกันผู้ร่วมกระทำความผิดเป็นพยาน อำนาจของพนักงานอัยการในการสอบสวนเพิ่มเติม และกลไกในการเร่งรัดติดตามการส่งผลการสอบสวนเพิ่มเติม)</t>
  </si>
  <si>
    <t>กรกฎาคม 2561</t>
  </si>
  <si>
    <t>มิถุนายน 2565</t>
  </si>
  <si>
    <t>สำนักงานนโยบาย ยุทธศาสตร์ และงบประมาณ</t>
  </si>
  <si>
    <t>สำนักงานอัยการสูงสุด</t>
  </si>
  <si>
    <t>220101V04F04</t>
  </si>
  <si>
    <t>รง 0505-61-0001</t>
  </si>
  <si>
    <t>โครงการพัฒนากฎหมาย</t>
  </si>
  <si>
    <t>กันยายน 2562</t>
  </si>
  <si>
    <t>กองนิติการ</t>
  </si>
  <si>
    <t>กรมสวัสดิการและคุ้มครองแรงงาน</t>
  </si>
  <si>
    <t>กระทรวงแรงงาน</t>
  </si>
  <si>
    <t>220101V01</t>
  </si>
  <si>
    <t>220101V01F02</t>
  </si>
  <si>
    <t>ดศ 0202-61-0001</t>
  </si>
  <si>
    <t>การพัฒนากระบวนการจัดทำร่างกฎหมาย</t>
  </si>
  <si>
    <t>สำนักงานปลัดกระทรวงดิจิทัลเพื่อเศรษฐกิจและสังคม</t>
  </si>
  <si>
    <t>กระทรวงดิจิทัลเพื่อเศรษฐกิจและสังคม</t>
  </si>
  <si>
    <t>กษ 0231-61-0001</t>
  </si>
  <si>
    <t>โครงการส่งเสริมให้เกิดการพัฒนาระบบเกษตรพันธสัญญา</t>
  </si>
  <si>
    <t>กันยายน 2561</t>
  </si>
  <si>
    <t>สำนักงานเลขานุการคณะกรรมการส่งเสริมและพัฒนาระบบเกษตรพันธสัญญา</t>
  </si>
  <si>
    <t>สำนักงานปลัดกระทรวงเกษตรและสหกรณ์</t>
  </si>
  <si>
    <t>กระทรวงเกษตรและสหกรณ์</t>
  </si>
  <si>
    <t>รฟม014-61-0002</t>
  </si>
  <si>
    <t>5.2.4 โครงการศึกษา ทบทวนและพัฒนาระเบียบข้อบังคับของการรถไฟฟ้าขนส่งมวลชนแห่งประเทศไทย (รฟม.)</t>
  </si>
  <si>
    <t>สำนักกฎหมาย</t>
  </si>
  <si>
    <t>การรถไฟฟ้าขนส่งมวลชนแห่งประเทศไทย</t>
  </si>
  <si>
    <t>นร 0901-61-0001</t>
  </si>
  <si>
    <t>ร่างพระราชบัญญัติหลักเกณฑ์เกี่ยวกับการจัดทำร่างกฎหมายและการประเมินผลสัมฤทธิ์ของกฎหมาย พ.ศ. ....</t>
  </si>
  <si>
    <t>มีนาคม 2561</t>
  </si>
  <si>
    <t>สำนักงานเลขาธิการ</t>
  </si>
  <si>
    <t>สำนักงานคณะกรรมการกฤษฎีกา</t>
  </si>
  <si>
    <t>สำนักนายกรัฐมนตรี</t>
  </si>
  <si>
    <t>220101V01F03</t>
  </si>
  <si>
    <t>1110-62-0007</t>
  </si>
  <si>
    <t>การปรับปรุงกฎหมายให้ทันสมัย และเอื้อต่อการดำเนินภารกิจ ตลอดจนไม่เป็นอุปสรรคต่อการพัฒนาระบบประกันภัย</t>
  </si>
  <si>
    <t>ธันวาคม 2563</t>
  </si>
  <si>
    <t>ฝ่ายกลยุทธ์และบริหารความเสี่ยง</t>
  </si>
  <si>
    <t>สำนักงานคณะกรรมการกำกับและส่งเสริมการประกอบธุรกิจประกันภัย (คปภ.)</t>
  </si>
  <si>
    <t>กค 0506(ส)-62-0001</t>
  </si>
  <si>
    <t>โครงการจัดทำระเบียบศุลกากรเพื่อรองรับการพาณิชย์อิเล็กทรอนิกส์ (e-Commerce) ในเขตพื้นที่เศรษฐกิจพิเศษภาคตะวันออก (EEC)</t>
  </si>
  <si>
    <t>สำนักงานศุลกากรตรวจสินค้าท่าอากาศยานสุวรรณภูมิ (สสภ.)</t>
  </si>
  <si>
    <t>กรมศุลกากร</t>
  </si>
  <si>
    <t>กห 0202-61-0009</t>
  </si>
  <si>
    <t>โครงการการจัดทำร่างอนุบัญญัติเพื่อกำหนดหลักเกณฑ์การดำเนินการรองรับการปฏิบัติตามกฎหมายว่าด้วยการเพิ่มประสิทธิภาพการบังคับใช้กฎหมาย</t>
  </si>
  <si>
    <t>มกราคม 2562</t>
  </si>
  <si>
    <t>นร 0901-61-0002</t>
  </si>
  <si>
    <t>จัดทำร่างอนุบัญญัติหรือแนวทางเพื่อรองรับร่างพระราชบัญญัติ</t>
  </si>
  <si>
    <t>ตุลาคม 2561</t>
  </si>
  <si>
    <t>นร0106-62-0001</t>
  </si>
  <si>
    <t>คณะกรรมการตรวจร่างกฎหมายประจำกระทรวง</t>
  </si>
  <si>
    <t>สำนักกฎหมายและระเบียบกลาง</t>
  </si>
  <si>
    <t>สำนักงานปลัดสำนักนายกรัฐมนตรี</t>
  </si>
  <si>
    <t>กษ 0231-62-0001</t>
  </si>
  <si>
    <t>โครงการประชาสัมพันธ์การส่งเสริมและพัฒนาระบบเกษตรพันธสัญญา</t>
  </si>
  <si>
    <t>220101V04F05</t>
  </si>
  <si>
    <t>กษ 0231-62-0002</t>
  </si>
  <si>
    <t>โครงการสานสัมพันธ์กฎหมายเกษตรพันธสัญญาสู่ภูมิภาค</t>
  </si>
  <si>
    <t>220101V02F01</t>
  </si>
  <si>
    <t>สธ 1011-62-0001</t>
  </si>
  <si>
    <t>โครงการพัฒนาประมวลกฎหมายผลิตภัณฑ์สุขภาพ</t>
  </si>
  <si>
    <t>กลุ่มกฎหมายอาหารและยา</t>
  </si>
  <si>
    <t>สำนักงานคณะกรรมการอาหารและยา</t>
  </si>
  <si>
    <t>กระทรวงสาธารณสุข</t>
  </si>
  <si>
    <t>นร 0901-62-0001</t>
  </si>
  <si>
    <t>กำหนดผู้รับผิดชอบในการตรวจสอบ ติดตาม และประเมินผลการดำเนินการของหน่วยงานของรัฐให้เป็นไปตามร่างพระราชบัญญัติ</t>
  </si>
  <si>
    <t>220101V01F01</t>
  </si>
  <si>
    <t>นร 0901-62-0002</t>
  </si>
  <si>
    <t>การจัดสัมมนาเพื่อสร้างความรู้ ความเข้าใจในการดำเนินการตาม ร่างพระราชบัญญัติให้แก่หน่วยงานที่เกี่ยวข้อง</t>
  </si>
  <si>
    <t>220101V03</t>
  </si>
  <si>
    <t>220101V03F01</t>
  </si>
  <si>
    <t>นร 0901-62-0004</t>
  </si>
  <si>
    <t>จัดทำ/พัฒนาหลักสูตรฝึกอบรม ให้แก่เจ้าหน้าที่ในหน่วยงานของรัฐ</t>
  </si>
  <si>
    <t>นร 0901-62-0005</t>
  </si>
  <si>
    <t>จัดทำหรือปรับปรุงคู่มือการร่างกฎหมายให้มีความครบถ้วนเพื่อใช้เป็นคู่มืออ้างอิงในการจัดทำร่างกฎหมาย</t>
  </si>
  <si>
    <t>นร 0901-62-0006</t>
  </si>
  <si>
    <t>ปรับปรุงบทบาทการทำหน้าที่ของ นักกฎหมายกฤษฎีกาในการทำหน้าที่ ฝ่ายเลขานุการของคณะกรรมการกฤษฎีกา และปรับปรุงระบบการทำงานของสำนักงานฯ</t>
  </si>
  <si>
    <t>นร 0901-62-0007</t>
  </si>
  <si>
    <t>จัดสัมมนาร่วมกันระหว่างกรรมการกฤษฎีกา เพื่อหารือแนวทางการปรับปรุงประสิทธิภาพในการตรวจพิจารณาร่างกฎหมายและการให้ความเห็นทางกฎหมาย</t>
  </si>
  <si>
    <t>นร 0901-62-0008</t>
  </si>
  <si>
    <t>จัดทำแผนนิติบัญญัติ</t>
  </si>
  <si>
    <t>เมษายน 2562</t>
  </si>
  <si>
    <t>นร 0901-62-0013</t>
  </si>
  <si>
    <t>สำรวจโทษอาญาที่มีการจำคุก และปรับ ที่สามารถเปรียบเทียบเพื่อให้คดียุติได้ ให้เป็นโทษปรับทางปกครอง</t>
  </si>
  <si>
    <t>นร 0901-62-0014</t>
  </si>
  <si>
    <t>จัดทำกฎหมายเพื่อเปลี่ยนโทษอาญาเป็นโทษปรับเป็นพินัย</t>
  </si>
  <si>
    <t>นร 0901-62-0015</t>
  </si>
  <si>
    <t>จัดทำพระราชบัญญัติว่าด้วยโทษปรับเป็นพินัย พ.ศ. ....</t>
  </si>
  <si>
    <t>ศธ0209-62-0002</t>
  </si>
  <si>
    <t>โครงการการทบทวนความเหมาะสมและการปรับปรุงแก้ไขกฎหมายของกระทรวงศึกษาธิการ ประจำปีงบประมาณ พ.ศ. 2562</t>
  </si>
  <si>
    <t>สำนักนิติการ</t>
  </si>
  <si>
    <t>สำนักงานปลัดกระทรวงศึกษาธิการ</t>
  </si>
  <si>
    <t>กระทรวงศึกษาธิการ</t>
  </si>
  <si>
    <t>ศร0010-62-0002</t>
  </si>
  <si>
    <t>โครงการจัดทำสื่อสิ่งพิมพ์ ประเภทหนังสือประกอบภาพการ์ตูน และสื่อประเภทดิจิทัล</t>
  </si>
  <si>
    <t>มิถุนายน 2562</t>
  </si>
  <si>
    <t>สำนักงานศาลรัฐธรรมนูญ</t>
  </si>
  <si>
    <t>ศาล</t>
  </si>
  <si>
    <t>นร 0404-62-0001</t>
  </si>
  <si>
    <t>สนับสนุนประสานงานการเมืองและกิจการรัฐสภา</t>
  </si>
  <si>
    <t>กองประสานงานการเมือง (กปม.)</t>
  </si>
  <si>
    <t>สำนักเลขาธิการนายกรัฐมนตรี</t>
  </si>
  <si>
    <t>ศร0010-62-0006</t>
  </si>
  <si>
    <t>โครงการพัฒนายุวชนศาลรัฐธรรมนูญ รุ่นที่ 5</t>
  </si>
  <si>
    <t>กค 0503(ส)-62-0003</t>
  </si>
  <si>
    <t>โครงการทบทวนกฎหมายศุลกากร</t>
  </si>
  <si>
    <t>กองกฎหมาย (กกม.)</t>
  </si>
  <si>
    <t>นร 0503-62-0002</t>
  </si>
  <si>
    <t>โครงการสัมมนาแนวทางการดำเนินการตามมาตรา ๗๗ ของรัฐธรรมนูญ แห่งราชอาณาจักรไทย</t>
  </si>
  <si>
    <t>กรกฎาคม 2562</t>
  </si>
  <si>
    <t>กองนิติธรรม</t>
  </si>
  <si>
    <t>สำนักเลขาธิการคณะรัฐมนตรี</t>
  </si>
  <si>
    <t>ดศ(สพธอ) 511.04-62-0001</t>
  </si>
  <si>
    <t>Digital Law Center (ปีงบประมาณ พ.ศ. 2562)</t>
  </si>
  <si>
    <t>สำนักกฏหมาย</t>
  </si>
  <si>
    <t>สำนักงานพัฒนาธุรกรรมทางอิเล็กทรอนิกส์</t>
  </si>
  <si>
    <t>220101V03F03</t>
  </si>
  <si>
    <t>คค 0408-62-0001</t>
  </si>
  <si>
    <t>การทบทวนความเหมาะสมทางกฎหมาย ของกรมการขนส่งทางบก</t>
  </si>
  <si>
    <t>กันยายน 2564</t>
  </si>
  <si>
    <t>กรมการขนส่งทางบก</t>
  </si>
  <si>
    <t>พณ 0702-62-0001</t>
  </si>
  <si>
    <t>สัมมนา "กฎหมายลิขสิทธิ์และกฎหมายสิทธิบัตรฉบับใหม่"</t>
  </si>
  <si>
    <t>กรมทรัพย์สินทางปัญญา</t>
  </si>
  <si>
    <t>กระทรวงพาณิชย์</t>
  </si>
  <si>
    <t>ศธ 5205-62-0001</t>
  </si>
  <si>
    <t>งานกฎหมายและนิติการ</t>
  </si>
  <si>
    <t>สำนักงานคณะกรรมการส่งเสริมสวัสดิการและสวัสดิภาพครูและบุคลากรทางการศึกษา</t>
  </si>
  <si>
    <t>ศธ 5205-62-0003</t>
  </si>
  <si>
    <t>งานอุทธรณ์และร้องทุกข์</t>
  </si>
  <si>
    <t>ศธ0209-63-0001</t>
  </si>
  <si>
    <t>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</t>
  </si>
  <si>
    <t>กค 0803-62-0001</t>
  </si>
  <si>
    <t>แผนการจัดทำกฎหมายลำดับรองที่ต้องออกตามความในพระราชบัญญัติการพัฒนาการกำกับดูแลและบริหารรัฐวิสาหกิจ พ.ศ. ๒๕๖๒</t>
  </si>
  <si>
    <t>ตุลาคม 2562</t>
  </si>
  <si>
    <t>สำนักงานคณะกรรมการนโยบายรัฐวิสาหกิจ</t>
  </si>
  <si>
    <t>กค 0803-62-0002</t>
  </si>
  <si>
    <t>การตรวจสอบความสอดคล้องของกฎ ระเบียบ และมติคณะรัฐมนตรี ที่เกี่ยวข้องกับรัฐวิสาหกิจกับมาตรา ๔๔ แห่งพระราชบัญญัติการพัฒนาการกำกับดูแลและบริหารรัฐวิสาหกิจ พ.ศ. ๒๕๖๒</t>
  </si>
  <si>
    <t>กค 0713-63-0003</t>
  </si>
  <si>
    <t>แผนจัดทำและปรับปรุงระเบียบ/แนวทางปฏิบัติให้สอดคล้องกับสภาวการณ์ปัจจุบัน</t>
  </si>
  <si>
    <t>กองวิชาการแผนภาษี</t>
  </si>
  <si>
    <t>กรมสรรพากร</t>
  </si>
  <si>
    <t>นร 0503-63-0001</t>
  </si>
  <si>
    <t>ปรับปรุงมติคณะรัฐมนตรีเกี่ยวกับหลักเกณฑ์การเสนอร่างกฎหมาย เพื่อกำหนดเป็นหลักการให้ชัดเจนว่าหน่วยงานของรัฐที่เสนอร่างกฎหมายจะต้องบูรณาการเชิงนโยบายให้ได้หลักการเป็นที่ยุติก่อนที่จะเสนอคณะรัฐมนตรีพิจารณา</t>
  </si>
  <si>
    <t>รง 0409-63-0003</t>
  </si>
  <si>
    <t>การประเมินผลสัมฤทธิ์ ทบทวนความจำเป็น และความเหมาะสมของกฎหมายที่อยู่ในความรับผิดชอบของกรมพัฒนาฝีมือแรงงาน</t>
  </si>
  <si>
    <t>กลุ่มกฎหมาย</t>
  </si>
  <si>
    <t>กรมพัฒนาฝีมือแรงงาน</t>
  </si>
  <si>
    <t>สว 0020-63-0034</t>
  </si>
  <si>
    <t>โครงการพัฒนาฐานข้อมูลกฎหมายอาเซียนของสำนักงานเลขาธิการวุฒิสภา</t>
  </si>
  <si>
    <t>สำนักนโยบายและแผน</t>
  </si>
  <si>
    <t>สำนักงานเลขาธิการวุฒิสภา</t>
  </si>
  <si>
    <t>หน่วยงานของรัฐสภา</t>
  </si>
  <si>
    <t>220101V04F03</t>
  </si>
  <si>
    <t>กค 0503(ก)-63-0001</t>
  </si>
  <si>
    <t>โครงการพัฒนาการบังคับใช้กฎหมายศุลกากรเพื่อป้องกันและแก้ไขปัญหาการนำของเสียอันตรายเข้ามาทิ้งค้างในราชอาณาจักร</t>
  </si>
  <si>
    <t>รง 0602-63-0001</t>
  </si>
  <si>
    <t>การพัฒนากฎหมายให้ทันต่อการเปลี่ยนแปลง</t>
  </si>
  <si>
    <t>มกราคม 2563</t>
  </si>
  <si>
    <t>สำนักงานประกันสังคม</t>
  </si>
  <si>
    <t>พณ 0702-63-0001</t>
  </si>
  <si>
    <t>สัมมนา "การพัฒนากฎหมายทรัพย์สินทางปัญญา"</t>
  </si>
  <si>
    <t>คค 0408-63-0001</t>
  </si>
  <si>
    <t>การจัดทำร่างกฎหมายและประเมินผลสัมฤทธฺ์ทางกฎหมาย</t>
  </si>
  <si>
    <t>รง 0202-63-0001</t>
  </si>
  <si>
    <t>พัฒนากฎหมายเพื่อรองรับการดำเนินงานของสำนักงานปลัดกระทรวงแรงงาน</t>
  </si>
  <si>
    <t>สำนักงานปลัดกระทรวงแรงงาน</t>
  </si>
  <si>
    <t>ศธ0209-63-0005</t>
  </si>
  <si>
    <t>เมษายน 2563</t>
  </si>
  <si>
    <t>ศธ0209-63-0006</t>
  </si>
  <si>
    <t>กิจกรรมการประเมินผลสัมฤทธิ์ของกฎหมายของกระทรวงศึกษาธิการ ประจำปีงบประมาณ พ.ศ. 2563</t>
  </si>
  <si>
    <t>คค 0202-63-0001</t>
  </si>
  <si>
    <t>ยธ 0901-63-0006</t>
  </si>
  <si>
    <t>โครงการพัฒนาระบบข้อมูลเพื่อการพัฒนากระบวนการยุติธรรม</t>
  </si>
  <si>
    <t>กรกฎาคม 2563</t>
  </si>
  <si>
    <t>สำนักงานเลขานุการกรม</t>
  </si>
  <si>
    <t>สำนักงานกิจการยุติธรรม</t>
  </si>
  <si>
    <t>กระทรวงยุติธรรม</t>
  </si>
  <si>
    <t>ยธ 0901-63-0010</t>
  </si>
  <si>
    <t>โครงการเตรียมความพร้อมผู้ใช้งานระบบ DXC</t>
  </si>
  <si>
    <t>สิงหาคม 2563</t>
  </si>
  <si>
    <t>รง 0505-63-0001</t>
  </si>
  <si>
    <t>การพัฒนากฎหมาย (ปีงบประมาณ 2563)</t>
  </si>
  <si>
    <t>ยธ 0901-63-0029</t>
  </si>
  <si>
    <t>โครงการพัฒนาเครื่องมือประเมินผลกระทบใช้กฎหมาย</t>
  </si>
  <si>
    <t>กษ 0231-63-0001</t>
  </si>
  <si>
    <t>โครงการส่งเสริมและพัฒนาระบบเกษตรพันธสัญญา (ปีงบประมาณ พ.ศ. 2563)</t>
  </si>
  <si>
    <t>ยธ 02008-63-0006</t>
  </si>
  <si>
    <t>โครงการกำหนดแบบสอบถามความคิดเห็นการปรับปรุงแก้ไข ยกเลิกกฎหมายตามประมวลกฎหมายแพ่งและพาณิชย์ให้มีเท่าที่จำเป็นสอดคล้องกับบริบท และไม่เป็นอุปสรรคต่อการพัฒนาประเทศ</t>
  </si>
  <si>
    <t>มีนาคม 2563</t>
  </si>
  <si>
    <t>สำนักนโยบายและยุทธศาสตร์</t>
  </si>
  <si>
    <t>สำนักงานปลัดกระทรวงยุติธรรม</t>
  </si>
  <si>
    <t>ยธ 02008-63-0017</t>
  </si>
  <si>
    <t>โครงการปรับปรุง แก้ไข เพิ่มเติม พระราชบัญญัติและอนุบัญญัติที่เกี่ยวข้องกับกองทุนยุติธรรม</t>
  </si>
  <si>
    <t>ยธ 02008-63-0018</t>
  </si>
  <si>
    <t>พัฒนาปรับปรุง จัดทำกฎหมายระเบียบข้อบังคับในการแก้ไข เยียวยา และฟื้นฟูผู้ได้รับผลกระทบ</t>
  </si>
  <si>
    <t>ยธ 02008-63-0044</t>
  </si>
  <si>
    <t>การเข้าร่วมการประชุมคณะกรรมการบริหารและคณะกรรมาธิการถาวรของสมาคมกฎหมายอาเซียน (ASEAN Law Association Governing Council Meeting : ALA)</t>
  </si>
  <si>
    <t>พฤศจิกายน 2562</t>
  </si>
  <si>
    <t>220101V03F02</t>
  </si>
  <si>
    <t>ยธ 02008-63-0045</t>
  </si>
  <si>
    <t>การประชุมด้านกฎหมายอาเซียน: การประชุมเชิงปฏิบัติการในเรื่องการพัฒนาข้อเสนออนุสัญญาอาเซียนว่าด้วยการโอนตัวนักโทษ (The ASEAN Law Forum: Workshop on the Proposed Development of an ASEAN Convention on Transfer of Sentenced Persons : ACTSP)</t>
  </si>
  <si>
    <t>ยธ 02008-63-0046</t>
  </si>
  <si>
    <t>การประชุมเจ้าหน้าที่อาวุโสอาเซียนด้านกฎหมาย ครั้งที่ ๑๙ (The 19th ASEAN Senior Law Officials Meeting : ASLOM)</t>
  </si>
  <si>
    <t>ยธ 02008-63-0047</t>
  </si>
  <si>
    <t>การประชุมเจ้าหน้าที่อาวุโสอาเซียนด้านอาชญากรรมข้ามชาติ (ASEAN Senior Officials Meeting on Transnational Crime : SOMTC)</t>
  </si>
  <si>
    <t>นร 0306-63-0003</t>
  </si>
  <si>
    <t>แผนพัฒนากฎหมาย ของสำนักงานคณะกรรมการคุ้มครองผู้บริโภค พ.ศ. ๒๕๖๓-๒๕๖๖</t>
  </si>
  <si>
    <t>กองกฎหมายและคดี</t>
  </si>
  <si>
    <t>สำนักงานคณะกรรมการคุ้มครองผู้บริโภค</t>
  </si>
  <si>
    <t>นร0106-63-0003</t>
  </si>
  <si>
    <t>นร 0306-63-0004</t>
  </si>
  <si>
    <t>โครงการทบทวน ปรับปรุง พัฒนากฎหมายที่เกี่ยวข้องกับการคุ้มครองผู้บริโภคและการทำประชาพิจารณ์</t>
  </si>
  <si>
    <t>ดศ(สพธอ) 511.04-63-0002</t>
  </si>
  <si>
    <t>กำกับดูแลบริการเกี่ยวกับการพิสูจน์และยืนยันตัวตนทางดิจิทัล และลายมือชื่ออิเล็กทรอนิกส์ (Digital Governance)</t>
  </si>
  <si>
    <t>นร 0901-63-0001</t>
  </si>
  <si>
    <t>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</t>
  </si>
  <si>
    <t>นร 0901-63-0002</t>
  </si>
  <si>
    <t>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</t>
  </si>
  <si>
    <t>นร 0901-63-0003</t>
  </si>
  <si>
    <t>โครงการสัมมนาเพื่อสร้างความรับรู้และความเข้าใจการดำเนินการตามมาตรา 77 ของรัฐธรรมนูญ</t>
  </si>
  <si>
    <t>นร 0901-63-0004</t>
  </si>
  <si>
    <t>การฝึกอบรมหลักสูตรอบรมด้านการร่างกฎหมายเป็นการเฉพาะเพื่อพัฒนาบุคคลาการด้านการร่างกฎหมายของรัฐ</t>
  </si>
  <si>
    <t>สว 0020-63-0047</t>
  </si>
  <si>
    <t>(เต็มปี) โครงการพัฒนาฐานข้อมูลกฎหมายอาเซียนของสำนักงานเลขาธิการวุฒิสภา</t>
  </si>
  <si>
    <t>กค 0713-63-0009</t>
  </si>
  <si>
    <t>การปรับปรุงการให้สิทธิประโยชน์ทางภาษีสำหรับการซื้อหน่วยลงทุนในกองทุนรวมเพื่อการเลี้ยงชีพ (RMF) และการกำหนดสิทธิประโยชน์ทางภาษีสำหรับการซื้อหน่วยลงทุนในกองทุนรวมเพื่อการออม (SSF)</t>
  </si>
  <si>
    <t>ธันวาคม 2567</t>
  </si>
  <si>
    <t>กลต.กส.-63-0002</t>
  </si>
  <si>
    <t>โครงการเพิ่มประสิทธิภาพและประสิทธิผลของการใช้บังคับกฎหมายและกลไกการกํากับดูแลผู้สอบบัญชีและสํานักงานสอบบัญชีในตลาดทุน</t>
  </si>
  <si>
    <t>มิถุนายน 2564</t>
  </si>
  <si>
    <t>ฝ่ายกำกับการสอบบัญชี</t>
  </si>
  <si>
    <t>กลต.กม.-63-0001</t>
  </si>
  <si>
    <t>โครงการศึกษาวิจัยรูปแบบองค์กรของหน่วยงานกำกับดูแลตลาดทุน</t>
  </si>
  <si>
    <t>สทช 2001-63-0028</t>
  </si>
  <si>
    <t>การทบทวนหลักเกณฑ์และวิธีการจัดทำรายงานบัญชีแยกประเภทในกิจการโทรคมนาคม</t>
  </si>
  <si>
    <t>มิถุนายน 2563</t>
  </si>
  <si>
    <t>ศร0010-63-0003</t>
  </si>
  <si>
    <t>โครงการประชาสัมพันธ์ศาลรัฐธรรมนูญและสำนักงานศาลรัฐธรรมนูญในยุคดิจิทัล</t>
  </si>
  <si>
    <t>สธ 0513-63-0001</t>
  </si>
  <si>
    <t>โครงการพัฒนา ปรับปรุง ทบทวนแก้ไขกฎหมาย</t>
  </si>
  <si>
    <t>กลุ่มกฏหมายและจริยธรรม</t>
  </si>
  <si>
    <t>กรมการแพทย์แผนไทยและการแพทย์ทางเลือก</t>
  </si>
  <si>
    <t>กค 0518(ก)-63-0003</t>
  </si>
  <si>
    <t>โครงการจัดทำประกาศกระทรวงการคลังเพื่อการยกเว้นอากรขาเข้าสำหรับยาสูตรผสมที่ใช้ผลิตยาต้านไวรัสเอดส์</t>
  </si>
  <si>
    <t>กองพิกัดอัตราศุลกากร (กพก.)</t>
  </si>
  <si>
    <t>นร 0204-63-0001</t>
  </si>
  <si>
    <t>โครงการทบทวนปรับปรุงและพัฒนาระเบียบกรมประชาสัมพันธ์</t>
  </si>
  <si>
    <t>กองกฎหมายและระเบียบ</t>
  </si>
  <si>
    <t>กรมประชาสัมพันธ์</t>
  </si>
  <si>
    <t>ศธ 6593(5)-63-0011</t>
  </si>
  <si>
    <t>การลดความเหลื่อมล้ำด้านความยุติธรรมต่อกลุ่มเสี่ยงโดยศึกษาสภาพปัญหาและแนวทางการคุ้มครองผู้พิทักษ์สิทธิมนุษยชนในประเทศไทย</t>
  </si>
  <si>
    <t>คณะนิติศาสตร์</t>
  </si>
  <si>
    <t>มหาวิทยาลัยเชียงใหม่</t>
  </si>
  <si>
    <t>กระทรวงการอุดมศึกษา วิทยาศาสตร์ วิจัยและนวัตกรรม</t>
  </si>
  <si>
    <t>มท 0208-63-0002</t>
  </si>
  <si>
    <t>การพิจารณาร่างกฎหมายเเละข้อหารือทางข้อกฎหมาย ปีงบประมาณ 2564</t>
  </si>
  <si>
    <t>ตุลาคม 2563</t>
  </si>
  <si>
    <t>สำนักงานปลัดกระทรวงมหาดไทย</t>
  </si>
  <si>
    <t>กระทรวงมหาดไทย</t>
  </si>
  <si>
    <t>กค 0713-63-0026</t>
  </si>
  <si>
    <t>กค 0803-64-0001</t>
  </si>
  <si>
    <t>คค 0408-64-0001</t>
  </si>
  <si>
    <t>กฎหมายในระดับอนุบัญญัติที่มีการประเมินผลสัมฤทธิ์ทางกฎหมาย ตามพระราชบัญญัติหลักเกณฑ์การจัดทำร่างกฎหมายและการประเมินผลสัมฤทธิ์ของกฎหมาย พ.ศ. 2562</t>
  </si>
  <si>
    <t>สว 0020-64-0007</t>
  </si>
  <si>
    <t>นร 0501-64-0001</t>
  </si>
  <si>
    <t>การดำเนินงานตามแผนปฏิรูปประเทศด้านกฎหมาย</t>
  </si>
  <si>
    <t>สผ 0021-64-0002</t>
  </si>
  <si>
    <t>โครงการแลกเปลี่ยนบุคลากรด้านนิติบัญญัติและด้านต่างประเทศในบริบทประชาคมอาเซียน ประจำปีงบประมาณ พ.ศ. 2564</t>
  </si>
  <si>
    <t>สำนักงานเลขาธิการสภาผู้แทนราษฎร</t>
  </si>
  <si>
    <t>ศร0010-64-0004</t>
  </si>
  <si>
    <t>โครงการสัมมนาประเด็นรัฐธรรมนูญระหว่างที่ปรึกษาและผู้เชี่ยวชาญประจำคณะตุลาการศาลรัฐธรมมนูญ</t>
  </si>
  <si>
    <t>กษ 0231-64-0001</t>
  </si>
  <si>
    <t>โครงการขับเคลื่อนการดำเนินงานตามแผนการพัฒนาระบบเกษตรพันธสัญญา (ปีงบประมาณ พ.ศ.2564)</t>
  </si>
  <si>
    <t>กษ 0231-64-0002</t>
  </si>
  <si>
    <t>โครงการสานสัมพันธ์กฎหมายเกษตรพันธสัญญาสู่ภูมิภาค (ปีงบประมาณ พ.ศ.2564)</t>
  </si>
  <si>
    <t>ยธ 0408-64-0001</t>
  </si>
  <si>
    <t>ค่าใช้จ่ายในการพัฒนากฎหมายการคุ้มครองสิทธิและเสรีภาพและสิทธิมนุษยชน (ศึกษาแนวทางการยกร่างกฎหมายขจัดการเลือกปฏิบัติต่อบุคคล)</t>
  </si>
  <si>
    <t>กรมคุ้มครองสิทธิและเสรีภาพ</t>
  </si>
  <si>
    <t>รง 0602-64-0001</t>
  </si>
  <si>
    <t>การปฎิรูปกฎหมายการประกันสังคม</t>
  </si>
  <si>
    <t>มกราคม 2564</t>
  </si>
  <si>
    <t>ธันวาคม 2564</t>
  </si>
  <si>
    <t>ยธ 0904-64-0005</t>
  </si>
  <si>
    <t>โครงการทบทวนและประเมินผลเครื่องมือการประเมินผลการบังคับใช้กฎหมาย (LEI)</t>
  </si>
  <si>
    <t>สถาบันวิจัยและพัฒนากระบวนการยุติธรรม</t>
  </si>
  <si>
    <t>5110-64-0003</t>
  </si>
  <si>
    <t>[2564] โครงการพัฒนากฎหมายและกลไกกำกับดูแลธุรกิจดิจิทัล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</si>
  <si>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</si>
  <si>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ยธ 02007-64-0001</t>
  </si>
  <si>
    <t>โครงการพัฒนากฎหมายและกระบวนการยุติธรรม</t>
  </si>
  <si>
    <t>ศธ0304-64-0001</t>
  </si>
  <si>
    <t>โครงการประเมินผลสัมฤทธิ์กฎหมายการศึกษาและกฎหมายที่เกี่ยวข้อง</t>
  </si>
  <si>
    <t>สำนักพัฒนากฎหมายการศึกษา</t>
  </si>
  <si>
    <t>สำนักงานเลขาธิการสภาการศึกษา</t>
  </si>
  <si>
    <t>ศธ0304-64-0002</t>
  </si>
  <si>
    <t>โครงการปรับปรุง จัดทำ และพัฒนากฎหมายการศึกษาให้สอดคล้องกับการปฏิรูปประเทศ</t>
  </si>
  <si>
    <t>สธ 1009-64-0003</t>
  </si>
  <si>
    <t>โครงการพัฒนาระบบการจัดการทะเบียนตำรับยาให้เป็นเลิศ เพื่อขับเคลื่อนระบบยาให้เกิดความมั่นคง เพิ่มขีดความสามารถในการแข่งขัน และสอดคล้องกับการยกระดับเป็นองค์กรที่มีสมรรถนะสูง</t>
  </si>
  <si>
    <t>สำนักยา</t>
  </si>
  <si>
    <t>นร 0901-64-0001</t>
  </si>
  <si>
    <t>มีนาคม 2564</t>
  </si>
  <si>
    <t>โครงการภายใต้กิจกรรม Big Rock</t>
  </si>
  <si>
    <t>นร 0901-64-0002</t>
  </si>
  <si>
    <t>จัดทำร่างพระราชบัญญัติว่าด้วยการจัดทำประมวลกฎหมายและกฎเพื่อให้ประชาชนเข้าถึงได้โดยสะดวก พ.ศ. ....</t>
  </si>
  <si>
    <t>ธันวาคม 2565</t>
  </si>
  <si>
    <t>นร 0901-64-0003</t>
  </si>
  <si>
    <t>ตุลาคม 2564</t>
  </si>
  <si>
    <t>นร 0901-64-0004</t>
  </si>
  <si>
    <t>นร 0901-64-0005</t>
  </si>
  <si>
    <t>โครงการสัมมนาประธานกรรมการกฤษฎีกาและคณะกรรมการกฤษฎีกาเพื่อเพิ่มประสิทธิภาพในกระบวนการจัดทำร่างกฎหมายและให้คำปรึกษาทางกฎหมาย</t>
  </si>
  <si>
    <t>กรกฎาคม 2564</t>
  </si>
  <si>
    <t>นร 0901-64-0006</t>
  </si>
  <si>
    <t>จัดทำแผนการเสนอร่างกฎหมายในระยะ 1 ปี</t>
  </si>
  <si>
    <t>ศธ 0559.01-64-0034</t>
  </si>
  <si>
    <t>โครงการพัฒนาและปรับปรุงกฎหมายที่เอื้อต่อการเป็นมหาวิทยาลัยในกำกับ (งานยุทธศาสตร์) (กองกลาง)</t>
  </si>
  <si>
    <t>สำนักงานอธิการบดี</t>
  </si>
  <si>
    <t>มหาวิทยาลัยราชภัฏยะลา</t>
  </si>
  <si>
    <t>วช  0010-64-0003</t>
  </si>
  <si>
    <t>การพัฒนากฎหมายสำนักงานการวิจัยแห่งชาติ</t>
  </si>
  <si>
    <t>ศูนย์ปฏิบัติการต่อต้านการทุจริต</t>
  </si>
  <si>
    <t>สำนักงานการวิจัยแห่งชาติ</t>
  </si>
  <si>
    <t>ศธ0209-64-0002</t>
  </si>
  <si>
    <t>กิจกรรมการติดตามประเมินผลการบังคับใช้กฎหมายเกี่ยวกับการศึกษา</t>
  </si>
  <si>
    <t>กุมภาพันธ์ 2564</t>
  </si>
  <si>
    <t>ศธ0209-64-0003</t>
  </si>
  <si>
    <t>กิจกรรมแปลกฎหมายเป็นภาษากลางอาเซียนและเผยแพร่ทางระบบเทคโนโลยีสารสนเทศตามพระราชบัญญัติหลักเกณฑ์การจัดทำร่างกฎหมายและการประเมินผลสัมฤทธิ์ของกฎหมาย พ.ศ. 2562</t>
  </si>
  <si>
    <t>นร0106-64-0002</t>
  </si>
  <si>
    <t>ปรับปรุงกฎหมายและหรือระเบียบในความรับผิดชอบของ สปน.</t>
  </si>
  <si>
    <t>กพท 18-64-0001</t>
  </si>
  <si>
    <t>การแก้ไขข้อบังคับของคณะกรรมการการบินพลเรือน ฉบับที่ 93 ว่าด้วยการรักษาความปลอดภัยสินค้าและไปรษณียภัณฑ์ทางอากาศ</t>
  </si>
  <si>
    <t>ฝ่ายส่งเสริมอุตสาหกรรมการบิน</t>
  </si>
  <si>
    <t>สำนักงานการบินพลเรือนแห่งประเทศไทย</t>
  </si>
  <si>
    <t>ERC-64-0004</t>
  </si>
  <si>
    <t>การปรับแก้ไข พ.ร.บ.ประกอบกิจการพลังงาน พ.ศ. 2550</t>
  </si>
  <si>
    <t>สำนักงานคณะกรรมการกำกับกิจการพลังงาน</t>
  </si>
  <si>
    <t>กระทรวงพลังงาน</t>
  </si>
  <si>
    <t>ยธ 0501-64-0013</t>
  </si>
  <si>
    <t>โครงการการประชุมเพื่อสร้างความเข้าใจและแลกเปลี่ยนความคิดเห็นการดำเนินการของกรมบังคับคดี ภายใต้กรอบตามรายงานผลการจัดอันดับความยาก – ง่ายในการประกอบธุรกิจ (Ease of Doing Business)</t>
  </si>
  <si>
    <t>เมษายน 2564</t>
  </si>
  <si>
    <t>กรมบังคับคดี</t>
  </si>
  <si>
    <t>ยธ 0501-64-0015</t>
  </si>
  <si>
    <t>โครงการการประชุมด้านการบังคับคดีร่วมกับหน่วยงานด้านการบังคับคดีล้มละลายของประเทศสมาชิกอาเซียนและประเทศคู่เจรจา (สาธารณรัฐประชาชนจีน ประเทศญี่ปุ่น และสาธารณรัฐเกาหลี)</t>
  </si>
  <si>
    <t>ศธ 04140-64-0087</t>
  </si>
  <si>
    <t>เสริมสร้างวินัยสำหรับผู้บริหารสถานศึกษา ข้าราชการครูและบุคลากรทางการศึกษา สังกัดสำนักงานเขตพื้นที่การศึกษาประถมศึกษาศรีสะเกษ เขต 3</t>
  </si>
  <si>
    <t>สำนักงานเขตพื้นที่การศึกษาประถมศึกษาศรีสะเกษ เขต 3</t>
  </si>
  <si>
    <t>สำนักงานคณะกรรมการการศึกษาขั้นพื้นฐาน</t>
  </si>
  <si>
    <t>ยธ 0904-65-0002</t>
  </si>
  <si>
    <t>โครงการสร้างการรับรู้การประเมินผลสัมฤทธิ์ของกฎหมาย ผ่านเครื่องมือการประเมินผลการบังคับใช้กฎหมาย (Law Enforcement Indicators: LEI)</t>
  </si>
  <si>
    <t>มีนาคม 2565</t>
  </si>
  <si>
    <t>ยธ 0904-65-0004</t>
  </si>
  <si>
    <t>โครงการศึกษาแนวทางการปรับปรุงกฎหมายเพื่อป้องกันอันตรายจากผู้กระทำความผิดหรือผู้พ้นโทษที่มีพฤติการณ์เป็นภัยต่อสังคม ระยะที่ 1 (JSOC)</t>
  </si>
  <si>
    <t>ศธ0304-65-0001</t>
  </si>
  <si>
    <t>โครงการพัฒนากฎหมายการศึกษา</t>
  </si>
  <si>
    <t>นร0106-65-0001</t>
  </si>
  <si>
    <t>การปรับปรุงกฎหมายและหรือระเบียบในความรับผิดชอบของ สปน.</t>
  </si>
  <si>
    <t>https://emenscr.nesdc.go.th/viewer/view.html?id=43d8E8wpwYtoEZNLN8Vl</t>
  </si>
  <si>
    <t>https://emenscr.nesdc.go.th/viewer/view.html?id=kwlp0878GoC5AY9LKrpj</t>
  </si>
  <si>
    <t>https://emenscr.nesdc.go.th/viewer/view.html?id=13oN73a2wQfWpWoQagdx</t>
  </si>
  <si>
    <t>กค 0713-65-0010</t>
  </si>
  <si>
    <t>https://emenscr.nesdc.go.th/viewer/view.html?id=43ddLNjQY7hzydWMZ8Jy</t>
  </si>
  <si>
    <t>5110-65-0003</t>
  </si>
  <si>
    <t>[2565] โครงการพัฒนากฎหมายและกลไกกำกับดูแลธุรกิจดิจิทัล</t>
  </si>
  <si>
    <t>https://emenscr.nesdc.go.th/viewer/view.html?id=p9lMp7NKM4fVQmR08VnV</t>
  </si>
  <si>
    <t>กค 0803-65-0001</t>
  </si>
  <si>
    <t>พฤศจิกายน 2565</t>
  </si>
  <si>
    <t>https://emenscr.nesdc.go.th/viewer/view.html?id=p9lMQjzd6wFalMp39reK</t>
  </si>
  <si>
    <t>ศธ 0559.01-65-0022</t>
  </si>
  <si>
    <t>โครงการพัฒนาและปรับปรุงกฎหมายที่เอื้อต่อการเป็นมหาวิทยาลัยในกำกับ (กองกลาง)</t>
  </si>
  <si>
    <t>https://emenscr.nesdc.go.th/viewer/view.html?id=qWLlk2WaWztR5x4NaRMl</t>
  </si>
  <si>
    <t>นร 0901-65-0001</t>
  </si>
  <si>
    <t>มกราคม 2565</t>
  </si>
  <si>
    <t>https://emenscr.nesdc.go.th/viewer/view.html?id=z01lJawgZLcM3NBxOMQx</t>
  </si>
  <si>
    <t>นร 0901-65-0002</t>
  </si>
  <si>
    <t>https://emenscr.nesdc.go.th/viewer/view.html?id=QOdzrjWOk1UZ1wVWl7Ag</t>
  </si>
  <si>
    <t>ยธ 02007-65-0001</t>
  </si>
  <si>
    <t>โครงการพัฒนากฎหมายกระทรวงยุติธรรม เพื่อการศึกษาวิเคราะห์ ปรับปรุง แก้ไข ยกเลิกกฎหมายให้มีเท่าที่จำเป็น สอดคล้องกับบริบท และไม่เป็นอุปสรรคต่อการพัฒนาประเทศ</t>
  </si>
  <si>
    <t>https://emenscr.nesdc.go.th/viewer/view.html?id=83WYwQE416T16mBjG1Ew</t>
  </si>
  <si>
    <t>ศร0010-65-0022</t>
  </si>
  <si>
    <t>โครงการ “บูรณาการองค์ความรู้และพัฒนาศักยภาพด้านวิชาการและรัฐธรรมนูญ”</t>
  </si>
  <si>
    <t>https://emenscr.nesdc.go.th/viewer/view.html?id=gAnrZaZrlWTaenAz2d4V</t>
  </si>
  <si>
    <t>ยธ 02007-65-0002</t>
  </si>
  <si>
    <t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t>
  </si>
  <si>
    <t>สิงหาคม 2565</t>
  </si>
  <si>
    <t>https://emenscr.nesdc.go.th/viewer/view.html?id=KYANNB6AQBCG7KlwWRzZ</t>
  </si>
  <si>
    <t>ยธ 02007-65-0003</t>
  </si>
  <si>
    <t>โครงการอบรมผ่านระบบออนไลน์หลักสูตร “ผู้ทำหน้าที่นักจิตวิทยาหรือนักสังคมสงเคราะห์ตามประมวลกฎหมายวิธีพิจารณาความอาญา”</t>
  </si>
  <si>
    <t>https://emenscr.nesdc.go.th/viewer/view.html?id=aQlgQjp2pRH1AZyE8w30</t>
  </si>
  <si>
    <t>คค 0202-65-0001</t>
  </si>
  <si>
    <t>การพัฒนากฎหมายของกระทรวงคมนาคม (กระทรวงคมนาคม สำนักงานปลัดกระทรวงคมนาคม กองกฎหมาย)</t>
  </si>
  <si>
    <t>https://emenscr.nesdc.go.th/viewer/view.html?id=WXGmg8mLwAtNRYxrJKZ4</t>
  </si>
  <si>
    <t>นร 0901-65-0003</t>
  </si>
  <si>
    <t>โครงการสัมมนาร่วมกันระหว่างประธานกรรมการกฤษฎีกา และคณะกรรมการกฤษฎีกาทุกคณะ</t>
  </si>
  <si>
    <t>https://emenscr.nesdc.go.th/viewer/view.html?id=nr71Z1gn5NCn0AgweW5A</t>
  </si>
  <si>
    <t>นร 0901-65-0004</t>
  </si>
  <si>
    <t>จัดทำแผนการเสนอร่างกฎหมายและแผนงานพัฒนากฎหมาย ระยะ 1 ปี (พ.ศ. 2565)</t>
  </si>
  <si>
    <t>https://emenscr.nesdc.go.th/viewer/view.html?id=GjMdVK2pJdhLEmzJgrmq</t>
  </si>
  <si>
    <t>นร 0901-65-0005</t>
  </si>
  <si>
    <t>จัดทำฐานข้อมูลระบบสารสนเทศกลาง เพื่อรองรับการดำเนินการตามมาตรา 77</t>
  </si>
  <si>
    <t>https://emenscr.nesdc.go.th/viewer/view.html?id=gAdM4wG9GrSxVoaNnnkm</t>
  </si>
  <si>
    <t>https://emenscr.nesdc.go.th/viewer/view.html?id=o468nn2rqAU368OOp3LJ</t>
  </si>
  <si>
    <t>มท 0208-65-0001</t>
  </si>
  <si>
    <t>การพิจารณาร่างกฎหมายเเละข้อหารือทางข้อกฎหมาย ปีงบประมาณ 2565</t>
  </si>
  <si>
    <t>https://emenscr.nesdc.go.th/viewer/view.html?id=VWM16mYk4xt8GgY43BL4</t>
  </si>
  <si>
    <t>ศธ0209-65-0002</t>
  </si>
  <si>
    <t>กิจกรรมการประเมินผลสัมฤทธิ์ของกฎหมายของกระทรวงศึกษาธิการ ประจำปีงบประมาณ พ.ศ. 2565</t>
  </si>
  <si>
    <t>https://emenscr.nesdc.go.th/viewer/view.html?id=XGkVzdagzJtYRBQkKyoX</t>
  </si>
  <si>
    <t>ศธ0209-65-0003</t>
  </si>
  <si>
    <t>กิจกรรมการพัฒนากฎหมายของกระทรวงศึกษาธิการ ประจำปีงบประมาณ พ.ศ. 2565</t>
  </si>
  <si>
    <t>https://emenscr.nesdc.go.th/viewer/view.html?id=23zpV43lpWSynMJK32mj</t>
  </si>
  <si>
    <t>ยธ 0501-65-0006</t>
  </si>
  <si>
    <t>โครงการการประชุมด้านการบังคับคดีร่วมกับหน่วยงานด้านการบังคับคดีแพ่งของประเทศสมาชิกอาเซียน และประเทศคู่เจรจา</t>
  </si>
  <si>
    <t>กรกฎาคม 2565</t>
  </si>
  <si>
    <t>https://emenscr.nesdc.go.th/viewer/view.html?id=43zRGgKk98se8OMk89X3</t>
  </si>
  <si>
    <t>วช  0001-65-0006</t>
  </si>
  <si>
    <t>โครงการพัฒนากฎหมาย สำนักงานการวิจัยแห่งชาติ</t>
  </si>
  <si>
    <t>https://emenscr.nesdc.go.th/viewer/view.html?id=EaMj1KNAVVCgZ5dmpxZJ</t>
  </si>
  <si>
    <t>รฟม014-65-0001</t>
  </si>
  <si>
    <t>65_5.2.4 โครงการศึกษา ทบทวน และพัฒนาระเบียบข้อบังคับของ รฟม.</t>
  </si>
  <si>
    <t>https://emenscr.nesdc.go.th/viewer/view.html?id=VWME0zw5Ejtg2E4k76Rp</t>
  </si>
  <si>
    <t>ยธ 0904-65-0007</t>
  </si>
  <si>
    <t>โครงการประเมินผลสัมฤทธิ์ของกฎหมายโดยใช้เครื่องมือการประเมินผลการบังคับใช้กฎหมาย (Law Enforcement Indicator: LEI)  กรณีกฎหมายที่กระทบต่อการใช้ชีวิตของประชาชน</t>
  </si>
  <si>
    <t>https://emenscr.nesdc.go.th/viewer/view.html?id=y0QK4dlO46tNwLm101dp</t>
  </si>
  <si>
    <t>ยธ 0904-65-0012</t>
  </si>
  <si>
    <t>โครงการทบทวนความเหมาะสมของกฎหมาย</t>
  </si>
  <si>
    <t>https://emenscr.nesdc.go.th/viewer/view.html?id=WX8wN55zoAtAZxGpKOAR</t>
  </si>
  <si>
    <t>นร 0901-65-0006</t>
  </si>
  <si>
    <t>โครงการพัฒนาระบบแจ้งเตือนในระบบกลางด้านกฎหมาย</t>
  </si>
  <si>
    <t>https://emenscr.nesdc.go.th/viewer/view.html?id=wEmr2ExQ4que6YWenQnr</t>
  </si>
  <si>
    <t>นร15.2-65-0001</t>
  </si>
  <si>
    <t>ค่าใช้จ่ายในการขับเคลื่อนแผนการปฏิรูปกฎหมาย มุ่งสู่ผลสัมฤทธิ์อย่างเป็นรูปธรรม</t>
  </si>
  <si>
    <t>กอง 2</t>
  </si>
  <si>
    <t>สำนักงานขับเคลื่อนการปฏิรูปประเทศ ยุทธศาสตร์ชาติ และการสร้างความสามัคคีปรองดอง</t>
  </si>
  <si>
    <t>https://emenscr.nesdc.go.th/viewer/view.html?id=KYLmNwjXKmcGLWnGgYWL</t>
  </si>
  <si>
    <t>รง 0602-65-0001</t>
  </si>
  <si>
    <t>https://emenscr.nesdc.go.th/viewer/view.html?id=x0aK2Qdwa7TMY7QBGxZ2</t>
  </si>
  <si>
    <t>สธ 1010-65-0001</t>
  </si>
  <si>
    <t>โครงการประเมินผลสัมฤทธิ์ของกฎหมาย จัดทำคำอธิบายและคำแปลกฎหมาย: พระราชบัญญัติคณะกรรมการอาหารแห่งชาติ พ.ศ. 2551</t>
  </si>
  <si>
    <t>กองอาหาร</t>
  </si>
  <si>
    <t>https://emenscr.nesdc.go.th/viewer/view.html?id=qWEkx4lQmwCqZl0BOLJO</t>
  </si>
  <si>
    <t>วธ 0210-65-0002</t>
  </si>
  <si>
    <t>โครงการจัดทำแผนพัฒนากฎหมายของกระทรวงวัฒนธรรม</t>
  </si>
  <si>
    <t>สำนักงานปลัดกระทรวงวัฒนธรรม</t>
  </si>
  <si>
    <t>กระทรวงวัฒนธรรม</t>
  </si>
  <si>
    <t>https://emenscr.nesdc.go.th/viewer/view.html?id=33zO8ymz5zSV53VEB3mB</t>
  </si>
  <si>
    <t>ศธ0304-65-0002</t>
  </si>
  <si>
    <t>https://emenscr.nesdc.go.th/viewer/view.html?id=jo91q0rLo3hNpRwag8kY</t>
  </si>
  <si>
    <t>นร 0901-66-0003</t>
  </si>
  <si>
    <t>โครงการขับเคลื่อนการทบทวน แก้ไข ปรับปรุง หรือยกเลิกกฎหมาย ประจำปี พ.ศ. 2566</t>
  </si>
  <si>
    <t>https://emenscr.nesdc.go.th/viewer/view.html?id=63da0b696d1ffe1aa853972f</t>
  </si>
  <si>
    <t>https://emenscr.nesdc.go.th/viewer/view.html?id=7MOZwBnjaaTx5jLgKAZx</t>
  </si>
  <si>
    <t>ธันวาคม 2566</t>
  </si>
  <si>
    <t>ตุลาคม 2565</t>
  </si>
  <si>
    <t>อนุมัติแล้ว</t>
  </si>
  <si>
    <t>1 กุมภาพันธ์ 2566 เวลา 14:21</t>
  </si>
  <si>
    <t>ภาครัฐที่มีขีดสมรรถนะสูง คล่องตัว</t>
  </si>
  <si>
    <t>P131302</t>
  </si>
  <si>
    <t>ไทยมีภาครัฐที่ทันสมัย มีประสิทธิภาพ และตอบโจทย์ประชาชน</t>
  </si>
  <si>
    <t>P1313</t>
  </si>
  <si>
    <t>การมีกฎหมายที่ดีและเท่าที่จำเป็น</t>
  </si>
  <si>
    <t>v2_220104</t>
  </si>
  <si>
    <t>กฎหมายและกระบวนการยุติธรรม</t>
  </si>
  <si>
    <t/>
  </si>
  <si>
    <t>SDG16</t>
  </si>
  <si>
    <t>จัดการโครงการ</t>
  </si>
  <si>
    <t>Private URL</t>
  </si>
  <si>
    <t>Public URL</t>
  </si>
  <si>
    <t>ปัจจัย (ระบุ version)</t>
  </si>
  <si>
    <t>องค์ประกอบ (ระบุ version)</t>
  </si>
  <si>
    <t>รวมงบประมาณจากแผนการใช้จ่ายทั้งหมด</t>
  </si>
  <si>
    <t>รวมวงเงินงบประมาณทั้งหมด</t>
  </si>
  <si>
    <t>สถานะ</t>
  </si>
  <si>
    <t>วันที่แก้ไขข้อมูลล่าสุด</t>
  </si>
  <si>
    <t>ชื่อแผนปฏิบัติราชการระยะ 5 ปี</t>
  </si>
  <si>
    <t>รหัสแผนปฏิบัติราชการระยะ 5 ปี</t>
  </si>
  <si>
    <t>ชื่อแผนปฎิบัติราชการรายปี</t>
  </si>
  <si>
    <t>รหัสแผนปฎิบัติราชการรายปี</t>
  </si>
  <si>
    <t>ชื่อแผนพัฒนาภาค</t>
  </si>
  <si>
    <t>รหัสแผนพัฒนาภาค</t>
  </si>
  <si>
    <t>ชื่อแผนปฎิบัติการด้าน</t>
  </si>
  <si>
    <t>รหัสแผนปฎิบัติการด้าน</t>
  </si>
  <si>
    <t>เป้าหมายของนโยบายและแผนความมั่นคง</t>
  </si>
  <si>
    <t>รหัสเป้าหมายของนโยบายและแผนความมั่นคง</t>
  </si>
  <si>
    <t>นโยบายและแผนความมั่นคง</t>
  </si>
  <si>
    <t>รหัสนโยบายและแผนความมั่นคง</t>
  </si>
  <si>
    <t>ข้อความเป้าหมายแผน 13</t>
  </si>
  <si>
    <t>รหัสเป้าหมายหมุดหมายแผน 13</t>
  </si>
  <si>
    <t>ข้อความหมุดหมายแผน 13</t>
  </si>
  <si>
    <t>รหัสหมุดหมายแผน 13</t>
  </si>
  <si>
    <t>เป้าหมายของแผนแม่บทย่อย (ข้อความ)</t>
  </si>
  <si>
    <t>เป้าหมายของแผนแม่บทย่อย</t>
  </si>
  <si>
    <t>เป้าหมายของแผนแม่บทย่อย ณ วันสร้างโครงการ</t>
  </si>
  <si>
    <t>แผนแม่บทภายใต้ยุทธศาสตร์ชาติที่เกี่ยวข้องโดยตรง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</si>
  <si>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</si>
  <si>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</t>
  </si>
  <si>
    <t>เป้าหมายย่อย SDGs (Targets)</t>
  </si>
  <si>
    <t>เป้าหมายหลัก SDGs (Goals)</t>
  </si>
  <si>
    <t>แผนปฏิรูปที่เกี่ยวข้องโดยตรง</t>
  </si>
  <si>
    <t>ยุทธศาสตร์ชาติที่เกี่ยวข้องโดยตรง</t>
  </si>
  <si>
    <t>https://emenscr.nesdc.go.th/viewer/view.html?id=64214a49bdb6fd5c3303495e</t>
  </si>
  <si>
    <t>https://emenscr.nesdc.go.th/viewer/view.html?id=joOEX5AkLxCrKM0AVQBA</t>
  </si>
  <si>
    <t>กันยายน 2566</t>
  </si>
  <si>
    <t>มีนาคม 2566</t>
  </si>
  <si>
    <t>27 มีนาคม 2566 เวลา 15:05</t>
  </si>
  <si>
    <t>แผนปฏิบัติราชการรายปี (พ.ศ. 2566) สำนักงานกิจการยุติธรรม</t>
  </si>
  <si>
    <t>ผ.ยธ 0905-66-0001</t>
  </si>
  <si>
    <t>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</t>
  </si>
  <si>
    <t>ยธ 0904-66-0004</t>
  </si>
  <si>
    <t>moj09041</t>
  </si>
  <si>
    <t>https://emenscr.nesdc.go.th/viewer/view.html?id=64216b0a4fc7035c328ff8bf</t>
  </si>
  <si>
    <t>https://emenscr.nesdc.go.th/viewer/view.html?id=o4WE4J0XEkckz1oXkNqN</t>
  </si>
  <si>
    <t>27 มีนาคม 2566 เวลา 17:08</t>
  </si>
  <si>
    <t>[พัฒนาเมือง เขตเศรษฐกิจพิเศษชายแดนและเมืองชายแดน รวมทั้งพื้นที่ระเบียงเศรษฐกิจพิเศษภาคกลาง-ตะวันตก ให้เอื้อต่อการพัฒนาเศรษฐกิจ และสังคมในอนาคต,วางแผนบริหารจัดการพื้นที่ให้เอื้อต่อการพัฒนา ในอนาคต]</t>
  </si>
  <si>
    <t>[RP0306,RP030602]</t>
  </si>
  <si>
    <t>โครงการทบทวนความเหมาะสมของกฎหมายที่มีบทกำหนดโทษทางอาญา</t>
  </si>
  <si>
    <t>ยธ 0904-66-0006</t>
  </si>
  <si>
    <t>https://emenscr.nesdc.go.th/viewer/view.html?id=642270644c7477142637b1b6</t>
  </si>
  <si>
    <t>https://emenscr.nesdc.go.th/viewer/view.html?id=33lkK7xZ4eFo4o3yYa0p</t>
  </si>
  <si>
    <t>สำนักงานคณะกรรมการส่งเสริมวิทยาศาสตร์ วิจัยและนวัตกรรม</t>
  </si>
  <si>
    <t>สำนักบริหารงบประมาณ ววน.</t>
  </si>
  <si>
    <t>28 มีนาคม 2566 เวลา 11:43</t>
  </si>
  <si>
    <t>แผนปฏิบัติการ สำนักงานคณะกรรมการส่งเสริมวิทยาศาสตร์ วิจัยและนวัตกรรม</t>
  </si>
  <si>
    <t>ผ.อว6309.FB6-66-0001</t>
  </si>
  <si>
    <t>2 การพัฒนาศักยภาพการบริหารวิกฤตการณ์ระดับชาติ</t>
  </si>
  <si>
    <t>SP021402</t>
  </si>
  <si>
    <t>14 การพัฒนาศักยภาพการเตรียมพร้อมแห่งชาติและการบริหารจัดการวิกฤตการณ์ระดับชาติ</t>
  </si>
  <si>
    <t>SP0214</t>
  </si>
  <si>
    <t>การเพิ่มประสิทธิภาพการบังคับใช้กฎหมายเกี่ยวกับการส่งเสริมวิทยาศาสตร์ การวิจัย และนวัตกรรม</t>
  </si>
  <si>
    <t>อว6309.FB2-66-0002</t>
  </si>
  <si>
    <t>tsri630921</t>
  </si>
  <si>
    <t>220104V01</t>
  </si>
  <si>
    <t>220104V01F01</t>
  </si>
  <si>
    <t>220104V01F03</t>
  </si>
  <si>
    <t>220104V03</t>
  </si>
  <si>
    <t>220104V03F02</t>
  </si>
  <si>
    <t xml:space="preserve">โครงการภายใต้เป้าหมายแผนแม่บทย่อย: 220101 กฎหมายไม่เป็นอุปสรรคต่อการพัฒนาภาครัฐและภาคเอกชนอยู่ภายใต้กรอบกฎหมายที่มุ่งให้ประชาชนในวงกว้างได้รับประโยชน์จากการพัฒนาประเทศโดยทั่วถึง </t>
  </si>
  <si>
    <t>220104V03F01</t>
  </si>
  <si>
    <t>220104V02F02</t>
  </si>
  <si>
    <t>220104V02F01</t>
  </si>
  <si>
    <t xml:space="preserve">ไปเป้าใหม่ </t>
  </si>
  <si>
    <t xml:space="preserve">โครงการภายใต้เป้าหมายแผนแม่บทย่อย: 220104 การมีกฎหมายที่ดีและเท่าที่จำเป็น </t>
  </si>
  <si>
    <t>krisdika09011</t>
  </si>
  <si>
    <t>ศร0010-67-0040</t>
  </si>
  <si>
    <t>โครงการอบรมหลักสูตร "หลักนิติธรรมเพื่อประชาธิปไตย (นธป) รุ่นที่ 12"</t>
  </si>
  <si>
    <t>มกราคม 2567</t>
  </si>
  <si>
    <t>กันยายน 2567</t>
  </si>
  <si>
    <t>v3_220104V03</t>
  </si>
  <si>
    <t>v3_220104V03F01</t>
  </si>
  <si>
    <t>https://emenscr.nesdc.go.th/viewer/view.html?id=o4gKdQmXnNIo0JOjw9Wx</t>
  </si>
  <si>
    <t>omb04-67-0010</t>
  </si>
  <si>
    <t>โครงการประเมินผลสัมฤทธิ์พระราชบัญญัติประกอบรัฐธรรมนูญว่าด้วยผู้ตรวจการแผ่นดิน พ.ศ. 2560</t>
  </si>
  <si>
    <t>ตุลาคม 2566</t>
  </si>
  <si>
    <t>สำนักงานผู้ตรวจการแผ่นดิน</t>
  </si>
  <si>
    <t>v3_220104V03F03</t>
  </si>
  <si>
    <t>220104V03F03</t>
  </si>
  <si>
    <t>https://emenscr.nesdc.go.th/viewer/view.html?id=0RA3q2g977SZRdaZYjq0</t>
  </si>
  <si>
    <t>220104V01F02</t>
  </si>
  <si>
    <t>v3_220104V01</t>
  </si>
  <si>
    <t>v3_220104V01F01</t>
  </si>
  <si>
    <t>โครงการขับเคลื่อนการทบทวน แก้ไข ปรับปรุง หรือยกเลิกกฎหมาย ประจำปี พ.ศ. 2568</t>
  </si>
  <si>
    <t>ชื่อโครงการ/การดำเนินงาน</t>
  </si>
  <si>
    <t>หมายเหตุ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</si>
  <si>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</si>
  <si>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</si>
  <si>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</si>
  <si>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</si>
  <si>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</si>
  <si>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</si>
  <si>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</si>
  <si>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</si>
  <si>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</si>
  <si>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</si>
  <si>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</si>
  <si>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2567</t>
  </si>
  <si>
    <t>220104</t>
  </si>
  <si>
    <t>https://emenscr.nesdc.go.th/viewer/view.html?id=6551d43362e90d5c6fffbdf8</t>
  </si>
  <si>
    <t>ยธ 0904-67-0006</t>
  </si>
  <si>
    <t>โครงการศึกษากฎหมายอาญาเฟ้อในกระบวนการยุติธรรมทางอาญา</t>
  </si>
  <si>
    <t>เมษายน 2567</t>
  </si>
  <si>
    <t>v3_220104V01F03</t>
  </si>
  <si>
    <t>https://emenscr.nesdc.go.th/viewer/view.html?id=6644250f9349501f9115069a</t>
  </si>
  <si>
    <t>กค 0803-67-0002</t>
  </si>
  <si>
    <t>การประเมินผลสัมฤทธิ์และปรับปรุงกฎหมายในความรับผิดชอบของ สคร. : พระราชบัญญัติ ทุนรัฐวิสาหกิจ พ.ศ. 2542</t>
  </si>
  <si>
    <t>https://emenscr.nesdc.go.th/viewer/view.html?id=659e1dca3bc1b61e1fe62eaa</t>
  </si>
  <si>
    <t>https://emenscr.nesdc.go.th/viewer/view.html?id=65b73b191a36030652913340</t>
  </si>
  <si>
    <t>ศร0010-68-0015</t>
  </si>
  <si>
    <t>โครงการแลกเปลี่ยนเรียนรู้และประสบการณ์เพื่อพัฒนาศักยภาพบุคลากรผู้ปฏิบัติงานด้านคดีรัฐธรรมนูญ</t>
  </si>
  <si>
    <t>ตุลาคม 2567</t>
  </si>
  <si>
    <t>กันยายน 2568</t>
  </si>
  <si>
    <t>โครงการปกติ 2568</t>
  </si>
  <si>
    <t>https://emenscr.nesdc.go.th/viewer/view.html?id=6768f33252c7c851103ce8a2</t>
  </si>
  <si>
    <t>รง 0505-68-0003</t>
  </si>
  <si>
    <t xml:space="preserve">การพัฒนากฎหมาย </t>
  </si>
  <si>
    <t>v3_220104V02F01</t>
  </si>
  <si>
    <t>https://emenscr.nesdc.go.th/viewer/view.html?id=677dfbd53c750d5109f32a56</t>
  </si>
  <si>
    <t>นร 0901-68-0002</t>
  </si>
  <si>
    <t>ธันวาคม 2568</t>
  </si>
  <si>
    <t>https://emenscr.nesdc.go.th/viewer/view.html?id=677b5c6451d1ed367e3c0687</t>
  </si>
  <si>
    <r>
      <t>สีฟ้า หมายถึง หน่วยงานเลือกความสอดคล้องของโครงการกับเป้าหมายแผนแม่บทย่อย Y1 220104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</si>
  <si>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220104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</si>
  <si>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220104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</si>
  <si>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220104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</si>
  <si>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220104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</si>
  <si>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 xml:space="preserve">อักษรย่อ </t>
  </si>
  <si>
    <t>ปัจจัย (เดิม)</t>
  </si>
  <si>
    <t>ลิ้งก์</t>
  </si>
  <si>
    <t>ความสอดคล้องหลัก/รอง</t>
  </si>
  <si>
    <t>หลัก</t>
  </si>
  <si>
    <t>ศร.</t>
  </si>
  <si>
    <t>สกธ.</t>
  </si>
  <si>
    <t>สคร.</t>
  </si>
  <si>
    <t>สผผ.</t>
  </si>
  <si>
    <t>กสร.</t>
  </si>
  <si>
    <t>สคก.</t>
  </si>
  <si>
    <t>อักษรย่อ</t>
  </si>
  <si>
    <t>ลิงก์</t>
  </si>
  <si>
    <t>v3_220104V02</t>
  </si>
  <si>
    <t>v3_220104V03F02</t>
  </si>
  <si>
    <t>Column Labels</t>
  </si>
  <si>
    <t>Row Labels</t>
  </si>
  <si>
    <t>Count of ปัจจัย</t>
  </si>
  <si>
    <t>รวมจำนวนโครงการทั้งหมด</t>
  </si>
  <si>
    <t>โครงการในห้วงที่ 2 (66-68)</t>
  </si>
  <si>
    <t>หลังทั้งหมด</t>
  </si>
  <si>
    <t>รองทั้งหมด</t>
  </si>
  <si>
    <t xml:space="preserve">หลักห้วง 2 </t>
  </si>
  <si>
    <t>รองห้วง 2</t>
  </si>
  <si>
    <t>(ร่าง) ข้อเสนอโครงการสำคัญประจำปี 2569 ภายใต้แผนแม่บท 220104</t>
  </si>
  <si>
    <t>66b46aa9a7a219424310827d</t>
  </si>
  <si>
    <t>https://emenscr.nesdc.go.th/viewer/view.html?id=66b46aa9a7a219424310827d</t>
  </si>
  <si>
    <t>โครงการขับเคลื่อนการทบทวน แก้ไข ปรับปรุง หรือยกเลิกกฎหมาย ประจำปี พ.ศ. 2569</t>
  </si>
  <si>
    <t>|220104</t>
  </si>
  <si>
    <t>ผ่านเข้ารอบ</t>
  </si>
  <si>
    <t>-</t>
  </si>
  <si>
    <t>A</t>
  </si>
  <si>
    <t>66b37be946601904ce6f2711</t>
  </si>
  <si>
    <t>https://emenscr.nesdc.go.th/viewer/view.html?id=66b37be946601904ce6f2711</t>
  </si>
  <si>
    <t>การพัฒนาบุคลากรให้รู้บทบาทหน้าที่ในการบังคับใช้พระราชบัญญัติว่าด้วยการปรับเป็นพินัย พ.ศ. 2565 (คณะเทคโนโลยีอุตสาหกรรม)</t>
  </si>
  <si>
    <t>มหาวิทยาลัยนครพนม</t>
  </si>
  <si>
    <t>ไม่ผ่านเข้ารอบ</t>
  </si>
  <si>
    <t>4A</t>
  </si>
  <si>
    <t>4B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</si>
  <si>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</si>
  <si>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</si>
  <si>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</si>
  <si>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</si>
  <si>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</si>
  <si>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</si>
  <si>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</si>
  <si>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</si>
  <si>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</si>
  <si>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</si>
  <si>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</si>
  <si>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</si>
  <si>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</si>
  <si>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</si>
  <si>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</si>
  <si>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ira</t>
  </si>
  <si>
    <t>ผลการคัดเลือก</t>
  </si>
  <si>
    <t>ไม่ผ่าน</t>
  </si>
  <si>
    <t>ผ่าน</t>
  </si>
  <si>
    <t>Private_ID</t>
  </si>
  <si>
    <t>หน่วยงานระดับกอง</t>
  </si>
  <si>
    <t>หน่วยงานระดับกรม</t>
  </si>
  <si>
    <t>หน่วยงานระดับกระทรวง</t>
  </si>
  <si>
    <t>url</t>
  </si>
  <si>
    <t>นร 0901-69-0001</t>
  </si>
  <si>
    <t>ตุลาคม 2568</t>
  </si>
  <si>
    <t>ธันวาคม 2569</t>
  </si>
  <si>
    <t>ข้อเสนอโครงการสำคัญ 2569 ที่ผ่านเข้ารอบ</t>
  </si>
  <si>
    <r>
      <t>โครงการเพื่อการขับเคลื่อนการบรรลุเป้าหมายตามยุทธศาสตร์ชาติ ประจำปีงบประมาณ 2566-2569 เทียบ</t>
    </r>
    <r>
      <rPr>
        <b/>
        <sz val="16"/>
        <color rgb="FF0070C0"/>
        <rFont val="TH SarabunPSK"/>
        <family val="2"/>
      </rPr>
      <t>องค์ประกอบและปัจจัยของห่วงโซ่คุณค่าฯ (FVCT)(ฉบับเดิม)</t>
    </r>
    <r>
      <rPr>
        <b/>
        <sz val="16"/>
        <rFont val="TH SarabunPSK"/>
        <family val="2"/>
      </rPr>
      <t>กับ</t>
    </r>
    <r>
      <rPr>
        <b/>
        <sz val="16"/>
        <color rgb="FFFF0000"/>
        <rFont val="TH SarabunPSK"/>
        <family val="2"/>
      </rPr>
      <t>ห่วงโซ่คุณค่าฯ (FVCT)(ฉบับแก้ไข)(พ.ศ. 2567-2570)</t>
    </r>
  </si>
  <si>
    <t>สปส.</t>
  </si>
  <si>
    <t>มรล.</t>
  </si>
  <si>
    <t>มรภ.บร.</t>
  </si>
  <si>
    <t>ปค.</t>
  </si>
  <si>
    <t>กคส.</t>
  </si>
  <si>
    <t>สป.ยธ.</t>
  </si>
  <si>
    <t>ตร.</t>
  </si>
  <si>
    <t>สขค.</t>
  </si>
  <si>
    <t>มอ.</t>
  </si>
  <si>
    <t>สป.รง.</t>
  </si>
  <si>
    <t>v3_220104V01F02</t>
  </si>
  <si>
    <t>v3_220104V02F02</t>
  </si>
  <si>
    <t>v3_220104V02F03</t>
  </si>
  <si>
    <t>หน่วยงานไม่สังกัดกระทรวง ทบวง กรม และสำนักนายกรัฐมนตรี</t>
  </si>
  <si>
    <t>หน่วยงานอื่นของรัฐ</t>
  </si>
  <si>
    <t>รอง</t>
  </si>
  <si>
    <t>ไม่มี</t>
  </si>
  <si>
    <t>สป.กห.</t>
  </si>
  <si>
    <t>สปน.</t>
  </si>
  <si>
    <t>สลค.</t>
  </si>
  <si>
    <t>สกสค.</t>
  </si>
  <si>
    <t>สป.ศธ.</t>
  </si>
  <si>
    <t>สว.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</si>
</sst>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sz val="11"/>
      <name val="Calibri"/>
      <family val="2"/>
    </font>
    <font>
      <b/>
      <sz val="11"/>
      <name val="Calibri"/>
      <family val="2"/>
    </font>
    <font>
      <u/>
      <sz val="16"/>
      <name val="TH SarabunPSK"/>
      <family val="2"/>
    </font>
    <font>
      <sz val="16"/>
      <color theme="1"/>
      <name val="TH SarabunPSK"/>
      <family val="2"/>
    </font>
    <font>
      <b/>
      <sz val="36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sz val="16"/>
      <color rgb="FFFF000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2"/>
      <name val="TH SarabunPSK"/>
      <family val="2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rgb="FF0070C0"/>
      <name val="TH SarabunPSK"/>
      <family val="2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sz val="16"/>
      <color rgb="FFFF006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32" fillId="0" borderId="0"/>
    <xf numFmtId="0" fontId="1" fillId="0" borderId="0"/>
    <xf numFmtId="0" fontId="2" fillId="0" borderId="0"/>
  </cellStyleXfs>
  <cellXfs count="157">
    <xf numFmtId="0" fontId="0" fillId="0" borderId="0" xfId="0"/>
    <xf numFmtId="0" fontId="3" fillId="0" borderId="0" xfId="1" applyFont="1"/>
    <xf numFmtId="0" fontId="4" fillId="0" borderId="0" xfId="1" applyFont="1"/>
    <xf numFmtId="0" fontId="4" fillId="2" borderId="1" xfId="1" applyFont="1" applyFill="1" applyBorder="1"/>
    <xf numFmtId="0" fontId="3" fillId="0" borderId="1" xfId="1" applyFont="1" applyBorder="1"/>
    <xf numFmtId="0" fontId="6" fillId="3" borderId="1" xfId="2" applyFont="1" applyFill="1" applyBorder="1" applyAlignment="1">
      <alignment horizontal="left" vertical="center" indent="1"/>
    </xf>
    <xf numFmtId="0" fontId="3" fillId="3" borderId="1" xfId="2" applyFont="1" applyFill="1" applyBorder="1" applyAlignment="1">
      <alignment horizontal="left" vertical="center" indent="1"/>
    </xf>
    <xf numFmtId="0" fontId="3" fillId="3" borderId="1" xfId="1" applyFont="1" applyFill="1" applyBorder="1"/>
    <xf numFmtId="0" fontId="6" fillId="4" borderId="1" xfId="2" applyFont="1" applyFill="1" applyBorder="1" applyAlignment="1">
      <alignment horizontal="left" vertical="center" indent="1"/>
    </xf>
    <xf numFmtId="0" fontId="3" fillId="4" borderId="1" xfId="2" applyFont="1" applyFill="1" applyBorder="1" applyAlignment="1">
      <alignment horizontal="left" vertical="center" indent="1"/>
    </xf>
    <xf numFmtId="0" fontId="6" fillId="0" borderId="1" xfId="2" applyFont="1" applyFill="1" applyBorder="1" applyAlignment="1">
      <alignment horizontal="left" vertical="center" indent="1"/>
    </xf>
    <xf numFmtId="0" fontId="3" fillId="0" borderId="1" xfId="2" applyFont="1" applyFill="1" applyBorder="1" applyAlignment="1">
      <alignment horizontal="left" vertical="center" indent="1"/>
    </xf>
    <xf numFmtId="0" fontId="6" fillId="0" borderId="0" xfId="2" applyFont="1" applyFill="1" applyBorder="1"/>
    <xf numFmtId="0" fontId="7" fillId="0" borderId="0" xfId="3"/>
    <xf numFmtId="3" fontId="7" fillId="0" borderId="0" xfId="3" applyNumberFormat="1"/>
    <xf numFmtId="1" fontId="7" fillId="0" borderId="0" xfId="3" applyNumberFormat="1"/>
    <xf numFmtId="0" fontId="8" fillId="0" borderId="0" xfId="3" applyFont="1"/>
    <xf numFmtId="0" fontId="3" fillId="0" borderId="0" xfId="1" applyFont="1" applyAlignment="1">
      <alignment horizontal="left" vertical="top"/>
    </xf>
    <xf numFmtId="0" fontId="4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5" borderId="0" xfId="1" applyFont="1" applyFill="1"/>
    <xf numFmtId="0" fontId="6" fillId="5" borderId="0" xfId="2" applyFont="1" applyFill="1" applyBorder="1"/>
    <xf numFmtId="0" fontId="3" fillId="6" borderId="1" xfId="1" applyFont="1" applyFill="1" applyBorder="1"/>
    <xf numFmtId="0" fontId="3" fillId="6" borderId="0" xfId="1" applyFont="1" applyFill="1"/>
    <xf numFmtId="0" fontId="9" fillId="0" borderId="1" xfId="2" applyFont="1" applyFill="1" applyBorder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6" fillId="0" borderId="1" xfId="2" applyFont="1" applyFill="1" applyBorder="1"/>
    <xf numFmtId="0" fontId="10" fillId="0" borderId="0" xfId="0" applyFont="1"/>
    <xf numFmtId="0" fontId="9" fillId="0" borderId="1" xfId="2" applyFont="1" applyFill="1" applyBorder="1"/>
    <xf numFmtId="49" fontId="3" fillId="0" borderId="0" xfId="1" applyNumberFormat="1" applyFont="1" applyAlignment="1">
      <alignment vertical="center" wrapText="1"/>
    </xf>
    <xf numFmtId="49" fontId="4" fillId="2" borderId="1" xfId="1" applyNumberFormat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vertical="center"/>
    </xf>
    <xf numFmtId="49" fontId="3" fillId="5" borderId="0" xfId="1" applyNumberFormat="1" applyFont="1" applyFill="1" applyAlignment="1">
      <alignment vertical="center"/>
    </xf>
    <xf numFmtId="0" fontId="3" fillId="8" borderId="1" xfId="1" applyFont="1" applyFill="1" applyBorder="1"/>
    <xf numFmtId="0" fontId="6" fillId="8" borderId="1" xfId="2" applyFont="1" applyFill="1" applyBorder="1" applyAlignment="1">
      <alignment horizontal="left" vertical="center" indent="1"/>
    </xf>
    <xf numFmtId="0" fontId="3" fillId="8" borderId="1" xfId="2" applyFont="1" applyFill="1" applyBorder="1" applyAlignment="1">
      <alignment horizontal="left" vertical="center" indent="1"/>
    </xf>
    <xf numFmtId="49" fontId="3" fillId="8" borderId="1" xfId="1" applyNumberFormat="1" applyFont="1" applyFill="1" applyBorder="1" applyAlignment="1">
      <alignment horizontal="left" vertical="center"/>
    </xf>
    <xf numFmtId="0" fontId="3" fillId="8" borderId="0" xfId="1" applyFont="1" applyFill="1"/>
    <xf numFmtId="0" fontId="6" fillId="8" borderId="0" xfId="2" applyFont="1" applyFill="1" applyBorder="1"/>
    <xf numFmtId="49" fontId="3" fillId="8" borderId="0" xfId="1" applyNumberFormat="1" applyFont="1" applyFill="1" applyAlignment="1">
      <alignment vertical="center"/>
    </xf>
    <xf numFmtId="0" fontId="9" fillId="8" borderId="1" xfId="2" applyFont="1" applyFill="1" applyBorder="1" applyAlignment="1">
      <alignment horizontal="left" vertical="center" indent="1"/>
    </xf>
    <xf numFmtId="0" fontId="3" fillId="7" borderId="0" xfId="1" applyFont="1" applyFill="1"/>
    <xf numFmtId="0" fontId="6" fillId="7" borderId="0" xfId="2" applyFont="1" applyFill="1" applyBorder="1"/>
    <xf numFmtId="49" fontId="3" fillId="7" borderId="0" xfId="1" applyNumberFormat="1" applyFont="1" applyFill="1" applyAlignment="1">
      <alignment vertical="center"/>
    </xf>
    <xf numFmtId="0" fontId="2" fillId="0" borderId="0" xfId="1"/>
    <xf numFmtId="0" fontId="11" fillId="0" borderId="0" xfId="1" applyFont="1"/>
    <xf numFmtId="1" fontId="3" fillId="0" borderId="1" xfId="1" applyNumberFormat="1" applyFont="1" applyBorder="1" applyAlignment="1">
      <alignment horizontal="center"/>
    </xf>
    <xf numFmtId="0" fontId="3" fillId="0" borderId="0" xfId="1" applyFont="1" applyAlignment="1">
      <alignment vertical="top"/>
    </xf>
    <xf numFmtId="0" fontId="4" fillId="0" borderId="0" xfId="1" applyFont="1" applyAlignment="1">
      <alignment horizontal="left" vertical="top"/>
    </xf>
    <xf numFmtId="0" fontId="4" fillId="0" borderId="0" xfId="0" applyFont="1" applyAlignment="1">
      <alignment horizontal="right"/>
    </xf>
    <xf numFmtId="0" fontId="12" fillId="0" borderId="0" xfId="0" applyFont="1"/>
    <xf numFmtId="0" fontId="3" fillId="0" borderId="0" xfId="0" applyFont="1"/>
    <xf numFmtId="0" fontId="14" fillId="0" borderId="0" xfId="0" applyFont="1"/>
    <xf numFmtId="0" fontId="16" fillId="0" borderId="0" xfId="0" applyFont="1"/>
    <xf numFmtId="0" fontId="18" fillId="0" borderId="0" xfId="0" applyFont="1"/>
    <xf numFmtId="0" fontId="20" fillId="0" borderId="0" xfId="0" applyFont="1"/>
    <xf numFmtId="49" fontId="22" fillId="10" borderId="1" xfId="0" applyNumberFormat="1" applyFont="1" applyFill="1" applyBorder="1"/>
    <xf numFmtId="0" fontId="4" fillId="10" borderId="1" xfId="0" applyFont="1" applyFill="1" applyBorder="1"/>
    <xf numFmtId="0" fontId="22" fillId="10" borderId="1" xfId="0" applyFont="1" applyFill="1" applyBorder="1"/>
    <xf numFmtId="0" fontId="22" fillId="3" borderId="1" xfId="0" applyFont="1" applyFill="1" applyBorder="1"/>
    <xf numFmtId="0" fontId="4" fillId="3" borderId="1" xfId="0" applyFont="1" applyFill="1" applyBorder="1"/>
    <xf numFmtId="49" fontId="4" fillId="10" borderId="1" xfId="0" applyNumberFormat="1" applyFont="1" applyFill="1" applyBorder="1"/>
    <xf numFmtId="0" fontId="4" fillId="11" borderId="1" xfId="0" applyFont="1" applyFill="1" applyBorder="1"/>
    <xf numFmtId="49" fontId="0" fillId="0" borderId="1" xfId="0" applyNumberFormat="1" applyBorder="1"/>
    <xf numFmtId="0" fontId="0" fillId="0" borderId="1" xfId="0" applyBorder="1"/>
    <xf numFmtId="14" fontId="0" fillId="0" borderId="1" xfId="0" applyNumberFormat="1" applyBorder="1"/>
    <xf numFmtId="0" fontId="23" fillId="0" borderId="1" xfId="0" applyFont="1" applyBorder="1"/>
    <xf numFmtId="0" fontId="24" fillId="0" borderId="1" xfId="4" applyBorder="1"/>
    <xf numFmtId="0" fontId="4" fillId="11" borderId="1" xfId="0" applyFont="1" applyFill="1" applyBorder="1" applyAlignment="1">
      <alignment horizontal="center"/>
    </xf>
    <xf numFmtId="0" fontId="24" fillId="6" borderId="1" xfId="4" applyFill="1" applyBorder="1"/>
    <xf numFmtId="0" fontId="25" fillId="2" borderId="1" xfId="1" applyFont="1" applyFill="1" applyBorder="1"/>
    <xf numFmtId="0" fontId="24" fillId="0" borderId="1" xfId="4" applyFill="1" applyBorder="1" applyAlignment="1">
      <alignment horizontal="left" vertical="top"/>
    </xf>
    <xf numFmtId="0" fontId="26" fillId="0" borderId="1" xfId="1" applyFont="1" applyBorder="1"/>
    <xf numFmtId="0" fontId="26" fillId="3" borderId="1" xfId="1" applyFont="1" applyFill="1" applyBorder="1"/>
    <xf numFmtId="0" fontId="0" fillId="3" borderId="0" xfId="0" applyFill="1"/>
    <xf numFmtId="0" fontId="27" fillId="3" borderId="1" xfId="2" applyFont="1" applyFill="1" applyBorder="1" applyAlignment="1">
      <alignment horizontal="left" vertical="center"/>
    </xf>
    <xf numFmtId="0" fontId="28" fillId="0" borderId="1" xfId="2" applyFont="1" applyFill="1" applyBorder="1" applyAlignment="1">
      <alignment horizontal="left" vertical="center"/>
    </xf>
    <xf numFmtId="0" fontId="26" fillId="3" borderId="1" xfId="2" applyFont="1" applyFill="1" applyBorder="1" applyAlignment="1">
      <alignment horizontal="left" vertical="center"/>
    </xf>
    <xf numFmtId="0" fontId="26" fillId="0" borderId="1" xfId="2" applyFont="1" applyFill="1" applyBorder="1" applyAlignment="1">
      <alignment horizontal="left" vertical="center"/>
    </xf>
    <xf numFmtId="49" fontId="26" fillId="3" borderId="1" xfId="1" applyNumberFormat="1" applyFont="1" applyFill="1" applyBorder="1" applyAlignment="1">
      <alignment horizontal="right" vertical="center"/>
    </xf>
    <xf numFmtId="49" fontId="26" fillId="0" borderId="1" xfId="1" applyNumberFormat="1" applyFont="1" applyBorder="1" applyAlignment="1">
      <alignment horizontal="right" vertical="center"/>
    </xf>
    <xf numFmtId="0" fontId="3" fillId="3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0" fillId="0" borderId="1" xfId="0" applyNumberFormat="1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3" fillId="3" borderId="1" xfId="1" applyFont="1" applyFill="1" applyBorder="1" applyAlignment="1">
      <alignment horizontal="left" vertical="center"/>
    </xf>
    <xf numFmtId="0" fontId="29" fillId="3" borderId="1" xfId="0" applyFont="1" applyFill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6" fillId="3" borderId="1" xfId="4" applyFont="1" applyFill="1" applyBorder="1" applyAlignment="1">
      <alignment horizontal="left" vertical="center"/>
    </xf>
    <xf numFmtId="0" fontId="10" fillId="12" borderId="1" xfId="0" applyFont="1" applyFill="1" applyBorder="1" applyAlignment="1">
      <alignment horizontal="left" vertical="center"/>
    </xf>
    <xf numFmtId="0" fontId="29" fillId="12" borderId="1" xfId="0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left" vertical="center"/>
    </xf>
    <xf numFmtId="0" fontId="10" fillId="11" borderId="1" xfId="0" applyFont="1" applyFill="1" applyBorder="1" applyAlignment="1">
      <alignment horizontal="left" vertical="center"/>
    </xf>
    <xf numFmtId="0" fontId="29" fillId="11" borderId="1" xfId="0" applyFont="1" applyFill="1" applyBorder="1" applyAlignment="1">
      <alignment horizontal="left" vertical="center"/>
    </xf>
    <xf numFmtId="0" fontId="3" fillId="11" borderId="1" xfId="1" applyFont="1" applyFill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/>
    </xf>
    <xf numFmtId="0" fontId="29" fillId="9" borderId="1" xfId="0" applyFont="1" applyFill="1" applyBorder="1" applyAlignment="1">
      <alignment horizontal="left" vertical="center"/>
    </xf>
    <xf numFmtId="0" fontId="3" fillId="9" borderId="1" xfId="1" applyFont="1" applyFill="1" applyBorder="1" applyAlignment="1">
      <alignment horizontal="left" vertical="center"/>
    </xf>
    <xf numFmtId="0" fontId="3" fillId="13" borderId="1" xfId="1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0" fontId="29" fillId="14" borderId="1" xfId="0" applyFont="1" applyFill="1" applyBorder="1" applyAlignment="1">
      <alignment horizontal="left" vertical="center"/>
    </xf>
    <xf numFmtId="0" fontId="30" fillId="0" borderId="1" xfId="0" pivotButton="1" applyFont="1" applyBorder="1"/>
    <xf numFmtId="0" fontId="30" fillId="0" borderId="1" xfId="0" applyFont="1" applyBorder="1"/>
    <xf numFmtId="0" fontId="30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 indent="1"/>
    </xf>
    <xf numFmtId="0" fontId="31" fillId="15" borderId="1" xfId="0" applyFont="1" applyFill="1" applyBorder="1"/>
    <xf numFmtId="0" fontId="0" fillId="16" borderId="0" xfId="0" applyFill="1"/>
    <xf numFmtId="0" fontId="0" fillId="17" borderId="0" xfId="0" applyFill="1"/>
    <xf numFmtId="0" fontId="30" fillId="18" borderId="1" xfId="0" applyFont="1" applyFill="1" applyBorder="1" applyAlignment="1">
      <alignment horizontal="left"/>
    </xf>
    <xf numFmtId="0" fontId="30" fillId="18" borderId="1" xfId="0" applyFont="1" applyFill="1" applyBorder="1"/>
    <xf numFmtId="0" fontId="0" fillId="18" borderId="0" xfId="0" applyFill="1"/>
    <xf numFmtId="0" fontId="31" fillId="24" borderId="1" xfId="7" applyFont="1" applyFill="1" applyBorder="1"/>
    <xf numFmtId="0" fontId="4" fillId="10" borderId="1" xfId="7" applyFont="1" applyFill="1" applyBorder="1" applyAlignment="1">
      <alignment horizontal="center"/>
    </xf>
    <xf numFmtId="0" fontId="4" fillId="10" borderId="1" xfId="7" applyFont="1" applyFill="1" applyBorder="1"/>
    <xf numFmtId="0" fontId="3" fillId="0" borderId="1" xfId="7" applyFont="1" applyBorder="1"/>
    <xf numFmtId="0" fontId="3" fillId="0" borderId="1" xfId="7" applyFont="1" applyBorder="1" applyAlignment="1">
      <alignment horizontal="left"/>
    </xf>
    <xf numFmtId="0" fontId="4" fillId="0" borderId="0" xfId="1" applyFont="1" applyAlignment="1">
      <alignment vertical="top"/>
    </xf>
    <xf numFmtId="0" fontId="6" fillId="0" borderId="1" xfId="4" applyFont="1" applyBorder="1"/>
    <xf numFmtId="0" fontId="10" fillId="0" borderId="0" xfId="0" applyFont="1" applyAlignment="1">
      <alignment horizontal="left" vertical="top"/>
    </xf>
    <xf numFmtId="0" fontId="4" fillId="0" borderId="0" xfId="0" applyFont="1"/>
    <xf numFmtId="0" fontId="33" fillId="20" borderId="2" xfId="1" applyFont="1" applyFill="1" applyBorder="1" applyAlignment="1">
      <alignment horizontal="center" vertical="center"/>
    </xf>
    <xf numFmtId="0" fontId="31" fillId="21" borderId="2" xfId="1" applyFont="1" applyFill="1" applyBorder="1" applyAlignment="1">
      <alignment horizontal="center" vertical="center"/>
    </xf>
    <xf numFmtId="0" fontId="4" fillId="20" borderId="2" xfId="1" applyFont="1" applyFill="1" applyBorder="1" applyAlignment="1">
      <alignment horizontal="center" vertical="center"/>
    </xf>
    <xf numFmtId="0" fontId="33" fillId="22" borderId="1" xfId="1" applyFont="1" applyFill="1" applyBorder="1" applyAlignment="1">
      <alignment horizontal="center" vertical="center"/>
    </xf>
    <xf numFmtId="0" fontId="33" fillId="23" borderId="2" xfId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left"/>
    </xf>
    <xf numFmtId="0" fontId="6" fillId="0" borderId="1" xfId="4" applyFont="1" applyBorder="1" applyAlignment="1">
      <alignment horizontal="left"/>
    </xf>
    <xf numFmtId="0" fontId="10" fillId="19" borderId="1" xfId="5" applyFont="1" applyFill="1" applyBorder="1"/>
    <xf numFmtId="0" fontId="34" fillId="19" borderId="1" xfId="5" applyFont="1" applyFill="1" applyBorder="1"/>
    <xf numFmtId="2" fontId="34" fillId="19" borderId="1" xfId="5" applyNumberFormat="1" applyFont="1" applyFill="1" applyBorder="1"/>
    <xf numFmtId="0" fontId="10" fillId="19" borderId="1" xfId="5" applyFont="1" applyFill="1" applyBorder="1" applyAlignment="1">
      <alignment horizontal="center" vertical="center"/>
    </xf>
    <xf numFmtId="0" fontId="10" fillId="19" borderId="1" xfId="5" applyFont="1" applyFill="1" applyBorder="1" applyAlignment="1">
      <alignment horizontal="center"/>
    </xf>
    <xf numFmtId="0" fontId="16" fillId="19" borderId="1" xfId="5" applyFont="1" applyFill="1" applyBorder="1" applyAlignment="1">
      <alignment horizontal="center"/>
    </xf>
    <xf numFmtId="0" fontId="16" fillId="19" borderId="1" xfId="6" applyFont="1" applyFill="1" applyBorder="1" applyAlignment="1">
      <alignment horizontal="center"/>
    </xf>
    <xf numFmtId="0" fontId="10" fillId="0" borderId="1" xfId="5" applyFont="1" applyBorder="1"/>
    <xf numFmtId="0" fontId="10" fillId="0" borderId="0" xfId="5" applyFont="1"/>
    <xf numFmtId="2" fontId="35" fillId="0" borderId="1" xfId="5" applyNumberFormat="1" applyFont="1" applyBorder="1"/>
    <xf numFmtId="2" fontId="34" fillId="0" borderId="1" xfId="5" applyNumberFormat="1" applyFont="1" applyBorder="1"/>
    <xf numFmtId="0" fontId="34" fillId="0" borderId="1" xfId="5" applyFont="1" applyBorder="1"/>
    <xf numFmtId="0" fontId="10" fillId="0" borderId="1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/>
    </xf>
    <xf numFmtId="0" fontId="20" fillId="0" borderId="1" xfId="5" applyFont="1" applyBorder="1" applyAlignment="1">
      <alignment horizontal="center"/>
    </xf>
    <xf numFmtId="0" fontId="20" fillId="0" borderId="1" xfId="6" applyFont="1" applyBorder="1" applyAlignment="1">
      <alignment horizontal="center"/>
    </xf>
    <xf numFmtId="0" fontId="36" fillId="0" borderId="0" xfId="1" applyFont="1"/>
    <xf numFmtId="0" fontId="36" fillId="0" borderId="1" xfId="1" applyFont="1" applyBorder="1" applyAlignment="1">
      <alignment horizontal="left" vertical="center"/>
    </xf>
  </cellXfs>
  <cellStyles count="8">
    <cellStyle name="Hyperlink" xfId="4" builtinId="8"/>
    <cellStyle name="Hyperlink 2" xfId="2" xr:uid="{00000000-0005-0000-0000-000001000000}"/>
    <cellStyle name="Normal" xfId="0" builtinId="0"/>
    <cellStyle name="Normal 2 2 2" xfId="6" xr:uid="{00000000-0005-0000-0000-000002000000}"/>
    <cellStyle name="Normal 3 2" xfId="7" xr:uid="{00000000-0005-0000-0000-000003000000}"/>
    <cellStyle name="Normal 7 2" xfId="5" xr:uid="{00000000-0005-0000-0000-000004000000}"/>
    <cellStyle name="ปกติ 2" xfId="1" xr:uid="{00000000-0005-0000-0000-000006000000}"/>
    <cellStyle name="ปกติ 3" xfId="3" xr:uid="{00000000-0005-0000-0000-000007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  <dxf>
      <font>
        <name val="TH SarabunPSK"/>
        <scheme val="none"/>
      </font>
    </dxf>
  </dxfs>
  <tableStyles count="0" defaultTableStyle="TableStyleMedium2" defaultPivotStyle="PivotStyleLight16"/>
  <colors>
    <mruColors>
      <color rgb="FFFF0066"/>
      <color rgb="FFCC99FF"/>
      <color rgb="FFC5F8FB"/>
      <color rgb="FF94AFE4"/>
      <color rgb="FFBCDB9D"/>
      <color rgb="FFFFFF99"/>
      <color rgb="FFFC88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146538</xdr:rowOff>
    </xdr:from>
    <xdr:to>
      <xdr:col>3</xdr:col>
      <xdr:colOff>1107501</xdr:colOff>
      <xdr:row>7</xdr:row>
      <xdr:rowOff>74664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713D60-9993-4C12-BC5A-B1C5AC8B0748}"/>
            </a:ext>
          </a:extLst>
        </xdr:cNvPr>
        <xdr:cNvSpPr txBox="1"/>
      </xdr:nvSpPr>
      <xdr:spPr>
        <a:xfrm>
          <a:off x="1638300" y="413238"/>
          <a:ext cx="10480101" cy="1528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3</xdr:col>
      <xdr:colOff>1392115</xdr:colOff>
      <xdr:row>1</xdr:row>
      <xdr:rowOff>167472</xdr:rowOff>
    </xdr:from>
    <xdr:to>
      <xdr:col>6</xdr:col>
      <xdr:colOff>1796902</xdr:colOff>
      <xdr:row>7</xdr:row>
      <xdr:rowOff>112454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DA1092-AED4-4C19-9299-12BAACE968E7}"/>
            </a:ext>
          </a:extLst>
        </xdr:cNvPr>
        <xdr:cNvSpPr txBox="1"/>
      </xdr:nvSpPr>
      <xdr:spPr>
        <a:xfrm>
          <a:off x="12403015" y="434172"/>
          <a:ext cx="8100987" cy="1545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เดือนมิถุนายน 2566)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1360714</xdr:colOff>
      <xdr:row>0</xdr:row>
      <xdr:rowOff>575423</xdr:rowOff>
    </xdr:from>
    <xdr:to>
      <xdr:col>11</xdr:col>
      <xdr:colOff>986517</xdr:colOff>
      <xdr:row>4</xdr:row>
      <xdr:rowOff>260803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13334F-407C-41A1-B05C-F13E65C1D501}"/>
            </a:ext>
          </a:extLst>
        </xdr:cNvPr>
        <xdr:cNvSpPr txBox="1"/>
      </xdr:nvSpPr>
      <xdr:spPr>
        <a:xfrm>
          <a:off x="11395982" y="575423"/>
          <a:ext cx="8470446" cy="10801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102053</xdr:colOff>
      <xdr:row>1</xdr:row>
      <xdr:rowOff>108404</xdr:rowOff>
    </xdr:from>
    <xdr:to>
      <xdr:col>6</xdr:col>
      <xdr:colOff>419554</xdr:colOff>
      <xdr:row>5</xdr:row>
      <xdr:rowOff>147410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2458B52C-CF04-40BA-AECE-443303DD4FE6}"/>
            </a:ext>
          </a:extLst>
        </xdr:cNvPr>
        <xdr:cNvSpPr txBox="1"/>
      </xdr:nvSpPr>
      <xdr:spPr>
        <a:xfrm>
          <a:off x="1440089" y="686708"/>
          <a:ext cx="10579554" cy="112757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685800</xdr:colOff>
      <xdr:row>0</xdr:row>
      <xdr:rowOff>0</xdr:rowOff>
    </xdr:from>
    <xdr:to>
      <xdr:col>33</xdr:col>
      <xdr:colOff>139699</xdr:colOff>
      <xdr:row>25</xdr:row>
      <xdr:rowOff>127000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CA7F03-2E0D-50B8-5271-5741E8434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39100" y="0"/>
          <a:ext cx="15951199" cy="7747000"/>
        </a:xfrm>
        <a:prstGeom prst="rect">
          <a:avLst/>
        </a:prstGeom>
      </xdr:spPr>
    </xdr:pic>
    <xdr:clientData/>
  </xdr:twoCellAnchor>
  <xdr:twoCellAnchor>
    <xdr:from>
      <xdr:col>29</xdr:col>
      <xdr:colOff>189531</xdr:colOff>
      <xdr:row>19</xdr:row>
      <xdr:rowOff>97018</xdr:rowOff>
    </xdr:from>
    <xdr:to>
      <xdr:col>33</xdr:col>
      <xdr:colOff>102855</xdr:colOff>
      <xdr:row>21</xdr:row>
      <xdr:rowOff>71352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E34892C-F59B-4D44-954C-7836D1FF570A}"/>
            </a:ext>
          </a:extLst>
        </xdr:cNvPr>
        <xdr:cNvSpPr txBox="1"/>
      </xdr:nvSpPr>
      <xdr:spPr>
        <a:xfrm>
          <a:off x="21449331" y="5888218"/>
          <a:ext cx="2504124" cy="58393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20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28</xdr:col>
      <xdr:colOff>628162</xdr:colOff>
      <xdr:row>17</xdr:row>
      <xdr:rowOff>166216</xdr:rowOff>
    </xdr:from>
    <xdr:to>
      <xdr:col>33</xdr:col>
      <xdr:colOff>244364</xdr:colOff>
      <xdr:row>20</xdr:row>
      <xdr:rowOff>47597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830EA2-137A-4F99-9E18-C59D306C3A3D}"/>
            </a:ext>
          </a:extLst>
        </xdr:cNvPr>
        <xdr:cNvSpPr txBox="1"/>
      </xdr:nvSpPr>
      <xdr:spPr>
        <a:xfrm>
          <a:off x="21240262" y="5347816"/>
          <a:ext cx="2854702" cy="7957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lnSpc>
              <a:spcPts val="2100"/>
            </a:lnSpc>
          </a:pP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จำนวนโครงการทั้งหมด</a:t>
          </a:r>
          <a:r>
            <a:rPr lang="th-TH" sz="20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  <a:p>
          <a:pPr algn="ctr">
            <a:lnSpc>
              <a:spcPts val="2100"/>
            </a:lnSpc>
          </a:pPr>
          <a:r>
            <a:rPr lang="en-US" sz="2000" b="1" u="sng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21</a:t>
          </a:r>
          <a:r>
            <a:rPr lang="en-US" sz="20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20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en-US" sz="20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lang="en-US" sz="20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0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2000" b="1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643791</xdr:colOff>
      <xdr:row>30</xdr:row>
      <xdr:rowOff>160466</xdr:rowOff>
    </xdr:from>
    <xdr:to>
      <xdr:col>30</xdr:col>
      <xdr:colOff>60258</xdr:colOff>
      <xdr:row>32</xdr:row>
      <xdr:rowOff>238073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BAFFDC3A-4381-4350-9E41-3EC681F1B519}"/>
            </a:ext>
          </a:extLst>
        </xdr:cNvPr>
        <xdr:cNvSpPr/>
      </xdr:nvSpPr>
      <xdr:spPr>
        <a:xfrm>
          <a:off x="8949591" y="9304466"/>
          <a:ext cx="13018167" cy="687207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thaiDist" defTabSz="685784"/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kern="12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lang="en-US" sz="1800" b="1" kern="120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 จำนวนรวมโครงการในระบบ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ที่หน่วยงานเลือกความสอดคล้องของโครงการเป็นปัจจัยหลักและปัจจัยรอง</a:t>
          </a:r>
          <a:r>
            <a:rPr lang="th-TH" sz="1800" b="1" baseline="0">
              <a:solidFill>
                <a:schemeClr val="tx1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lang="en-US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algn="thaiDist" defTabSz="685784"/>
          <a:r>
            <a:rPr lang="th-TH" sz="18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    ความสอดคล้องของโครงการเป็นปัจจัยหลักและปัจจัยรอง </a:t>
          </a:r>
          <a:endParaRPr lang="en-US" sz="18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8</xdr:col>
      <xdr:colOff>800100</xdr:colOff>
      <xdr:row>27</xdr:row>
      <xdr:rowOff>190500</xdr:rowOff>
    </xdr:from>
    <xdr:to>
      <xdr:col>29</xdr:col>
      <xdr:colOff>546212</xdr:colOff>
      <xdr:row>30</xdr:row>
      <xdr:rowOff>300848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BB9E9BF-4E42-4F53-A180-BFEF61A1C439}"/>
            </a:ext>
          </a:extLst>
        </xdr:cNvPr>
        <xdr:cNvSpPr/>
      </xdr:nvSpPr>
      <xdr:spPr>
        <a:xfrm>
          <a:off x="8153400" y="8420100"/>
          <a:ext cx="13652612" cy="1024748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8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		ประจำปีงบประมาณ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	โดย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8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8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8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8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</a:p>
      </xdr:txBody>
    </xdr:sp>
    <xdr:clientData/>
  </xdr:twoCellAnchor>
  <xdr:twoCellAnchor>
    <xdr:from>
      <xdr:col>9</xdr:col>
      <xdr:colOff>63833</xdr:colOff>
      <xdr:row>33</xdr:row>
      <xdr:rowOff>44457</xdr:rowOff>
    </xdr:from>
    <xdr:to>
      <xdr:col>29</xdr:col>
      <xdr:colOff>472355</xdr:colOff>
      <xdr:row>36</xdr:row>
      <xdr:rowOff>261721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DA3A2F4C-EF10-4EB2-A4F5-E7024F6B1A55}"/>
            </a:ext>
          </a:extLst>
        </xdr:cNvPr>
        <xdr:cNvSpPr/>
      </xdr:nvSpPr>
      <xdr:spPr>
        <a:xfrm>
          <a:off x="8369633" y="10102857"/>
          <a:ext cx="13362522" cy="1131664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 </a:t>
          </a:r>
        </a:p>
        <a:p>
          <a:pPr algn="ctr" defTabSz="685784"/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th-TH" sz="2800" b="1" u="none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  <a:endParaRPr lang="en-US" sz="2800" b="1" u="none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177801</xdr:colOff>
      <xdr:row>8</xdr:row>
      <xdr:rowOff>228600</xdr:rowOff>
    </xdr:from>
    <xdr:to>
      <xdr:col>15</xdr:col>
      <xdr:colOff>444467</xdr:colOff>
      <xdr:row>10</xdr:row>
      <xdr:rowOff>127313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CD05327-934B-4A80-86F3-F80A5B9E0D43}"/>
            </a:ext>
          </a:extLst>
        </xdr:cNvPr>
        <xdr:cNvSpPr txBox="1"/>
      </xdr:nvSpPr>
      <xdr:spPr>
        <a:xfrm>
          <a:off x="11722101" y="26670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14</xdr:col>
      <xdr:colOff>177801</xdr:colOff>
      <xdr:row>10</xdr:row>
      <xdr:rowOff>228600</xdr:rowOff>
    </xdr:from>
    <xdr:to>
      <xdr:col>15</xdr:col>
      <xdr:colOff>444467</xdr:colOff>
      <xdr:row>12</xdr:row>
      <xdr:rowOff>127313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20C1938-00D1-80F6-0A78-01614E260682}"/>
            </a:ext>
          </a:extLst>
        </xdr:cNvPr>
        <xdr:cNvSpPr txBox="1"/>
      </xdr:nvSpPr>
      <xdr:spPr>
        <a:xfrm>
          <a:off x="11722101" y="32766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14</xdr:col>
      <xdr:colOff>215901</xdr:colOff>
      <xdr:row>12</xdr:row>
      <xdr:rowOff>228600</xdr:rowOff>
    </xdr:from>
    <xdr:to>
      <xdr:col>15</xdr:col>
      <xdr:colOff>482567</xdr:colOff>
      <xdr:row>14</xdr:row>
      <xdr:rowOff>127313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1C8AAFF-5775-4737-948C-9D363984AB75}"/>
            </a:ext>
          </a:extLst>
        </xdr:cNvPr>
        <xdr:cNvSpPr txBox="1"/>
      </xdr:nvSpPr>
      <xdr:spPr>
        <a:xfrm>
          <a:off x="11760201" y="3886200"/>
          <a:ext cx="91436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20</xdr:col>
      <xdr:colOff>215901</xdr:colOff>
      <xdr:row>12</xdr:row>
      <xdr:rowOff>215900</xdr:rowOff>
    </xdr:from>
    <xdr:to>
      <xdr:col>21</xdr:col>
      <xdr:colOff>476217</xdr:colOff>
      <xdr:row>14</xdr:row>
      <xdr:rowOff>114613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4AB1D02-BDED-453B-A3D7-CD5290BBD58E}"/>
            </a:ext>
          </a:extLst>
        </xdr:cNvPr>
        <xdr:cNvSpPr txBox="1"/>
      </xdr:nvSpPr>
      <xdr:spPr>
        <a:xfrm>
          <a:off x="15646401" y="38735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20</xdr:col>
      <xdr:colOff>241301</xdr:colOff>
      <xdr:row>10</xdr:row>
      <xdr:rowOff>241300</xdr:rowOff>
    </xdr:from>
    <xdr:to>
      <xdr:col>21</xdr:col>
      <xdr:colOff>501617</xdr:colOff>
      <xdr:row>12</xdr:row>
      <xdr:rowOff>140013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2075D28-82E0-431A-8459-ADCA4A027453}"/>
            </a:ext>
          </a:extLst>
        </xdr:cNvPr>
        <xdr:cNvSpPr txBox="1"/>
      </xdr:nvSpPr>
      <xdr:spPr>
        <a:xfrm>
          <a:off x="15671801" y="32893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20</xdr:col>
      <xdr:colOff>241301</xdr:colOff>
      <xdr:row>8</xdr:row>
      <xdr:rowOff>241300</xdr:rowOff>
    </xdr:from>
    <xdr:to>
      <xdr:col>21</xdr:col>
      <xdr:colOff>501617</xdr:colOff>
      <xdr:row>10</xdr:row>
      <xdr:rowOff>140013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70E26E09-3863-481B-855F-D128FC77675B}"/>
            </a:ext>
          </a:extLst>
        </xdr:cNvPr>
        <xdr:cNvSpPr txBox="1"/>
      </xdr:nvSpPr>
      <xdr:spPr>
        <a:xfrm>
          <a:off x="15671801" y="26797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292101</xdr:colOff>
      <xdr:row>8</xdr:row>
      <xdr:rowOff>254000</xdr:rowOff>
    </xdr:from>
    <xdr:to>
      <xdr:col>27</xdr:col>
      <xdr:colOff>552417</xdr:colOff>
      <xdr:row>10</xdr:row>
      <xdr:rowOff>152713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27C0726-4D7F-4334-9336-AEC0AFA0B3D3}"/>
            </a:ext>
          </a:extLst>
        </xdr:cNvPr>
        <xdr:cNvSpPr txBox="1"/>
      </xdr:nvSpPr>
      <xdr:spPr>
        <a:xfrm>
          <a:off x="19608801" y="26924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330201</xdr:colOff>
      <xdr:row>10</xdr:row>
      <xdr:rowOff>215900</xdr:rowOff>
    </xdr:from>
    <xdr:to>
      <xdr:col>27</xdr:col>
      <xdr:colOff>590517</xdr:colOff>
      <xdr:row>12</xdr:row>
      <xdr:rowOff>114613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B63D1C7-3D12-41A0-AA54-E4CF58EB929B}"/>
            </a:ext>
          </a:extLst>
        </xdr:cNvPr>
        <xdr:cNvSpPr txBox="1"/>
      </xdr:nvSpPr>
      <xdr:spPr>
        <a:xfrm>
          <a:off x="19646901" y="32639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  <xdr:twoCellAnchor>
    <xdr:from>
      <xdr:col>26</xdr:col>
      <xdr:colOff>330201</xdr:colOff>
      <xdr:row>12</xdr:row>
      <xdr:rowOff>215900</xdr:rowOff>
    </xdr:from>
    <xdr:to>
      <xdr:col>27</xdr:col>
      <xdr:colOff>590517</xdr:colOff>
      <xdr:row>14</xdr:row>
      <xdr:rowOff>114613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485467D6-F464-4593-B4A3-C44A9E30AE3B}"/>
            </a:ext>
          </a:extLst>
        </xdr:cNvPr>
        <xdr:cNvSpPr txBox="1"/>
      </xdr:nvSpPr>
      <xdr:spPr>
        <a:xfrm>
          <a:off x="19646901" y="3873500"/>
          <a:ext cx="908016" cy="50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n-US" sz="14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</a:t>
          </a:r>
          <a:r>
            <a:rPr lang="en-US" sz="14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469900</xdr:colOff>
      <xdr:row>0</xdr:row>
      <xdr:rowOff>387350</xdr:rowOff>
    </xdr:from>
    <xdr:to>
      <xdr:col>30</xdr:col>
      <xdr:colOff>138529</xdr:colOff>
      <xdr:row>15</xdr:row>
      <xdr:rowOff>167118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DD26CF-6531-4227-827B-FBFDE44FB6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26000" y="387350"/>
          <a:ext cx="5034379" cy="431366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1360714</xdr:colOff>
      <xdr:row>0</xdr:row>
      <xdr:rowOff>575423</xdr:rowOff>
    </xdr:from>
    <xdr:to>
      <xdr:col>11</xdr:col>
      <xdr:colOff>986517</xdr:colOff>
      <xdr:row>4</xdr:row>
      <xdr:rowOff>260803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31BC48F-05DF-4154-A619-654979AE0B4B}"/>
            </a:ext>
          </a:extLst>
        </xdr:cNvPr>
        <xdr:cNvSpPr txBox="1"/>
      </xdr:nvSpPr>
      <xdr:spPr>
        <a:xfrm>
          <a:off x="31015214" y="575423"/>
          <a:ext cx="10522403" cy="1247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  <xdr:twoCellAnchor>
    <xdr:from>
      <xdr:col>1</xdr:col>
      <xdr:colOff>102053</xdr:colOff>
      <xdr:row>1</xdr:row>
      <xdr:rowOff>108404</xdr:rowOff>
    </xdr:from>
    <xdr:to>
      <xdr:col>6</xdr:col>
      <xdr:colOff>419554</xdr:colOff>
      <xdr:row>5</xdr:row>
      <xdr:rowOff>147410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901C96A-6D83-423D-8AB2-99A799CA3035}"/>
            </a:ext>
          </a:extLst>
        </xdr:cNvPr>
        <xdr:cNvSpPr txBox="1"/>
      </xdr:nvSpPr>
      <xdr:spPr>
        <a:xfrm>
          <a:off x="1499053" y="775154"/>
          <a:ext cx="30213301" cy="123280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aowaluk\&#3629;&#3633;&#3614;&#3648;&#3604;&#3607;%20FVCT70\&#3650;&#3588;&#3619;&#3591;&#3585;&#3634;&#3619;&#3611;&#3637;%202563-2568%20&#3651;&#3609;%20eMENS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w_n\Downloads\&#3621;&#3591;&#3617;&#3639;&#3629;&#3607;&#3635;\&#3650;&#3588;&#3619;&#3591;&#3585;&#3634;&#3619;&#3626;&#3635;&#3588;&#3633;&#3597;%2069%20for%20as%20is%202104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ข้อเสนอโครงการสำคัญ 69"/>
      <sheetName val="โครงการสำคัญ 69 (ผ่านเข้ารอบ)"/>
      <sheetName val="FVCT for eMENSCR"/>
      <sheetName val="กรณี"/>
      <sheetName val="ตัวย่อ(ต่อท้าย)"/>
      <sheetName val="ตัวอย่างpivot"/>
      <sheetName val="ภาคผนวก"/>
      <sheetName val="4. (ร่าง) ข้อเสนอโครงการฯ 69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ขบ.</v>
          </cell>
          <cell r="C3" t="str">
            <v>กรมการขนส่งทางบก</v>
          </cell>
        </row>
        <row r="4">
          <cell r="B4" t="str">
            <v>ขร.</v>
          </cell>
          <cell r="C4" t="str">
            <v>กรมการขนส่งทางราง</v>
          </cell>
        </row>
        <row r="5">
          <cell r="B5" t="str">
            <v>กข.</v>
          </cell>
          <cell r="C5" t="str">
            <v>กรมการข้าว</v>
          </cell>
        </row>
        <row r="6">
          <cell r="B6" t="str">
            <v>คต.</v>
          </cell>
          <cell r="C6" t="str">
            <v>กรมการค้าต่างประเทศ</v>
          </cell>
        </row>
        <row r="7">
          <cell r="B7" t="str">
            <v>คน.</v>
          </cell>
          <cell r="C7" t="str">
            <v>กรมการค้าภายใน</v>
          </cell>
        </row>
        <row r="8">
          <cell r="B8" t="str">
            <v>กกจ.</v>
          </cell>
          <cell r="C8" t="str">
            <v>กรมการจัดหางาน</v>
          </cell>
        </row>
        <row r="9">
          <cell r="B9" t="str">
            <v xml:space="preserve">กทท. </v>
          </cell>
          <cell r="C9" t="str">
            <v>กรมการท่องเที่ยว</v>
          </cell>
        </row>
        <row r="10">
          <cell r="B10" t="str">
            <v>ปค.</v>
          </cell>
          <cell r="C10" t="str">
            <v>กรมการปกครอง</v>
          </cell>
        </row>
        <row r="11">
          <cell r="B11" t="str">
            <v>สส.</v>
          </cell>
          <cell r="C11" t="str">
            <v>กรมการเปลี่ยนแปลงสภาพภูมิอากาศและสิ่งแวดล้อม</v>
          </cell>
        </row>
        <row r="12">
          <cell r="B12" t="str">
            <v>พช.</v>
          </cell>
          <cell r="C12" t="str">
            <v>กรมการพัฒนาชุมชน</v>
          </cell>
        </row>
        <row r="13">
          <cell r="B13" t="str">
            <v>กพ.</v>
          </cell>
          <cell r="C13" t="str">
            <v>กรมการแพทย์</v>
          </cell>
        </row>
        <row r="14">
          <cell r="B14" t="str">
            <v>DTAM</v>
          </cell>
          <cell r="C14" t="str">
            <v>กรมการแพทย์แผนไทยและการแพทย์ทางเลือก</v>
          </cell>
        </row>
        <row r="15">
          <cell r="B15" t="str">
            <v>ศน.</v>
          </cell>
          <cell r="C15" t="str">
            <v>กรมการศาสนา</v>
          </cell>
        </row>
        <row r="16">
          <cell r="B16" t="str">
            <v>ดย.</v>
          </cell>
          <cell r="C16" t="str">
            <v>กรมกิจการเด็กและเยาวชน</v>
          </cell>
        </row>
        <row r="17">
          <cell r="B17" t="str">
            <v>ผส.</v>
          </cell>
          <cell r="C17" t="str">
            <v>กรมกิจการผู้สูงอายุ</v>
          </cell>
        </row>
        <row r="18">
          <cell r="B18" t="str">
            <v>สค.</v>
          </cell>
          <cell r="C18" t="str">
            <v>กรมกิจการสตรีและสถาบันครอบครัว</v>
          </cell>
        </row>
        <row r="19">
          <cell r="B19" t="str">
            <v>คพ.</v>
          </cell>
          <cell r="C19" t="str">
            <v>กรมควบคุมมลพิษ</v>
          </cell>
        </row>
        <row r="20">
          <cell r="B20" t="str">
            <v>คร.</v>
          </cell>
          <cell r="C20" t="str">
            <v>กรมควบคุมโรค</v>
          </cell>
        </row>
        <row r="21">
          <cell r="B21" t="str">
            <v>TICA</v>
          </cell>
          <cell r="C21" t="str">
            <v>กรมความร่วมมือระหว่างประเทศ</v>
          </cell>
        </row>
        <row r="22">
          <cell r="B22" t="str">
            <v>กคส.</v>
          </cell>
          <cell r="C22" t="str">
            <v>กรมคุ้มครองสิทธิและเสรีภาพ</v>
          </cell>
        </row>
        <row r="23">
          <cell r="B23" t="str">
            <v>คป.</v>
          </cell>
          <cell r="C23" t="str">
            <v>กรมคุมประพฤติ</v>
          </cell>
        </row>
        <row r="24">
          <cell r="B24" t="str">
            <v>กกจ.</v>
          </cell>
          <cell r="C24" t="str">
            <v>กรมจัดหางาน</v>
          </cell>
        </row>
        <row r="25">
          <cell r="B25" t="str">
            <v>จร.</v>
          </cell>
          <cell r="C25" t="str">
            <v>กรมเจรจาการค้าระหว่างประเทศ</v>
          </cell>
        </row>
        <row r="26">
          <cell r="B26" t="str">
            <v>จท.</v>
          </cell>
          <cell r="C26" t="str">
            <v>กรมเจ้าท่า</v>
          </cell>
        </row>
        <row r="27">
          <cell r="B27" t="str">
            <v>ชป.</v>
          </cell>
          <cell r="C27" t="str">
            <v>กรมชลประทาน</v>
          </cell>
        </row>
        <row r="28">
          <cell r="B28" t="str">
            <v>ชธ.</v>
          </cell>
          <cell r="C28" t="str">
            <v>กรมเชื้อเพลิงธรรมชาติ</v>
          </cell>
        </row>
        <row r="29">
          <cell r="B29" t="str">
            <v>กตส.</v>
          </cell>
          <cell r="C29" t="str">
            <v>กรมตรวจบัญชีสหกรณ์</v>
          </cell>
        </row>
        <row r="30">
          <cell r="B30" t="str">
            <v>ทป.</v>
          </cell>
          <cell r="C30" t="str">
            <v>กรมทรัพย์สินทางปัญญา</v>
          </cell>
        </row>
        <row r="31">
          <cell r="B31" t="str">
            <v>ทช.</v>
          </cell>
          <cell r="C31" t="str">
            <v>กรมทรัพยากรทางทะเลและชายฝั่ง</v>
          </cell>
        </row>
        <row r="32">
          <cell r="B32" t="str">
            <v>ทธ.</v>
          </cell>
          <cell r="C32" t="str">
            <v>กรมทรัพยากรธรณี</v>
          </cell>
        </row>
        <row r="33">
          <cell r="B33" t="str">
            <v>ทน.</v>
          </cell>
          <cell r="C33" t="str">
            <v>กรมทรัพยากรน้ำ</v>
          </cell>
        </row>
        <row r="34">
          <cell r="B34" t="str">
            <v>ทบ.</v>
          </cell>
          <cell r="C34" t="str">
            <v>กรมทรัพยากรน้ำบาดาล</v>
          </cell>
        </row>
        <row r="35">
          <cell r="B35" t="str">
            <v>ทล.</v>
          </cell>
          <cell r="C35" t="str">
            <v>กรมทางหลวง</v>
          </cell>
        </row>
        <row r="36">
          <cell r="B36" t="str">
            <v>ทช.</v>
          </cell>
          <cell r="C36" t="str">
            <v>กรมทางหลวงชนบท</v>
          </cell>
        </row>
        <row r="37">
          <cell r="B37" t="str">
            <v>ทย.</v>
          </cell>
          <cell r="C37" t="str">
            <v>กรมท่าอากาศยาน</v>
          </cell>
        </row>
        <row r="38">
          <cell r="B38" t="str">
            <v>ทด.</v>
          </cell>
          <cell r="C38" t="str">
            <v>กรมที่ดิน</v>
          </cell>
        </row>
        <row r="39">
          <cell r="B39" t="str">
            <v>ธร.</v>
          </cell>
          <cell r="C39" t="str">
            <v>กรมธนารักษ์</v>
          </cell>
        </row>
        <row r="40">
          <cell r="B40" t="str">
            <v>ธพ.</v>
          </cell>
          <cell r="C40" t="str">
            <v>กรมธุรกิจพลังงาน</v>
          </cell>
        </row>
        <row r="41">
          <cell r="B41" t="str">
            <v>กบค.</v>
          </cell>
          <cell r="C41" t="str">
            <v>กรมบังคับคดี</v>
          </cell>
        </row>
        <row r="42">
          <cell r="B42" t="str">
            <v>บก.</v>
          </cell>
          <cell r="C42" t="str">
            <v>กรมบัญชีกลาง</v>
          </cell>
        </row>
        <row r="43">
          <cell r="B43" t="str">
            <v>กปส.</v>
          </cell>
          <cell r="C43" t="str">
            <v>กรมประชาสัมพันธ์</v>
          </cell>
        </row>
        <row r="44">
          <cell r="B44" t="str">
            <v>กปม.</v>
          </cell>
          <cell r="C44" t="str">
            <v>กรมประมง</v>
          </cell>
        </row>
        <row r="45">
          <cell r="B45" t="str">
            <v>กปศ.</v>
          </cell>
          <cell r="C45" t="str">
            <v>กรมปศุสัตว์</v>
          </cell>
        </row>
        <row r="46">
          <cell r="B46" t="str">
            <v>ปภ.</v>
          </cell>
          <cell r="C46" t="str">
            <v>กรมป้องกันและบรรเทาสาธารณภัย</v>
          </cell>
        </row>
        <row r="47">
          <cell r="B47" t="str">
            <v>ปม.</v>
          </cell>
          <cell r="C47" t="str">
            <v>กรมป่าไม้</v>
          </cell>
        </row>
        <row r="48">
          <cell r="B48" t="str">
            <v>ปม.</v>
          </cell>
          <cell r="C48" t="str">
            <v xml:space="preserve">กรมป่าไม้ </v>
          </cell>
        </row>
        <row r="49">
          <cell r="B49" t="str">
            <v>ฝล.</v>
          </cell>
          <cell r="C49" t="str">
            <v>กรมฝนหลวงและการบินเกษตร</v>
          </cell>
        </row>
        <row r="50">
          <cell r="B50" t="str">
            <v>กพล.</v>
          </cell>
          <cell r="C50" t="str">
            <v>กรมพลศึกษา</v>
          </cell>
        </row>
        <row r="51">
          <cell r="B51" t="str">
            <v>พด.</v>
          </cell>
          <cell r="C51" t="str">
            <v>กรมพัฒนาที่ดิน</v>
          </cell>
        </row>
        <row r="52">
          <cell r="B52" t="str">
            <v>พค.</v>
          </cell>
          <cell r="C52" t="str">
            <v>กรมพัฒนาธุรกิจการค้า</v>
          </cell>
        </row>
        <row r="53">
          <cell r="B53" t="str">
            <v>กพร.</v>
          </cell>
          <cell r="C53" t="str">
            <v>กรมพัฒนาฝีมือแรงงาน</v>
          </cell>
        </row>
        <row r="54">
          <cell r="B54" t="str">
            <v>พพ.</v>
          </cell>
          <cell r="C54" t="str">
            <v>กรมพัฒนาพลังงานทดแทนและอนุรักษ์พลังงาน</v>
          </cell>
        </row>
        <row r="55">
          <cell r="B55" t="str">
            <v>พส.</v>
          </cell>
          <cell r="C55" t="str">
            <v>กรมพัฒนาสังคมและสวัสดิการ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กพน.</v>
          </cell>
          <cell r="C57" t="str">
            <v>กรมพินิจและคุ้มครองเด็กและเยาวชน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ยผ.</v>
          </cell>
          <cell r="C59" t="str">
            <v>กรมโยธาธิการและผังเมือง</v>
          </cell>
        </row>
        <row r="60">
          <cell r="B60" t="str">
            <v>รท.</v>
          </cell>
          <cell r="C60" t="str">
            <v>กรมราชทัณฑ์</v>
          </cell>
        </row>
        <row r="61">
          <cell r="B61" t="str">
            <v>กรอ.</v>
          </cell>
          <cell r="C61" t="str">
            <v>กรมโรงงานอุตสาหกรรม</v>
          </cell>
        </row>
        <row r="62">
          <cell r="B62" t="str">
            <v>กวก.</v>
          </cell>
          <cell r="C62" t="str">
            <v>กรมวิชาการเกษตร</v>
          </cell>
        </row>
        <row r="63">
          <cell r="B63" t="str">
            <v>DMSC</v>
          </cell>
          <cell r="C63" t="str">
            <v>กรมวิทยาศาสตร์การแพทย์</v>
          </cell>
        </row>
        <row r="64">
          <cell r="B64" t="str">
            <v>วศ.</v>
          </cell>
          <cell r="C64" t="str">
            <v>กรมวิทยาศาสตร์บริการ</v>
          </cell>
        </row>
        <row r="65">
          <cell r="B65" t="str">
            <v>ศก.</v>
          </cell>
          <cell r="C65" t="str">
            <v>กรมศิลปากร</v>
          </cell>
        </row>
        <row r="66">
          <cell r="B66" t="str">
            <v>กศก.</v>
          </cell>
          <cell r="C66" t="str">
            <v>กรมศุลกากร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กสก.</v>
          </cell>
          <cell r="C68" t="str">
            <v>กรมส่งเสริมการเกษตร</v>
          </cell>
        </row>
        <row r="69">
          <cell r="B69" t="str">
            <v>สค.</v>
          </cell>
          <cell r="C69" t="str">
            <v>กรมส่งเสริมการค้าระหว่างประเทศ</v>
          </cell>
        </row>
        <row r="70">
          <cell r="B70" t="str">
            <v>สถ.</v>
          </cell>
          <cell r="C70" t="str">
            <v>กรมส่งเสริมการปกครองท้องถิ่น</v>
          </cell>
        </row>
        <row r="71">
          <cell r="B71" t="str">
            <v>สถ.</v>
          </cell>
          <cell r="C71" t="str">
            <v xml:space="preserve">กรมส่งเสริมการปกครองท้องถิ่น </v>
          </cell>
        </row>
        <row r="72">
          <cell r="B72" t="str">
            <v>สกร.</v>
          </cell>
          <cell r="C72" t="str">
            <v>กรมส่งเสริมการเรียนรู้</v>
          </cell>
        </row>
        <row r="73">
          <cell r="B73" t="str">
            <v>สส.</v>
          </cell>
          <cell r="C73" t="str">
            <v>กรมส่งเสริมคุณภาพสิ่งแวดล้อม</v>
          </cell>
        </row>
        <row r="74">
          <cell r="B74" t="str">
            <v>พก.</v>
          </cell>
          <cell r="C74" t="str">
            <v>กรมส่งเสริมและพัฒนาคุณภาพชีวิตคนพิการ</v>
          </cell>
        </row>
        <row r="75">
          <cell r="B75" t="str">
            <v>สวธ.</v>
          </cell>
          <cell r="C75" t="str">
            <v>กรมส่งเสริมวัฒนธรรม</v>
          </cell>
        </row>
        <row r="76">
          <cell r="B76" t="str">
            <v>กสส.</v>
          </cell>
          <cell r="C76" t="str">
            <v>กรมส่งเสริมสหกรณ์</v>
          </cell>
        </row>
        <row r="77">
          <cell r="B77" t="str">
            <v>กสอ.</v>
          </cell>
          <cell r="C77" t="str">
            <v>กรมส่งเสริมอุตสาหกรรม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สบส.</v>
          </cell>
          <cell r="C79" t="str">
            <v>กรมสนับสนุนบริการสุขภาพ</v>
          </cell>
        </row>
        <row r="80">
          <cell r="B80" t="str">
            <v>สสพ.</v>
          </cell>
          <cell r="C80" t="str">
            <v>กรมสรรพสามิต</v>
          </cell>
        </row>
        <row r="81">
          <cell r="B81" t="str">
            <v>สพ.</v>
          </cell>
          <cell r="C81" t="str">
            <v>กรมสรรพากร</v>
          </cell>
        </row>
        <row r="82">
          <cell r="B82" t="str">
            <v>กสร.</v>
          </cell>
          <cell r="C82" t="str">
            <v>กรมสวัสดิการและคุ้มครองแรงงาน</v>
          </cell>
        </row>
        <row r="83">
          <cell r="B83" t="str">
            <v>DSI</v>
          </cell>
          <cell r="C83" t="str">
            <v>กรมสอบสวนคดีพิเศษ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DMH</v>
          </cell>
          <cell r="C85" t="str">
            <v>กรมสุขภาพจิต</v>
          </cell>
        </row>
        <row r="86">
          <cell r="B86" t="str">
            <v>มม.</v>
          </cell>
          <cell r="C86" t="str">
            <v>กรมหม่อนไหม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กพร.</v>
          </cell>
          <cell r="C91" t="str">
            <v>กรมอุตสาหกรรมพื้นฐานและการเหมืองแร่</v>
          </cell>
        </row>
        <row r="92">
          <cell r="B92" t="str">
            <v>DPIM</v>
          </cell>
          <cell r="C92" t="str">
            <v xml:space="preserve">กรมอุตสาหกรรมพื้นฐานและการเหมืองแร่ </v>
          </cell>
        </row>
        <row r="93">
          <cell r="B93" t="str">
            <v>อต.</v>
          </cell>
          <cell r="C93" t="str">
            <v>กรมอุตุนิยมวิทยา</v>
          </cell>
        </row>
        <row r="94">
          <cell r="B94" t="str">
            <v>อส.</v>
          </cell>
          <cell r="C94" t="str">
            <v>กรมอุทยานแห่งชาติ สัตว์ป่า และพันธุ์พืช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กทม.</v>
          </cell>
          <cell r="C98" t="str">
            <v>กรุงเทพมหานคร</v>
          </cell>
        </row>
        <row r="99">
          <cell r="B99" t="str">
            <v>ทบ.</v>
          </cell>
          <cell r="C99" t="str">
            <v>กองทัพบก</v>
          </cell>
        </row>
        <row r="100">
          <cell r="B100" t="str">
            <v>ทร.</v>
          </cell>
          <cell r="C100" t="str">
            <v>กองทัพเรือ</v>
          </cell>
        </row>
        <row r="101">
          <cell r="B101" t="str">
            <v>ทอ.</v>
          </cell>
          <cell r="C101" t="str">
            <v>กองทัพอากาศ</v>
          </cell>
        </row>
        <row r="102">
          <cell r="B102" t="str">
            <v>กอช.</v>
          </cell>
          <cell r="C102" t="str">
            <v>กองทุนการออมแห่งชาติ</v>
          </cell>
        </row>
        <row r="103">
          <cell r="B103" t="str">
            <v>กยศ.</v>
          </cell>
          <cell r="C103" t="str">
            <v>กองทุนเงินให้กู้ยืมเพื่อการศึกษา</v>
          </cell>
        </row>
        <row r="104">
          <cell r="B104" t="str">
            <v>TMF</v>
          </cell>
          <cell r="C104" t="str">
            <v>กองทุนพัฒนาสื่อปลอดภัยและสร้างสรรค์</v>
          </cell>
        </row>
        <row r="105">
          <cell r="B105" t="str">
            <v>กสศ.</v>
          </cell>
          <cell r="C105" t="str">
            <v>กองทุนเพื่อความเสมอภาคทางการศึกษา</v>
          </cell>
        </row>
        <row r="106">
          <cell r="B106" t="str">
            <v>สสส.</v>
          </cell>
          <cell r="C106" t="str">
            <v>กองทุนสนับสนุนการสร้างเสริมสุขภาพ</v>
          </cell>
        </row>
        <row r="107">
          <cell r="B107" t="str">
            <v>บก.ทท.</v>
          </cell>
          <cell r="C107" t="str">
            <v>กองบัญชาการกองทัพไทย</v>
          </cell>
        </row>
        <row r="108">
          <cell r="B108" t="str">
            <v>กอ.รมน.</v>
          </cell>
          <cell r="C108" t="str">
            <v>กองอำนวยการรักษาความมั่นคงภายในราชอาณาจักร</v>
          </cell>
        </row>
        <row r="109">
          <cell r="B109" t="str">
            <v>กกท.</v>
          </cell>
          <cell r="C109" t="str">
            <v>การกีฬาแห่งประเทศไทย</v>
          </cell>
        </row>
        <row r="110">
          <cell r="B110" t="str">
            <v>กคช.</v>
          </cell>
          <cell r="C110" t="str">
            <v>การเคหะแห่งชาติ</v>
          </cell>
        </row>
        <row r="111">
          <cell r="B111" t="str">
            <v>ททท.</v>
          </cell>
          <cell r="C111" t="str">
            <v>การท่องเที่ยวแห่งประเทศไทย</v>
          </cell>
        </row>
        <row r="112">
          <cell r="B112" t="str">
            <v>กทพ.</v>
          </cell>
          <cell r="C112" t="str">
            <v>การทางพิเศษแห่งประเทศไทย</v>
          </cell>
        </row>
        <row r="113">
          <cell r="B113" t="str">
            <v>กทท.</v>
          </cell>
          <cell r="C113" t="str">
            <v>การท่าเรือแห่งประเทศไทย</v>
          </cell>
        </row>
        <row r="114">
          <cell r="B114" t="str">
            <v>กนอ.</v>
          </cell>
          <cell r="C114" t="str">
            <v>การนิคมอุตสาหกรรมแห่งประเทศไทย</v>
          </cell>
        </row>
        <row r="115">
          <cell r="B115" t="str">
            <v>กปน.</v>
          </cell>
          <cell r="C115" t="str">
            <v>การประปานครหลวง</v>
          </cell>
        </row>
        <row r="116">
          <cell r="B116" t="str">
            <v>กปภ.</v>
          </cell>
          <cell r="C116" t="str">
            <v>การประปาส่วนภูมิภาค</v>
          </cell>
        </row>
        <row r="117">
          <cell r="B117" t="str">
            <v>กฟน.</v>
          </cell>
          <cell r="C117" t="str">
            <v>การไฟฟ้านครหลวง</v>
          </cell>
        </row>
        <row r="118">
          <cell r="B118" t="str">
            <v>กฟผ.</v>
          </cell>
          <cell r="C118" t="str">
            <v>การไฟฟ้าฝ่ายผลิตแห่งประเทศไทย</v>
          </cell>
        </row>
        <row r="119">
          <cell r="B119" t="str">
            <v>กฟภ.</v>
          </cell>
          <cell r="C119" t="str">
            <v>การไฟฟ้าส่วนภูมิภาค</v>
          </cell>
        </row>
        <row r="120">
          <cell r="B120" t="str">
            <v>กยท.</v>
          </cell>
          <cell r="C120" t="str">
            <v>การยางแห่งประเทศไทย</v>
          </cell>
        </row>
        <row r="121">
          <cell r="B121" t="str">
            <v>รฟม.</v>
          </cell>
          <cell r="C121" t="str">
            <v>การรถไฟฟ้าขนส่งมวลชนแห่งประเทศไทย</v>
          </cell>
        </row>
        <row r="122">
          <cell r="B122" t="str">
            <v>รฟท.</v>
          </cell>
          <cell r="C122" t="str">
            <v>การรถไฟแห่งประเทศไทย</v>
          </cell>
        </row>
        <row r="123">
          <cell r="B123" t="str">
            <v>กสอ.</v>
          </cell>
          <cell r="C123" t="str">
            <v>การส่งเสริมอุตสาหกรรม</v>
          </cell>
        </row>
        <row r="124">
          <cell r="B124" t="str">
            <v>NOCT</v>
          </cell>
          <cell r="C124" t="str">
            <v>คณะกรรมการโอลิมปิคแห่งประเทศไทยในพระบรมราชูปถัมภ์</v>
          </cell>
        </row>
        <row r="125">
          <cell r="B125" t="str">
            <v>คส.</v>
          </cell>
          <cell r="C125" t="str">
            <v>คุรุสภา</v>
          </cell>
        </row>
        <row r="126">
          <cell r="B126" t="str">
            <v>จุฬา</v>
          </cell>
          <cell r="C126" t="str">
            <v>จุฬาลงกรณ์มหาวิทยาลัย</v>
          </cell>
        </row>
        <row r="127">
          <cell r="B127" t="str">
            <v>KTB</v>
          </cell>
          <cell r="C127" t="str">
            <v>ธนาคารกรุงไทย จำกัด (มหาชน)</v>
          </cell>
        </row>
        <row r="128">
          <cell r="B128" t="str">
            <v>ธพว.</v>
          </cell>
          <cell r="C128" t="str">
            <v>ธนาคารพัฒนาวิสาหกิจขนาดกลางและขนาดย่อมแห่งประเทศไทย</v>
          </cell>
        </row>
        <row r="129">
          <cell r="B129" t="str">
            <v>ธกส.</v>
          </cell>
          <cell r="C129" t="str">
            <v>ธนาคารเพื่อการเกษตรและสหกรณ์การเกษตร</v>
          </cell>
        </row>
        <row r="130">
          <cell r="B130" t="str">
            <v>ธสน.</v>
          </cell>
          <cell r="C130" t="str">
            <v>ธนาคารเพื่อการส่งออกและนำเข้าแห่งประเทศไทย</v>
          </cell>
        </row>
        <row r="131">
          <cell r="B131" t="str">
            <v>ธปท.</v>
          </cell>
          <cell r="C131" t="str">
            <v>ธนาคารแห่งประเทศไทย</v>
          </cell>
        </row>
        <row r="132">
          <cell r="B132" t="str">
            <v>GSB</v>
          </cell>
          <cell r="C132" t="str">
            <v>ธนาคารออมสิน</v>
          </cell>
        </row>
        <row r="133">
          <cell r="B133" t="str">
            <v>ธอส.</v>
          </cell>
          <cell r="C133" t="str">
            <v>ธนาคารอาคารสงเคราะห์</v>
          </cell>
        </row>
        <row r="134">
          <cell r="B134" t="str">
            <v>ISBT</v>
          </cell>
          <cell r="C134" t="str">
            <v>ธนาคารอิสลามแห่งประเทศไทย</v>
          </cell>
        </row>
        <row r="135">
          <cell r="B135" t="str">
            <v>บสย.</v>
          </cell>
          <cell r="C135" t="str">
            <v>บรรษัทประกันสินเชื่ออุตสาหกรรมขนาดย่อม</v>
          </cell>
        </row>
        <row r="136">
          <cell r="B136" t="str">
            <v>บขส.</v>
          </cell>
          <cell r="C136" t="str">
            <v>บริษัท ขนส่ง จํากัด</v>
          </cell>
        </row>
        <row r="137">
          <cell r="B137" t="str">
            <v>บขส.</v>
          </cell>
          <cell r="C137" t="str">
            <v>บริษัท ขนส่ง จำกัด</v>
          </cell>
        </row>
        <row r="138">
          <cell r="B138" t="str">
            <v>NCB</v>
          </cell>
          <cell r="C138" t="str">
            <v>บริษัท ข้อมูลเครดิตแห่งชาติ จำกัด</v>
          </cell>
        </row>
        <row r="139">
          <cell r="B139" t="str">
            <v>ทอท.</v>
          </cell>
          <cell r="C139" t="str">
            <v>บริษัท ท่าอากาศยานไทย จํากัด (มหาชน)</v>
          </cell>
        </row>
        <row r="140">
          <cell r="B140" t="str">
            <v>ทอท.</v>
          </cell>
          <cell r="C140" t="str">
            <v>บริษัท ท่าอากาศยานไทย จำกัด (มหาชน)</v>
          </cell>
        </row>
        <row r="141">
          <cell r="B141" t="str">
            <v>NT</v>
          </cell>
          <cell r="C141" t="str">
            <v>บริษัท โทรคมนาคมแห่งชาติ จำกัด (​มหาชน)</v>
          </cell>
        </row>
        <row r="142">
          <cell r="B142" t="str">
            <v>NT</v>
          </cell>
          <cell r="C142" t="str">
            <v>บริษัท โทรคมนาคมแห่งชาติ จำกัด (มหาชน)</v>
          </cell>
        </row>
        <row r="143">
          <cell r="B143" t="str">
            <v>ปตท.</v>
          </cell>
          <cell r="C143" t="str">
            <v>บริษัท ปตท จํากัด (มหาชน)</v>
          </cell>
        </row>
        <row r="144">
          <cell r="B144" t="str">
            <v>ปตท.</v>
          </cell>
          <cell r="C144" t="str">
            <v>บริษัท ปตท. จำกัด (มหาชน)</v>
          </cell>
        </row>
        <row r="145">
          <cell r="B145" t="str">
            <v>ปตท.สผ.</v>
          </cell>
          <cell r="C145" t="str">
            <v>บริษัท ปตท. สำรวจและผลิตปิโตรเลียม จำกัด</v>
          </cell>
        </row>
        <row r="146">
          <cell r="B146" t="str">
            <v>ปณท.</v>
          </cell>
          <cell r="C146" t="str">
            <v>บริษัท ไปรษณีย์ไทย จํากัด</v>
          </cell>
        </row>
        <row r="147">
          <cell r="B147" t="str">
            <v>ปณท.</v>
          </cell>
          <cell r="C147" t="str">
            <v>บริษัท ไปรษณีย์ไทย จำกัด</v>
          </cell>
        </row>
        <row r="148">
          <cell r="B148" t="str">
            <v>รฟฟท.</v>
          </cell>
          <cell r="C148" t="str">
            <v>บริษัท รถไฟฟ้า ร.ฟ.ท. จำกัด</v>
          </cell>
        </row>
        <row r="149">
          <cell r="B149" t="str">
            <v>บวท.</v>
          </cell>
          <cell r="C149" t="str">
            <v>บริษัท วิทยุการบินแห่งประเทศไทย จํากัด</v>
          </cell>
        </row>
        <row r="150">
          <cell r="B150" t="str">
            <v>บวท.</v>
          </cell>
          <cell r="C150" t="str">
            <v>บริษัท วิทยุการบินแห่งประเทศไทย จำกัด</v>
          </cell>
        </row>
        <row r="151">
          <cell r="B151" t="str">
            <v>อสมท.</v>
          </cell>
          <cell r="C151" t="str">
            <v>บริษัท อสมท จํากัด (มหาชน)</v>
          </cell>
        </row>
        <row r="152">
          <cell r="B152" t="str">
            <v>บอท.</v>
          </cell>
          <cell r="C152" t="str">
            <v>บริษัท อู่กรุงเทพ จำกัด</v>
          </cell>
        </row>
        <row r="153">
          <cell r="B153" t="str">
            <v>LCFA</v>
          </cell>
          <cell r="C153" t="str">
            <v>บริษัทห้องปฏิบัติการกลางตรวจสอบผลิตภัณฑ์เกษตรและอาหาร จำกัด</v>
          </cell>
        </row>
        <row r="154">
          <cell r="B154" t="str">
            <v>มกช.</v>
          </cell>
          <cell r="C154" t="str">
            <v>มหาวิทยาลัยการกีฬาแห่งชาติ</v>
          </cell>
        </row>
        <row r="155">
          <cell r="B155" t="str">
            <v>มกส.</v>
          </cell>
          <cell r="C155" t="str">
            <v>มหาวิทยาลัยกาฬสินธุ์</v>
          </cell>
        </row>
        <row r="156">
          <cell r="B156" t="str">
            <v>มก.</v>
          </cell>
          <cell r="C156" t="str">
            <v>มหาวิทยาลัยเกษตรศาสตร์</v>
          </cell>
        </row>
        <row r="157">
          <cell r="B157" t="str">
            <v>มข.</v>
          </cell>
          <cell r="C157" t="str">
            <v>มหาวิทยาลัยขอนแก่น</v>
          </cell>
        </row>
        <row r="158">
          <cell r="B158" t="str">
            <v>มช.</v>
          </cell>
          <cell r="C158" t="str">
            <v>มหาวิทยาลัยเชียงใหม่</v>
          </cell>
        </row>
        <row r="159">
          <cell r="B159" t="str">
            <v>มทษ.</v>
          </cell>
          <cell r="C159" t="str">
            <v>มหาวิทยาลัยทักษิณ</v>
          </cell>
        </row>
        <row r="160">
          <cell r="B160" t="str">
            <v>มจธ.</v>
          </cell>
          <cell r="C160" t="str">
            <v>มหาวิทยาลัยเทคโนโลยีพระจอมเกล้าธนบุรี</v>
          </cell>
        </row>
        <row r="161">
          <cell r="B161" t="str">
            <v>มจพ.</v>
          </cell>
          <cell r="C161" t="str">
            <v>มหาวิทยาลัยเทคโนโลยีพระจอมเกล้าพระนครเหนือ</v>
          </cell>
        </row>
        <row r="162">
          <cell r="B162" t="str">
            <v>มทร.กรุงเทพ</v>
          </cell>
          <cell r="C162" t="str">
            <v>มหาวิทยาลัยเทคโนโลยีราชมงคลกรุงเทพ</v>
          </cell>
        </row>
        <row r="163">
          <cell r="B163" t="str">
            <v>มทร.ตะวันออก</v>
          </cell>
          <cell r="C163" t="str">
            <v>มหาวิทยาลัยเทคโนโลยีราชมงคลตะวันออก</v>
          </cell>
        </row>
        <row r="164">
          <cell r="B164" t="str">
            <v>มทร.ธัญบุรี</v>
          </cell>
          <cell r="C164" t="str">
            <v>มหาวิทยาลัยเทคโนโลยีราชมงคลธัญบุรี</v>
          </cell>
        </row>
        <row r="165">
          <cell r="B165" t="str">
            <v>มทร.พระนคร</v>
          </cell>
          <cell r="C165" t="str">
            <v>มหาวิทยาลัยเทคโนโลยีราชมงคลพระนคร</v>
          </cell>
        </row>
        <row r="166">
          <cell r="B166" t="str">
            <v>มทร.รัตนโกสินทร์</v>
          </cell>
          <cell r="C166" t="str">
            <v>มหาวิทยาลัยเทคโนโลยีราชมงคลรัตนโกสินทร์</v>
          </cell>
        </row>
        <row r="167">
          <cell r="B167" t="str">
            <v>มทร.ล้านนา</v>
          </cell>
          <cell r="C167" t="str">
            <v>มหาวิทยาลัยเทคโนโลยีราชมงคลล้านนา</v>
          </cell>
        </row>
        <row r="168">
          <cell r="B168" t="str">
            <v>มทร.ศรีวิชัย</v>
          </cell>
          <cell r="C168" t="str">
            <v>มหาวิทยาลัยเทคโนโลยีราชมงคลศรีวิชัย</v>
          </cell>
        </row>
        <row r="169">
          <cell r="B169" t="str">
            <v>มทร.สุวรรณภูมิ</v>
          </cell>
          <cell r="C169" t="str">
            <v>มหาวิทยาลัยเทคโนโลยีราชมงคลสุวรรณภูมิ</v>
          </cell>
        </row>
        <row r="170">
          <cell r="B170" t="str">
            <v>มทร.อีสาน</v>
          </cell>
          <cell r="C170" t="str">
            <v>มหาวิทยาลัยเทคโนโลยีราชมงคลอีสาน</v>
          </cell>
        </row>
        <row r="171">
          <cell r="B171" t="str">
            <v>มทส.</v>
          </cell>
          <cell r="C171" t="str">
            <v>มหาวิทยาลัยเทคโนโลยีสุรนารี</v>
          </cell>
        </row>
        <row r="172">
          <cell r="B172" t="str">
            <v>มธ.</v>
          </cell>
          <cell r="C172" t="str">
            <v>มหาวิทยาลัยธรรมศาสตร์</v>
          </cell>
        </row>
        <row r="173">
          <cell r="B173" t="str">
            <v>มนพ.</v>
          </cell>
          <cell r="C173" t="str">
            <v>มหาวิทยาลัยนครพนม</v>
          </cell>
        </row>
        <row r="174">
          <cell r="B174" t="str">
            <v>มนร.</v>
          </cell>
          <cell r="C174" t="str">
            <v>มหาวิทยาลัยนราธิวาสราชนครินทร์</v>
          </cell>
        </row>
        <row r="175">
          <cell r="B175" t="str">
            <v>มน.</v>
          </cell>
          <cell r="C175" t="str">
            <v>มหาวิทยาลัยนเรศวร</v>
          </cell>
        </row>
        <row r="176">
          <cell r="B176" t="str">
            <v>มบ.</v>
          </cell>
          <cell r="C176" t="str">
            <v>มหาวิทยาลัยบูรพา</v>
          </cell>
        </row>
        <row r="177">
          <cell r="B177" t="str">
            <v>มพ.</v>
          </cell>
          <cell r="C177" t="str">
            <v>มหาวิทยาลัยพะเยา</v>
          </cell>
        </row>
        <row r="178">
          <cell r="B178" t="str">
            <v>มจร.</v>
          </cell>
          <cell r="C178" t="str">
            <v>มหาวิทยาลัยมหาจุฬาลงกรณราชวิทยาลัย</v>
          </cell>
        </row>
        <row r="179">
          <cell r="B179" t="str">
            <v>มมร.อส.</v>
          </cell>
          <cell r="C179" t="str">
            <v>มหาวิทยาลัยมหามกุฏราชวิทยาลัย</v>
          </cell>
        </row>
        <row r="180">
          <cell r="B180" t="str">
            <v>มมส.</v>
          </cell>
          <cell r="C180" t="str">
            <v>มหาวิทยาลัยมหาสารคาม</v>
          </cell>
        </row>
        <row r="181">
          <cell r="B181" t="str">
            <v>มม</v>
          </cell>
          <cell r="C181" t="str">
            <v>มหาวิทยาลัยมหิดล</v>
          </cell>
        </row>
        <row r="182">
          <cell r="B182" t="str">
            <v>มจ.</v>
          </cell>
          <cell r="C182" t="str">
            <v>มหาวิทยาลัยแม่โจ้</v>
          </cell>
        </row>
        <row r="183">
          <cell r="B183" t="str">
            <v>มฟล.</v>
          </cell>
          <cell r="C183" t="str">
            <v>มหาวิทยาลัยแม่ฟ้าหลวง</v>
          </cell>
        </row>
        <row r="184">
          <cell r="B184" t="str">
            <v>มร.กจ.</v>
          </cell>
          <cell r="C184" t="str">
            <v>มหาวิทยาลัยราชภัฏกาญจนบุรี</v>
          </cell>
        </row>
        <row r="185">
          <cell r="B185" t="str">
            <v>มรภ.กพ.</v>
          </cell>
          <cell r="C185" t="str">
            <v>มหาวิทยาลัยราชภัฏกำแพงเพชร</v>
          </cell>
        </row>
        <row r="186">
          <cell r="B186" t="str">
            <v>มจษ.</v>
          </cell>
          <cell r="C186" t="str">
            <v>มหาวิทยาลัยราชภัฏจันทรเกษม</v>
          </cell>
        </row>
        <row r="187">
          <cell r="B187" t="str">
            <v>มชย.</v>
          </cell>
          <cell r="C187" t="str">
            <v>มหาวิทยาลัยราชภัฏชัยภูมิ</v>
          </cell>
        </row>
        <row r="188">
          <cell r="B188" t="str">
            <v>มร.ชร.</v>
          </cell>
          <cell r="C188" t="str">
            <v>มหาวิทยาลัยราชภัฏเชียงราย</v>
          </cell>
        </row>
        <row r="189">
          <cell r="B189" t="str">
            <v>มร.ชม.</v>
          </cell>
          <cell r="C189" t="str">
            <v>มหาวิทยาลัยราชภัฏเชียงใหม่</v>
          </cell>
        </row>
        <row r="190">
          <cell r="B190" t="str">
            <v>มรท.</v>
          </cell>
          <cell r="C190" t="str">
            <v>มหาวิทยาลัยราชภัฏเทพสตรี</v>
          </cell>
        </row>
        <row r="191">
          <cell r="B191" t="str">
            <v>มรธ.</v>
          </cell>
          <cell r="C191" t="str">
            <v>มหาวิทยาลัยราชภัฏธนบุรี</v>
          </cell>
        </row>
        <row r="192">
          <cell r="B192" t="str">
            <v>มรน.</v>
          </cell>
          <cell r="C192" t="str">
            <v>มหาวิทยาลัยราชภัฏนครปฐม</v>
          </cell>
        </row>
        <row r="193">
          <cell r="B193" t="str">
            <v>มรภ.นม.</v>
          </cell>
          <cell r="C193" t="str">
            <v>มหาวิทยาลัยราชภัฏนครราชสีมา</v>
          </cell>
        </row>
        <row r="194">
          <cell r="B194" t="str">
            <v>มรภ.นศ.</v>
          </cell>
          <cell r="C194" t="str">
            <v>มหาวิทยาลัยราชภัฏนครศรีธรรมราช</v>
          </cell>
        </row>
        <row r="195">
          <cell r="B195" t="str">
            <v>มร.นว.</v>
          </cell>
          <cell r="C195" t="str">
            <v>มหาวิทยาลัยราชภัฏนครสวรรค์</v>
          </cell>
        </row>
        <row r="196">
          <cell r="B196" t="str">
            <v>มบส.</v>
          </cell>
          <cell r="C196" t="str">
            <v>มหาวิทยาลัยราชภัฏบ้านสมเด็จเจ้าพระยา</v>
          </cell>
        </row>
        <row r="197">
          <cell r="B197" t="str">
            <v>มรภ.บร.</v>
          </cell>
          <cell r="C197" t="str">
            <v>มหาวิทยาลัยราชภัฏบุรีรัมย์</v>
          </cell>
        </row>
        <row r="198">
          <cell r="B198" t="str">
            <v>มรภ.พระนคร</v>
          </cell>
          <cell r="C198" t="str">
            <v>มหาวิทยาลัยราชภัฏพระนคร</v>
          </cell>
        </row>
        <row r="199">
          <cell r="B199" t="str">
            <v>มรภ.อย.</v>
          </cell>
          <cell r="C199" t="str">
            <v>มหาวิทยาลัยราชภัฏพระนครศรีอยุธยา</v>
          </cell>
        </row>
        <row r="200">
          <cell r="B200" t="str">
            <v>มร.พส.</v>
          </cell>
          <cell r="C200" t="str">
            <v>มหาวิทยาลัยราชภัฏพิบูลสงคราม</v>
          </cell>
        </row>
        <row r="201">
          <cell r="B201" t="str">
            <v>มรภ.พบ.</v>
          </cell>
          <cell r="C201" t="str">
            <v>มหาวิทยาลัยราชภัฏเพชรบุรี</v>
          </cell>
        </row>
        <row r="202">
          <cell r="B202" t="str">
            <v>มร.พช.</v>
          </cell>
          <cell r="C202" t="str">
            <v>มหาวิทยาลัยราชภัฏเพชรบูรณ์</v>
          </cell>
        </row>
        <row r="203">
          <cell r="B203" t="str">
            <v>มรภ.</v>
          </cell>
          <cell r="C203" t="str">
            <v>มหาวิทยาลัยราชภัฏภูเก็ต</v>
          </cell>
        </row>
        <row r="204">
          <cell r="B204" t="str">
            <v>มรม.</v>
          </cell>
          <cell r="C204" t="str">
            <v>มหาวิทยาลัยราชภัฏมหาสารคาม</v>
          </cell>
        </row>
        <row r="205">
          <cell r="B205" t="str">
            <v>มรย.</v>
          </cell>
          <cell r="C205" t="str">
            <v>มหาวิทยาลัยราชภัฏยะลา</v>
          </cell>
        </row>
        <row r="206">
          <cell r="B206" t="str">
            <v>มรภ.รอ.</v>
          </cell>
          <cell r="C206" t="str">
            <v>มหาวิทยาลัยราชภัฏร้อยเอ็ด</v>
          </cell>
        </row>
        <row r="207">
          <cell r="B207" t="str">
            <v>มรร.</v>
          </cell>
          <cell r="C207" t="str">
            <v>มหาวิทยาลัยราชภัฏราชนครินทร์</v>
          </cell>
        </row>
        <row r="208">
          <cell r="B208" t="str">
            <v>มร.รพ.</v>
          </cell>
          <cell r="C208" t="str">
            <v>มหาวิทยาลัยราชภัฏรำไพพรรณี</v>
          </cell>
        </row>
        <row r="209">
          <cell r="B209" t="str">
            <v>มรภ.ลป.</v>
          </cell>
          <cell r="C209" t="str">
            <v>มหาวิทยาลัยราชภัฏลำปาง</v>
          </cell>
        </row>
        <row r="210">
          <cell r="B210" t="str">
            <v>มรล.</v>
          </cell>
          <cell r="C210" t="str">
            <v>มหาวิทยาลัยราชภัฏเลย</v>
          </cell>
        </row>
        <row r="211">
          <cell r="B211" t="str">
            <v>มรว.</v>
          </cell>
          <cell r="C211" t="str">
            <v>มหาวิทยาลัยราชภัฏวไลยอลงกรณ์ ในพระบรมราชูปถัมภ์</v>
          </cell>
        </row>
        <row r="212">
          <cell r="B212" t="str">
            <v>มรภ.ศก.</v>
          </cell>
          <cell r="C212" t="str">
            <v>มหาวิทยาลัยราชภัฏศรีสะเกษ</v>
          </cell>
        </row>
        <row r="213">
          <cell r="B213" t="str">
            <v>มร.สน.</v>
          </cell>
          <cell r="C213" t="str">
            <v>มหาวิทยาลัยราชภัฏสกลนคร</v>
          </cell>
        </row>
        <row r="214">
          <cell r="B214" t="str">
            <v>มรภ.สข.</v>
          </cell>
          <cell r="C214" t="str">
            <v>มหาวิทยาลัยราชภัฏสงขลา</v>
          </cell>
        </row>
        <row r="215">
          <cell r="B215" t="str">
            <v>มรภ.สส.</v>
          </cell>
          <cell r="C215" t="str">
            <v>มหาวิทยาลัยราชภัฏสวนสุนันทา</v>
          </cell>
        </row>
        <row r="216">
          <cell r="B216" t="str">
            <v>มรส.</v>
          </cell>
          <cell r="C216" t="str">
            <v>มหาวิทยาลัยราชภัฏสุราษฎร์ธานี</v>
          </cell>
        </row>
        <row r="217">
          <cell r="B217" t="str">
            <v>มรภ.สร.</v>
          </cell>
          <cell r="C217" t="str">
            <v>มหาวิทยาลัยราชภัฏสุรินทร์</v>
          </cell>
        </row>
        <row r="218">
          <cell r="B218" t="str">
            <v>มร.มจ.</v>
          </cell>
          <cell r="C218" t="str">
            <v>มหาวิทยาลัยราชภัฏหมู่บ้านจอมบึง</v>
          </cell>
        </row>
        <row r="219">
          <cell r="B219" t="str">
            <v>มร.อด.</v>
          </cell>
          <cell r="C219" t="str">
            <v>มหาวิทยาลัยราชภัฏอุดรธานี</v>
          </cell>
        </row>
        <row r="220">
          <cell r="B220" t="str">
            <v>มรอ.</v>
          </cell>
          <cell r="C220" t="str">
            <v>มหาวิทยาลัยราชภัฏอุตรดิตถ์</v>
          </cell>
        </row>
        <row r="221">
          <cell r="B221" t="str">
            <v>มรภ.อบ.</v>
          </cell>
          <cell r="C221" t="str">
            <v>มหาวิทยาลัยราชภัฏอุบลราชธานี</v>
          </cell>
        </row>
        <row r="222">
          <cell r="B222" t="str">
            <v>มร.</v>
          </cell>
          <cell r="C222" t="str">
            <v>มหาวิทยาลัยรามคำแหง</v>
          </cell>
        </row>
        <row r="223">
          <cell r="B223" t="str">
            <v>มวล.</v>
          </cell>
          <cell r="C223" t="str">
            <v>มหาวิทยาลัยวลัยลักษณ์</v>
          </cell>
        </row>
        <row r="224">
          <cell r="B224" t="str">
            <v>มศว.</v>
          </cell>
          <cell r="C224" t="str">
            <v>มหาวิทยาลัยศรีนครินทรวิโรฒ</v>
          </cell>
        </row>
        <row r="225">
          <cell r="B225" t="str">
            <v>มศก.</v>
          </cell>
          <cell r="C225" t="str">
            <v>มหาวิทยาลัยศิลปากร</v>
          </cell>
        </row>
        <row r="226">
          <cell r="B226" t="str">
            <v>มอ.</v>
          </cell>
          <cell r="C226" t="str">
            <v>มหาวิทยาลัยสงขลานครินทร์</v>
          </cell>
        </row>
        <row r="227">
          <cell r="B227" t="str">
            <v>มสด.</v>
          </cell>
          <cell r="C227" t="str">
            <v>มหาวิทยาลัยสวนดุสิต</v>
          </cell>
        </row>
        <row r="228">
          <cell r="B228" t="str">
            <v>มสธ.</v>
          </cell>
          <cell r="C228" t="str">
            <v>มหาวิทยาลัยสุโขทัยธรรมมาธิราช</v>
          </cell>
        </row>
        <row r="229">
          <cell r="B229" t="str">
            <v>มอบ.</v>
          </cell>
          <cell r="C229" t="str">
            <v>มหาวิทยาลัยอุบลราชธานี</v>
          </cell>
        </row>
        <row r="230">
          <cell r="B230" t="str">
            <v>เมืองพัทยา</v>
          </cell>
          <cell r="C230" t="str">
            <v>เมืองพัทยา</v>
          </cell>
        </row>
        <row r="231">
          <cell r="B231" t="str">
            <v>โรงงานไพ่</v>
          </cell>
          <cell r="C231" t="str">
            <v>โรงงานไพ่</v>
          </cell>
        </row>
        <row r="232">
          <cell r="B232" t="str">
            <v>MWIT</v>
          </cell>
          <cell r="C232" t="str">
            <v>โรงเรียนมหิดลวิทยานุสรณ์</v>
          </cell>
        </row>
        <row r="233">
          <cell r="B233" t="str">
            <v>ศลช.</v>
          </cell>
          <cell r="C233" t="str">
            <v>ศูนย์ความเป็นเลิศด้านชีววิทยาศาสตร์ (องค์การมหาชน)</v>
          </cell>
        </row>
        <row r="234">
          <cell r="B234" t="str">
            <v>ศคธ.</v>
          </cell>
          <cell r="C234" t="str">
            <v>ศูนย์คุณธรรม (องค์การมหาชน)</v>
          </cell>
        </row>
        <row r="235">
          <cell r="B235" t="str">
            <v>ศมส.</v>
          </cell>
          <cell r="C235" t="str">
            <v>ศูนย์มานุษยวิทยาสิรินธร (องค์การมหาชน)</v>
          </cell>
        </row>
        <row r="236">
          <cell r="B236" t="str">
            <v>ศอ.บต.</v>
          </cell>
          <cell r="C236" t="str">
            <v>ศูนย์อำนวยการบริหารจังหวัดชายแดนภาคใต้</v>
          </cell>
        </row>
        <row r="237">
          <cell r="B237" t="str">
            <v>ศร.ชล.</v>
          </cell>
          <cell r="C237" t="str">
            <v>ศูนย์อำนวยการรักษาผลประโยชน์ของชาติทางทะเล</v>
          </cell>
        </row>
        <row r="238">
          <cell r="B238" t="str">
            <v>สบพ.</v>
          </cell>
          <cell r="C238" t="str">
            <v>สถาบันการบินพลเรือน</v>
          </cell>
        </row>
        <row r="239">
          <cell r="B239" t="str">
            <v>STIN</v>
          </cell>
          <cell r="C239" t="str">
            <v>สถาบันการพยาบาลศรีสวรินทิรา สภากาชาดไทย</v>
          </cell>
        </row>
        <row r="240">
          <cell r="B240" t="str">
            <v>สพฉ.</v>
          </cell>
          <cell r="C240" t="str">
            <v>สถาบันการแพทย์ฉุกเฉินแห่งชาติ</v>
          </cell>
        </row>
        <row r="241">
          <cell r="B241" t="str">
            <v>Bdi</v>
          </cell>
          <cell r="C241" t="str">
            <v>สถาบันข้อมูลขนาดใหญ่ (องค์การมหาชน)</v>
          </cell>
        </row>
        <row r="242">
          <cell r="B242" t="str">
            <v>สคช.</v>
          </cell>
          <cell r="C242" t="str">
            <v>สถาบันคุณวุฒิวิชาชีพ (องค์การมหาชน)</v>
          </cell>
        </row>
        <row r="243">
          <cell r="B243" t="str">
            <v>สคฝ.</v>
          </cell>
          <cell r="C243" t="str">
            <v>สถาบันคุ้มครองเงินฝาก</v>
          </cell>
        </row>
        <row r="244">
          <cell r="B244" t="str">
            <v>สกว.</v>
          </cell>
          <cell r="C244" t="str">
            <v>สถาบันดนตรีกัลยาณิวัฒนา</v>
          </cell>
        </row>
        <row r="245">
          <cell r="B245" t="str">
            <v>สทศ.</v>
          </cell>
          <cell r="C245" t="str">
            <v>สถาบันทดสอบทางการศึกษาแห่งชาติ (องค์การมหาชน)</v>
          </cell>
        </row>
        <row r="246">
          <cell r="B246" t="str">
            <v>สจด.</v>
          </cell>
          <cell r="C246" t="str">
            <v>สถาบันเทคโนโลยีจิตรลดา</v>
          </cell>
        </row>
        <row r="247">
          <cell r="B247" t="str">
            <v>สทน.</v>
          </cell>
          <cell r="C247" t="str">
            <v>สถาบันเทคโนโลยีนิวเคลียร์แห่งชาติ (องค์การมหาชน)</v>
          </cell>
        </row>
        <row r="248">
          <cell r="B248" t="str">
            <v>สทป.</v>
          </cell>
          <cell r="C248" t="str">
            <v>สถาบันเทคโนโลยีปทุมวัน</v>
          </cell>
        </row>
        <row r="249">
          <cell r="B249" t="str">
            <v>DTI</v>
          </cell>
          <cell r="C249" t="str">
            <v>สถาบันเทคโนโลยีป้องกันประเทศ</v>
          </cell>
        </row>
        <row r="250">
          <cell r="B250" t="str">
            <v>สจล.</v>
          </cell>
          <cell r="C250" t="str">
            <v>สถาบันเทคโนโลยีพระจอมเกล้าเจ้าคุณทหารลาดกระบัง</v>
          </cell>
        </row>
        <row r="251">
          <cell r="B251" t="str">
            <v>TGI</v>
          </cell>
          <cell r="C251" t="str">
            <v>สถาบันไทย-เยอรมัน</v>
          </cell>
        </row>
        <row r="252">
          <cell r="B252" t="str">
            <v>สนว.</v>
          </cell>
          <cell r="C252" t="str">
            <v>สถาบันนิติวิทยาศาสตร์</v>
          </cell>
        </row>
        <row r="253">
          <cell r="B253" t="str">
            <v>บจธ.</v>
          </cell>
          <cell r="C253" t="str">
            <v>สถาบันบริหารจัดการธนาคารที่ดิน (องค์การมหาชน)</v>
          </cell>
        </row>
        <row r="254">
          <cell r="B254" t="str">
            <v>NIDA</v>
          </cell>
          <cell r="C254" t="str">
            <v>สถาบันบัณฑิตพัฒนบริหารศาสตร์</v>
          </cell>
        </row>
        <row r="255">
          <cell r="B255" t="str">
            <v>BPI</v>
          </cell>
          <cell r="C255" t="str">
            <v>สถาบันบัณฑิตพัฒนศิลป์</v>
          </cell>
        </row>
        <row r="256">
          <cell r="B256" t="str">
            <v>สบช.</v>
          </cell>
          <cell r="C256" t="str">
            <v>สถาบันพระบรมราชชนก</v>
          </cell>
        </row>
        <row r="257">
          <cell r="B257" t="str">
            <v>พป.</v>
          </cell>
          <cell r="C257" t="str">
            <v>สถาบันพระปกเกล้า</v>
          </cell>
        </row>
        <row r="258">
          <cell r="B258" t="str">
            <v>PIU</v>
          </cell>
          <cell r="C258" t="str">
            <v>สถาบันพลาสติก</v>
          </cell>
        </row>
        <row r="259">
          <cell r="B259" t="str">
            <v>สสว.</v>
          </cell>
          <cell r="C259" t="str">
            <v>สถาบันพัฒนาวิสาหกิจขนาดกลาง และขนาดย่อม</v>
          </cell>
        </row>
        <row r="260">
          <cell r="B260" t="str">
            <v>พอช.</v>
          </cell>
          <cell r="C260" t="str">
            <v>สถาบันพัฒนาองค์กรชุมชน (องค์การมหาชน)</v>
          </cell>
        </row>
        <row r="261">
          <cell r="B261" t="str">
            <v>IDE</v>
          </cell>
          <cell r="C261" t="str">
            <v>สถาบันพัฒนาอุตสาหกรรมสิ่งทอ</v>
          </cell>
        </row>
        <row r="262">
          <cell r="B262" t="str">
            <v>FTPI</v>
          </cell>
          <cell r="C262" t="str">
            <v>สถาบันเพิ่มผลผลิตแห่งชาติ</v>
          </cell>
        </row>
        <row r="263">
          <cell r="B263" t="str">
            <v>TIJ</v>
          </cell>
          <cell r="C263" t="str">
            <v>สถาบันเพื่อการยุติธรรมแห่งประเทศไทย (องค์การมหาชน)</v>
          </cell>
        </row>
        <row r="264">
          <cell r="B264" t="str">
            <v>สฟอ.</v>
          </cell>
          <cell r="C264" t="str">
            <v>สถาบันไฟฟ้าและอิเล็กทรอนิกส์</v>
          </cell>
        </row>
        <row r="265">
          <cell r="B265" t="str">
            <v>มว.</v>
          </cell>
          <cell r="C265" t="str">
            <v>สถาบันมาตรวิทยาแห่งชาติ</v>
          </cell>
        </row>
        <row r="266">
          <cell r="B266" t="str">
            <v>สถาบันยานยนต์</v>
          </cell>
          <cell r="C266" t="str">
            <v>สถาบันยานยนต์</v>
          </cell>
        </row>
        <row r="267">
          <cell r="B267" t="str">
            <v>สรอ.</v>
          </cell>
          <cell r="C267" t="str">
            <v>สถาบันรองรับมาตรฐานไอเอสโอ</v>
          </cell>
        </row>
        <row r="268">
          <cell r="B268" t="str">
            <v>สคพ.</v>
          </cell>
          <cell r="C268" t="str">
            <v>สถาบันระหว่างประเทศเพื่อการค้าและการพัฒนา (องค์การมหาชน)</v>
          </cell>
        </row>
        <row r="269">
          <cell r="B269" t="str">
            <v>สรพ.</v>
          </cell>
          <cell r="C269" t="str">
            <v>สถาบันรับรองคุณภาพสถานพยาบาล (องค์การมหาชน)</v>
          </cell>
        </row>
        <row r="270">
          <cell r="B270" t="str">
            <v>สวช.</v>
          </cell>
          <cell r="C270" t="str">
            <v>สถาบันวัคซีนแห่งชาติ</v>
          </cell>
        </row>
        <row r="271">
          <cell r="B271" t="str">
            <v>จ.ภ.</v>
          </cell>
          <cell r="C271" t="str">
            <v>สถาบันวิจัยจุฬาภรณ์</v>
          </cell>
        </row>
        <row r="272">
          <cell r="B272" t="str">
            <v>สดร.</v>
          </cell>
          <cell r="C272" t="str">
            <v>สถาบันวิจัยดาราศาสตร์แห่งชาติ (องค์การมหาชน)</v>
          </cell>
        </row>
        <row r="273">
          <cell r="B273" t="str">
            <v>สวรส.</v>
          </cell>
          <cell r="C273" t="str">
            <v>สถาบันวิจัยระบบสาธารณสุข</v>
          </cell>
        </row>
        <row r="274">
          <cell r="B274" t="str">
            <v>สทร.</v>
          </cell>
          <cell r="C274" t="str">
            <v>สถาบันวิจัยและพัฒนาเทคโนโลยีระบบราง (องค์การมหาชน)</v>
          </cell>
        </row>
        <row r="275">
          <cell r="B275" t="str">
            <v>สวพส.</v>
          </cell>
          <cell r="C275" t="str">
            <v>สถาบันวิจัยและพัฒนาพื้นที่สูง</v>
          </cell>
        </row>
        <row r="276">
          <cell r="B276" t="str">
            <v>สวอ.</v>
          </cell>
          <cell r="C276" t="str">
            <v>สถาบันวิจัยและพัฒนาอัญมณีและเครื่องประดับแห่งชาติ (องค์การมหาชน)</v>
          </cell>
        </row>
        <row r="277">
          <cell r="B277" t="str">
            <v>วว.</v>
          </cell>
          <cell r="C277" t="str">
            <v>สถาบันวิจัยวิทยาศาสตร์และเทคโนโลยีแห่งประเทศไทย</v>
          </cell>
        </row>
        <row r="278">
          <cell r="B278" t="str">
            <v>สซ.</v>
          </cell>
          <cell r="C278" t="str">
            <v>สถาบันวิจัยแสงซินโครตรอน (องค์การมหาชน)</v>
          </cell>
        </row>
        <row r="279">
          <cell r="B279" t="str">
            <v>ICCS</v>
          </cell>
          <cell r="C279" t="str">
            <v>สถาบันวิทยาลัยชุมชน</v>
          </cell>
        </row>
        <row r="280">
          <cell r="B280" t="str">
            <v>สสวท.</v>
          </cell>
          <cell r="C280" t="str">
            <v>สถาบันส่งเสริมการสอนวิทยาศาสตร์และเทคโนโลยี</v>
          </cell>
        </row>
        <row r="281">
          <cell r="B281" t="str">
            <v>สสปท.</v>
          </cell>
          <cell r="C281" t="str">
            <v>สถาบันส่งเสริมความปลอดภัย อาชีวอนามัย และสภาพแวดล้อมในการทำงาน (องค์การมหาชน)</v>
          </cell>
        </row>
        <row r="282">
          <cell r="B282" t="str">
            <v>สศท.</v>
          </cell>
          <cell r="C282" t="str">
            <v>สถาบันส่งเสริมศิลปหัตถกรรมไทย (องค์การมหาชน)</v>
          </cell>
        </row>
        <row r="283">
          <cell r="B283" t="str">
            <v>สสน.</v>
          </cell>
          <cell r="C283" t="str">
            <v>สถาบันสารสนเทศทรัพยากรน้ำ (องค์การมหาชน) (สสน.)</v>
          </cell>
        </row>
        <row r="284">
          <cell r="B284" t="str">
            <v>THAC</v>
          </cell>
          <cell r="C284" t="str">
            <v>สถาบันอนุญาโตตุลาการ</v>
          </cell>
        </row>
        <row r="285">
          <cell r="B285" t="str">
            <v>NFI</v>
          </cell>
          <cell r="C285" t="str">
            <v>สถาบันอาหาร</v>
          </cell>
        </row>
        <row r="286">
          <cell r="B286" t="str">
            <v>กาชาดฯ</v>
          </cell>
          <cell r="C286" t="str">
            <v>สภากาชาดไทย</v>
          </cell>
        </row>
        <row r="287">
          <cell r="B287" t="str">
            <v>สชวท.</v>
          </cell>
          <cell r="C287" t="str">
            <v>สภาวิชาชีพวิทยาศาสตร์และเทคโนโลยี</v>
          </cell>
        </row>
        <row r="288">
          <cell r="B288" t="str">
            <v>TCC</v>
          </cell>
          <cell r="C288" t="str">
            <v>สภาหอการค้าแห่งประเทศไทย</v>
          </cell>
        </row>
        <row r="289">
          <cell r="B289" t="str">
            <v>ส.อ.ท.</v>
          </cell>
          <cell r="C289" t="str">
            <v>สภาอุตสาหกรรมแห่งประเทศไทย</v>
          </cell>
        </row>
        <row r="290">
          <cell r="B290" t="str">
            <v>TBA</v>
          </cell>
          <cell r="C290" t="str">
            <v>สมาคมธนาคารไทย</v>
          </cell>
        </row>
        <row r="291">
          <cell r="B291" t="str">
            <v>สัตวแพทยสภา</v>
          </cell>
          <cell r="C291" t="str">
            <v>สัตวแพทยสภา</v>
          </cell>
        </row>
        <row r="292">
          <cell r="B292" t="str">
            <v>สป.ศธ.</v>
          </cell>
          <cell r="C292" t="str">
            <v>สํานักงานปลัดกระทรวงศึกษาธิการ</v>
          </cell>
        </row>
        <row r="293">
          <cell r="B293" t="str">
            <v>สศด.</v>
          </cell>
          <cell r="C293" t="str">
            <v>สํานักงานส่งเสริมเศรษฐกิจดิจิทัล</v>
          </cell>
        </row>
        <row r="294">
          <cell r="B294" t="str">
            <v>สขช.</v>
          </cell>
          <cell r="C294" t="str">
            <v>สำนักข่าวกรองแห่งชาติ</v>
          </cell>
        </row>
        <row r="295">
          <cell r="B295" t="str">
            <v>สงป.</v>
          </cell>
          <cell r="C295" t="str">
            <v>สำนักงบประมาณ</v>
          </cell>
        </row>
        <row r="296">
          <cell r="B296" t="str">
            <v>สกนช.</v>
          </cell>
          <cell r="C296" t="str">
            <v>สำนักงานกองทุนน้ำมันเชื้อเพลิง</v>
          </cell>
        </row>
        <row r="297">
          <cell r="B297" t="str">
            <v>สทบ.</v>
          </cell>
          <cell r="C297" t="str">
            <v>สำนักงานกองทุนหมู่บ้านและชุมชนเมืองแห่งชาติ</v>
          </cell>
        </row>
        <row r="298">
          <cell r="B298" t="str">
            <v>สตง.</v>
          </cell>
          <cell r="C298" t="str">
            <v>สำนักงานการตรวจเงินแผ่นดิน</v>
          </cell>
        </row>
        <row r="299">
          <cell r="B299" t="str">
            <v>กพท.</v>
          </cell>
          <cell r="C299" t="str">
            <v>สำนักงานการบินพลเรือนแห่งประเทศไทย</v>
          </cell>
        </row>
        <row r="300">
          <cell r="B300" t="str">
            <v>ส.ป.ก.</v>
          </cell>
          <cell r="C300" t="str">
            <v>สำนักงานการปฏิรูปที่ดินเพื่อเกษตรกรรม</v>
          </cell>
        </row>
        <row r="301">
          <cell r="B301" t="str">
            <v>วช.</v>
          </cell>
          <cell r="C301" t="str">
            <v>สำนักงานการวิจัยแห่งชาติ</v>
          </cell>
        </row>
        <row r="302">
          <cell r="B302" t="str">
            <v>สกธ.</v>
          </cell>
          <cell r="C302" t="str">
            <v>สำนักงานกิจการยุติธรรม</v>
          </cell>
        </row>
        <row r="303">
          <cell r="B303" t="str">
            <v>สำนักงาน ป.ย.ป.</v>
          </cell>
          <cell r="C30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</row>
        <row r="304">
          <cell r="B304" t="str">
            <v>สคก.</v>
          </cell>
          <cell r="C304" t="str">
            <v>สำนักงานคณะกรรมการกฤษฎีกา</v>
          </cell>
        </row>
        <row r="305">
          <cell r="B305" t="str">
            <v>กอท.</v>
          </cell>
          <cell r="C305" t="str">
            <v>สำนักงานคณะกรรมการกลางอิสลามแห่งประเทศไทย</v>
          </cell>
        </row>
        <row r="306">
          <cell r="B306" t="str">
            <v>ก.ก.ถ.</v>
          </cell>
          <cell r="C306" t="str">
            <v>สำนักงานคณะกรรมการการกระจายอำนาจให้แก่องค์กรปกครองส่วนท้องถิ่น</v>
          </cell>
        </row>
        <row r="307">
          <cell r="B307" t="str">
            <v>สขค.</v>
          </cell>
          <cell r="C307" t="str">
            <v>สำนักงานคณะกรรมการการแข่งขันทางการค้า</v>
          </cell>
        </row>
        <row r="308">
          <cell r="B308" t="str">
            <v>สกมช.</v>
          </cell>
          <cell r="C308" t="str">
            <v>สำนักงานคณะกรรมการการรักษาความมั่นคงปลอดภัยไซเบอร์แห่งชาติ</v>
          </cell>
        </row>
        <row r="309">
          <cell r="B309" t="str">
            <v>สำนักงาน กกต.</v>
          </cell>
          <cell r="C309" t="str">
            <v>สำนักงานคณะกรรมการการเลือกตั้ง</v>
          </cell>
        </row>
        <row r="310">
          <cell r="B310" t="str">
            <v>สพฐ.</v>
          </cell>
          <cell r="C310" t="str">
            <v>สำนักงานคณะกรรมการการศึกษาขั้นพื้นฐาน</v>
          </cell>
        </row>
        <row r="311">
          <cell r="B311" t="str">
            <v>สอศ.</v>
          </cell>
          <cell r="C311" t="str">
            <v>สำนักงานคณะกรรมการการอาชีวศึกษา</v>
          </cell>
        </row>
        <row r="312">
          <cell r="B312" t="str">
            <v>กกพ.</v>
          </cell>
          <cell r="C312" t="str">
            <v>สำนักงานคณะกรรมการกำกับกิจการพลังงาน</v>
          </cell>
        </row>
        <row r="313">
          <cell r="B313" t="str">
            <v>สำนักงาน คปภ.</v>
          </cell>
          <cell r="C313" t="str">
            <v>สำนักงานคณะกรรมการกำกับและส่งเสริมการประกอบธุรกิจประกันภัย</v>
          </cell>
        </row>
        <row r="314">
          <cell r="B314" t="str">
            <v>สำนักงาน ก.ล.ต.</v>
          </cell>
          <cell r="C314" t="str">
            <v>สำนักงานคณะกรรมการกำกับหลักทรัพย์และตลาดหลักทรัพย์</v>
          </cell>
        </row>
        <row r="315">
          <cell r="B315" t="str">
            <v>สำนักงาน กสทช.</v>
          </cell>
          <cell r="C315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</row>
        <row r="316">
          <cell r="B316" t="str">
            <v>สขร.</v>
          </cell>
          <cell r="C316" t="str">
            <v>สำนักงานคณะกรรมการข้อมูลข่าวสารราชการ</v>
          </cell>
        </row>
        <row r="317">
          <cell r="B317" t="str">
            <v>สำนักงาน ก.พ.</v>
          </cell>
          <cell r="C317" t="str">
            <v>สำนักงานคณะกรรมการข้าราชการพลเรือน</v>
          </cell>
        </row>
        <row r="318">
          <cell r="B318" t="str">
            <v>สคส.</v>
          </cell>
          <cell r="C318" t="str">
            <v>สำนักงานคณะกรรมการคุ้มครองข้อมูลส่วนบุคคล</v>
          </cell>
        </row>
        <row r="319">
          <cell r="B319" t="str">
            <v>สคบ.</v>
          </cell>
          <cell r="C319" t="str">
            <v>สำนักงานคณะกรรมการคุ้มครองผู้บริโภค</v>
          </cell>
        </row>
        <row r="320">
          <cell r="B320" t="str">
            <v>สดช.</v>
          </cell>
          <cell r="C320" t="str">
            <v>สำนักงานคณะกรรมการดิจิทัลเพื่อเศรษฐกิจและสังคมแห่งชาติ</v>
          </cell>
        </row>
        <row r="321">
          <cell r="B321" t="str">
            <v>สกพอ.</v>
          </cell>
          <cell r="C321" t="str">
            <v>สำนักงานคณะกรรมการนโยบายเขตพัฒนาพิเศษภาคตะวันออก</v>
          </cell>
        </row>
        <row r="322">
          <cell r="B322" t="str">
            <v>สคทช.</v>
          </cell>
          <cell r="C322" t="str">
            <v>สำนักงานคณะกรรมการนโยบายที่ดินแห่งชาติ</v>
          </cell>
        </row>
        <row r="323">
          <cell r="B323" t="str">
            <v>สคร.</v>
          </cell>
          <cell r="C323" t="str">
            <v>สำนักงานคณะกรรมการนโยบายรัฐวิสาหกิจ</v>
          </cell>
        </row>
        <row r="324">
          <cell r="B324" t="str">
            <v>สำนักงาน ป.ป.ท.</v>
          </cell>
          <cell r="C324" t="str">
            <v>สำนักงานคณะกรรมการป้องกันและปราบปรามการทุจริตในภาครัฐ</v>
          </cell>
        </row>
        <row r="325">
          <cell r="B325" t="str">
            <v>สำนักงาน ป.ป.ช.</v>
          </cell>
          <cell r="C325" t="str">
            <v>สำนักงานคณะกรรมการป้องกันและปราบปรามการทุจริตแห่งชาติ</v>
          </cell>
        </row>
        <row r="326">
          <cell r="B326" t="str">
            <v>สำนักงาน ป.ป.ส.</v>
          </cell>
          <cell r="C326" t="str">
            <v>สำนักงานคณะกรรมการป้องกันและปราบปรามยาเสพติด</v>
          </cell>
        </row>
        <row r="327">
          <cell r="B327" t="str">
            <v>สำนักงาน ก.พ.ร.</v>
          </cell>
          <cell r="C327" t="str">
            <v>สำนักงานคณะกรรมการพัฒนาระบบราชการ</v>
          </cell>
        </row>
        <row r="328">
          <cell r="B328" t="str">
            <v>กปร.</v>
          </cell>
          <cell r="C328" t="str">
            <v>สำนักงานคณะกรรมการพิเศษเพื่อประสานงานโครงการอันเนื่องมาจากพระราชดำริ</v>
          </cell>
        </row>
        <row r="329">
          <cell r="B329" t="str">
            <v>วช.</v>
          </cell>
          <cell r="C329" t="str">
            <v>สำนักงานคณะกรรมการวิจัยแห่งชาติ</v>
          </cell>
        </row>
        <row r="330">
          <cell r="B330" t="str">
            <v>BOI</v>
          </cell>
          <cell r="C330" t="str">
            <v>สำนักงานคณะกรรมการส่งเสริมการลงทุน</v>
          </cell>
        </row>
        <row r="331">
          <cell r="B331" t="str">
            <v>สกสว.</v>
          </cell>
          <cell r="C331" t="str">
            <v>สำนักงานคณะกรรมการส่งเสริมวิทยาศาสตร์ วิจัยและนวัตกรรม</v>
          </cell>
        </row>
        <row r="332">
          <cell r="B332" t="str">
            <v>สกสค.</v>
          </cell>
          <cell r="C332" t="str">
            <v>สำนักงานคณะกรรมการส่งเสริมสวัสดิการและสวัสดิภาพครูและบุคลากรทางการศึกษา</v>
          </cell>
        </row>
        <row r="333">
          <cell r="B333" t="str">
            <v>สำนักงาน กสม.</v>
          </cell>
          <cell r="C333" t="str">
            <v>สำนักงานคณะกรรมการสิทธิมนุษยชนแห่งชาติ</v>
          </cell>
        </row>
        <row r="334">
          <cell r="B334" t="str">
            <v>สช.</v>
          </cell>
          <cell r="C334" t="str">
            <v>สำนักงานคณะกรรมการสุขภาพแห่งชาติ</v>
          </cell>
        </row>
        <row r="335">
          <cell r="B335" t="str">
            <v>สอน.</v>
          </cell>
          <cell r="C335" t="str">
            <v>สำนักงานคณะกรรมการอ้อยและน้ำตาลทราย</v>
          </cell>
        </row>
        <row r="336">
          <cell r="B336" t="str">
            <v>อย.</v>
          </cell>
          <cell r="C336" t="str">
            <v>สำนักงานคณะกรรมการอาหารและยา</v>
          </cell>
        </row>
        <row r="337">
          <cell r="B337" t="str">
            <v>สพพ.</v>
          </cell>
          <cell r="C337" t="str">
            <v>สำนักงานความร่วมมือพัฒนาเศรษฐกิจกับประเทศเพื่อนบ้าน (องค์การมหาชน)</v>
          </cell>
        </row>
        <row r="338">
          <cell r="B338" t="str">
            <v>ตร.</v>
          </cell>
          <cell r="C338" t="str">
            <v>สำนักงานตำรวจแห่งชาติ</v>
          </cell>
        </row>
        <row r="339">
          <cell r="B339" t="str">
            <v>สทนช.</v>
          </cell>
          <cell r="C339" t="str">
            <v>สำนักงานทรัพยากรน้ำแห่งชาติ</v>
          </cell>
        </row>
        <row r="340">
          <cell r="B340" t="str">
            <v>สธค.</v>
          </cell>
          <cell r="C340" t="str">
            <v>สำนักงานธนานุเคราะห์</v>
          </cell>
        </row>
        <row r="341">
          <cell r="B341" t="str">
            <v>สนข.</v>
          </cell>
          <cell r="C341" t="str">
            <v>สำนักงานนโยบายและแผนการขนส่งและจราจร</v>
          </cell>
        </row>
        <row r="342">
          <cell r="B342" t="str">
            <v>สผ.</v>
          </cell>
          <cell r="C342" t="str">
            <v>สำนักงานนโยบายและแผนทรัพยากรธรรมชาติและสิ่งแวดล้อม</v>
          </cell>
        </row>
        <row r="343">
          <cell r="B343" t="str">
            <v>สนพ.</v>
          </cell>
          <cell r="C343" t="str">
            <v>สำนักงานนโยบายและแผนพลังงาน</v>
          </cell>
        </row>
        <row r="344">
          <cell r="B344" t="str">
            <v xml:space="preserve">สนค. </v>
          </cell>
          <cell r="C344" t="str">
            <v>สำนักงานนโยบายและยุทธศาสตร์การค้า</v>
          </cell>
        </row>
        <row r="345">
          <cell r="B345" t="str">
            <v>สนช.</v>
          </cell>
          <cell r="C345" t="str">
            <v>สำนักงานนวัตกรรมแห่งชาติ (องค์การมหาชน)</v>
          </cell>
        </row>
        <row r="346">
          <cell r="B346" t="str">
            <v>สบร.</v>
          </cell>
          <cell r="C346" t="str">
            <v>สำนักงานบริหารและพัฒนาองค์ความรู้ (องค์การมหาชน)</v>
          </cell>
        </row>
        <row r="347">
          <cell r="B347" t="str">
            <v>สบน.</v>
          </cell>
          <cell r="C347" t="str">
            <v>สำนักงานบริหารหนี้สาธารณะ</v>
          </cell>
        </row>
        <row r="348">
          <cell r="B348" t="str">
            <v>ปส.</v>
          </cell>
          <cell r="C348" t="str">
            <v>สำนักงานปรมาณูเพื่อสันติ</v>
          </cell>
        </row>
        <row r="349">
          <cell r="B349" t="str">
            <v>สปส.</v>
          </cell>
          <cell r="C349" t="str">
            <v>สำนักงานประกันสังคม</v>
          </cell>
        </row>
        <row r="350">
          <cell r="B350" t="str">
            <v>สป.กห.</v>
          </cell>
          <cell r="C350" t="str">
            <v>สำนักงานปลัดกระทรวงกลาโหม</v>
          </cell>
        </row>
        <row r="351">
          <cell r="B351" t="str">
            <v>สป.กค.</v>
          </cell>
          <cell r="C351" t="str">
            <v>สำนักงานปลัดกระทรวงการคลัง</v>
          </cell>
        </row>
        <row r="352">
          <cell r="B352" t="str">
            <v>สป.กต.</v>
          </cell>
          <cell r="C352" t="str">
            <v>สำนักงานปลัดกระทรวงการต่างประเทศ</v>
          </cell>
        </row>
        <row r="353">
          <cell r="B353" t="str">
            <v>สป.กก.</v>
          </cell>
          <cell r="C353" t="str">
            <v>สำนักงานปลัดกระทรวงการท่องเที่ยวและกีฬา</v>
          </cell>
        </row>
        <row r="354">
          <cell r="B354" t="str">
            <v>สป.พม.</v>
          </cell>
          <cell r="C354" t="str">
            <v>สำนักงานปลัดกระทรวงการพัฒนาสังคมและความมั่นคงของมนุษย์</v>
          </cell>
        </row>
        <row r="355">
          <cell r="B355" t="str">
            <v>สป.อว.</v>
          </cell>
          <cell r="C355" t="str">
            <v>สำนักงานปลัดกระทรวงการอุดมศึกษา วิทยาศาสตร์ วิจัยและนวัตกรรม</v>
          </cell>
        </row>
        <row r="356">
          <cell r="B356" t="str">
            <v>สป.กษ.</v>
          </cell>
          <cell r="C356" t="str">
            <v>สำนักงานปลัดกระทรวงเกษตรและสหกรณ์</v>
          </cell>
        </row>
        <row r="357">
          <cell r="B357" t="str">
            <v>สป.คค.</v>
          </cell>
          <cell r="C357" t="str">
            <v>สำนักงานปลัดกระทรวงคมนาคม</v>
          </cell>
        </row>
        <row r="358">
          <cell r="B358" t="str">
            <v>สป.ดศ.</v>
          </cell>
          <cell r="C358" t="str">
            <v>สำนักงานปลัดกระทรวงดิจิทัลเพื่อเศรษฐกิจและสังคม</v>
          </cell>
        </row>
        <row r="359">
          <cell r="B359" t="str">
            <v>สป.ทส.</v>
          </cell>
          <cell r="C359" t="str">
            <v>สำนักงานปลัดกระทรวงทรัพยากรธรรมชาติและสิ่งแวดล้อม</v>
          </cell>
        </row>
        <row r="360">
          <cell r="B360" t="str">
            <v>สป.พน.</v>
          </cell>
          <cell r="C360" t="str">
            <v>สำนักงานปลัดกระทรวงพลังงาน</v>
          </cell>
        </row>
        <row r="361">
          <cell r="B361" t="str">
            <v>สป.พณ.</v>
          </cell>
          <cell r="C361" t="str">
            <v>สำนักงานปลัดกระทรวงพาณิชย์</v>
          </cell>
        </row>
        <row r="362">
          <cell r="B362" t="str">
            <v>สป.มท.</v>
          </cell>
          <cell r="C362" t="str">
            <v>สำนักงานปลัดกระทรวงมหาดไทย</v>
          </cell>
        </row>
        <row r="363">
          <cell r="B363" t="str">
            <v>สป.ยธ.</v>
          </cell>
          <cell r="C363" t="str">
            <v>สำนักงานปลัดกระทรวงยุติธรรม</v>
          </cell>
        </row>
        <row r="364">
          <cell r="B364" t="str">
            <v>สป.รง.</v>
          </cell>
          <cell r="C364" t="str">
            <v>สำนักงานปลัดกระทรวงแรงงาน</v>
          </cell>
        </row>
        <row r="365">
          <cell r="B365" t="str">
            <v>สป.วธ.</v>
          </cell>
          <cell r="C365" t="str">
            <v>สำนักงานปลัดกระทรวงวัฒนธรรม</v>
          </cell>
        </row>
        <row r="366">
          <cell r="B366" t="str">
            <v>สป.ศธ.</v>
          </cell>
          <cell r="C366" t="str">
            <v>สำนักงานปลัดกระทรวงศึกษาธิการ</v>
          </cell>
        </row>
        <row r="367">
          <cell r="B367" t="str">
            <v>สป.สธ.</v>
          </cell>
          <cell r="C367" t="str">
            <v>สำนักงานปลัดกระทรวงสาธารณสุข</v>
          </cell>
        </row>
        <row r="368">
          <cell r="B368" t="str">
            <v>สป.อก.</v>
          </cell>
          <cell r="C368" t="str">
            <v>สำนักงานปลัดกระทรวงอุตสาหกรรม</v>
          </cell>
        </row>
        <row r="369">
          <cell r="B369" t="str">
            <v>สปน.</v>
          </cell>
          <cell r="C369" t="str">
            <v>สำนักงานปลัดสำนักนายกรัฐมนตรี</v>
          </cell>
        </row>
        <row r="370">
          <cell r="B370" t="str">
            <v>สำนักงาน ปปง.</v>
          </cell>
          <cell r="C370" t="str">
            <v>สำนักงานป้องกันและปราบปรามการฟอกเงิน</v>
          </cell>
        </row>
        <row r="371">
          <cell r="B371" t="str">
            <v>สผผ.</v>
          </cell>
          <cell r="C371" t="str">
            <v>สำนักงานผู้ตรวจการแผ่นดิน</v>
          </cell>
        </row>
        <row r="372">
          <cell r="B372" t="str">
            <v>พศ.</v>
          </cell>
          <cell r="C372" t="str">
            <v>สำนักงานพระพุทธศาสนาแห่งชาติ</v>
          </cell>
        </row>
        <row r="373">
          <cell r="B373" t="str">
            <v>สวก.</v>
          </cell>
          <cell r="C373" t="str">
            <v>สำนักงานพัฒนาการวิจัยการเกษตร (องค์การมหาชน)</v>
          </cell>
        </row>
        <row r="374">
          <cell r="B374" t="str">
            <v>สทอภ.</v>
          </cell>
          <cell r="C374" t="str">
            <v>สำนักงานพัฒนาเทคโนโลยีอวกาศและภูมิสารสนเทศ (องค์การมหาชน)</v>
          </cell>
        </row>
        <row r="375">
          <cell r="B375" t="str">
            <v>สพธอ.</v>
          </cell>
          <cell r="C375" t="str">
            <v>สำนักงานพัฒนาธุรกรรมทางอิเล็กทรอนิกส์</v>
          </cell>
        </row>
        <row r="376">
          <cell r="B376" t="str">
            <v>สพค.</v>
          </cell>
          <cell r="C376" t="str">
            <v>สำนักงานพัฒนาพิงคนคร (องค์การมหาชน)</v>
          </cell>
        </row>
        <row r="377">
          <cell r="B377" t="str">
            <v>สพร.</v>
          </cell>
          <cell r="C377" t="str">
            <v>สำนักงานพัฒนารัฐบาลดิจิทัล (องค์การมหาชน)</v>
          </cell>
        </row>
        <row r="378">
          <cell r="B378" t="str">
            <v>สวทช.</v>
          </cell>
          <cell r="C378" t="str">
            <v>สำนักงานพัฒนาวิทยาศาสตร์และเทคโนโลยีแห่งชาติ</v>
          </cell>
        </row>
        <row r="379">
          <cell r="B379" t="str">
            <v>สพภ.</v>
          </cell>
          <cell r="C379" t="str">
            <v>สำนักงานพัฒนาเศรษฐกิจจากฐานชีวภาพ (องค์การมหาชน)</v>
          </cell>
        </row>
        <row r="380">
          <cell r="B380" t="str">
            <v>พกฉ.</v>
          </cell>
          <cell r="C380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</row>
        <row r="381">
          <cell r="B381" t="str">
            <v>สมอ.</v>
          </cell>
          <cell r="C381" t="str">
            <v>สำนักงานมาตรฐานผลิตภัณฑ์อุตสาหกรรม</v>
          </cell>
        </row>
        <row r="382">
          <cell r="B382" t="str">
            <v>มกอช.</v>
          </cell>
          <cell r="C382" t="str">
            <v>สำนักงานมาตรฐานสินค้าเกษตรและอาหารแห่งชาติ</v>
          </cell>
        </row>
        <row r="383">
          <cell r="B383" t="str">
            <v>สมศ.</v>
          </cell>
          <cell r="C383" t="str">
            <v>สำนักงานรับรองมาตรฐานและประเมินคุณภาพการศึกษา (องค์การมหาชน)</v>
          </cell>
        </row>
        <row r="384">
          <cell r="B384" t="str">
            <v>รภ.</v>
          </cell>
          <cell r="C384" t="str">
            <v>สำนักงานราชบัณฑิตยสภา</v>
          </cell>
        </row>
        <row r="385">
          <cell r="B385" t="str">
            <v>สลช.</v>
          </cell>
          <cell r="C385" t="str">
            <v>สำนักงานลูกเสือแห่งชาติ</v>
          </cell>
        </row>
        <row r="386">
          <cell r="B386" t="str">
            <v>สว.</v>
          </cell>
          <cell r="C386" t="str">
            <v>สำนักงานเลขาธิการวุฒิสภา</v>
          </cell>
        </row>
        <row r="387">
          <cell r="B387" t="str">
            <v>สกศ.</v>
          </cell>
          <cell r="C387" t="str">
            <v>สำนักงานเลขาธิการสภาการศึกษา</v>
          </cell>
        </row>
        <row r="388">
          <cell r="B388" t="str">
            <v>สผ.</v>
          </cell>
          <cell r="C388" t="str">
            <v>สำนักงานเลขาธิการสภาผู้แทนราษฎร</v>
          </cell>
        </row>
        <row r="389">
          <cell r="B389" t="str">
            <v>ศป.</v>
          </cell>
          <cell r="C389" t="str">
            <v>สำนักงานศาลปกครอง</v>
          </cell>
        </row>
        <row r="390">
          <cell r="B390" t="str">
            <v>ศย.</v>
          </cell>
          <cell r="C390" t="str">
            <v>สำนักงานศาลยุติธรรม</v>
          </cell>
        </row>
        <row r="391">
          <cell r="B391" t="str">
            <v>ศร.</v>
          </cell>
          <cell r="C391" t="str">
            <v>สำนักงานศาลรัฐธรรมนูญ</v>
          </cell>
        </row>
        <row r="392">
          <cell r="B392" t="str">
            <v>สศร.</v>
          </cell>
          <cell r="C392" t="str">
            <v>สำนักงานศิลปวัฒนธรรมร่วมสมัย</v>
          </cell>
        </row>
        <row r="393">
          <cell r="B393" t="str">
            <v>สศก.</v>
          </cell>
          <cell r="C393" t="str">
            <v>สำนักงานเศรษฐกิจการเกษตร</v>
          </cell>
        </row>
        <row r="394">
          <cell r="B394" t="str">
            <v>สศค.</v>
          </cell>
          <cell r="C394" t="str">
            <v>สำนักงานเศรษฐกิจการคลัง</v>
          </cell>
        </row>
        <row r="395">
          <cell r="B395" t="str">
            <v>สศอ.</v>
          </cell>
          <cell r="C395" t="str">
            <v>สำนักงานเศรษฐกิจอุตสาหกรรม</v>
          </cell>
        </row>
        <row r="396">
          <cell r="B396" t="str">
            <v>สสปน.</v>
          </cell>
          <cell r="C396" t="str">
            <v>สำนักงานส่งเสริมการจัดประชุมและนิทรรศการ (องค์การมหาชน)</v>
          </cell>
        </row>
        <row r="397">
          <cell r="B397" t="str">
            <v>สสว.</v>
          </cell>
          <cell r="C397" t="str">
            <v>สำนักงานส่งเสริมวิสาหกิจขนาดกลางและขนาดย่อม</v>
          </cell>
        </row>
        <row r="398">
          <cell r="B398" t="str">
            <v>สวส.</v>
          </cell>
          <cell r="C398" t="str">
            <v>สำนักงานส่งเสริมวิสาหกิจเพื่อสังคม</v>
          </cell>
        </row>
        <row r="399">
          <cell r="B399" t="str">
            <v>สศส.</v>
          </cell>
          <cell r="C399" t="str">
            <v>สำนักงานส่งเสริมเศรษฐกิจสร้างสรรค์ (องค์การมหาชน)</v>
          </cell>
        </row>
        <row r="400">
          <cell r="B400" t="str">
            <v>สสช.</v>
          </cell>
          <cell r="C400" t="str">
            <v>สำนักงานสถิติแห่งชาติ</v>
          </cell>
        </row>
        <row r="401">
          <cell r="B401" t="str">
            <v>สสส.</v>
          </cell>
          <cell r="C401" t="str">
            <v>สำนักงานสนับสนุนการสร้างเสริมสุขภาพ</v>
          </cell>
        </row>
        <row r="402">
          <cell r="B402" t="str">
            <v>สมช.</v>
          </cell>
          <cell r="C402" t="str">
            <v>สำนักงานสภาความมั่นคงแห่งชาติ</v>
          </cell>
        </row>
        <row r="403">
          <cell r="B403" t="str">
            <v>สอวช.</v>
          </cell>
          <cell r="C403" t="str">
            <v>สำนักงานสภานโยบายการอุดมศึกษา วิทยาศาสตร์ วิจัยและนวัตกรรมแห่งชาติ</v>
          </cell>
        </row>
        <row r="404">
          <cell r="B404" t="str">
            <v>สศช.</v>
          </cell>
          <cell r="C404" t="str">
            <v>สำนักงานสภาพัฒนาการเศรษฐกิจและสังคมแห่งชาติ</v>
          </cell>
        </row>
        <row r="405">
          <cell r="B405" t="str">
            <v>สล.</v>
          </cell>
          <cell r="C405" t="str">
            <v>สำนักงานสลากกินแบ่งรัฐบาล</v>
          </cell>
        </row>
        <row r="406">
          <cell r="B406" t="str">
            <v>สปสช.</v>
          </cell>
          <cell r="C406" t="str">
            <v>สำนักงานหลักประกันสุขภาพแห่งชาติ</v>
          </cell>
        </row>
        <row r="407">
          <cell r="B407" t="str">
            <v>อส.</v>
          </cell>
          <cell r="C407" t="str">
            <v>สำนักงานอัยการสูงสุด</v>
          </cell>
        </row>
        <row r="408">
          <cell r="B408" t="str">
            <v>สป.สธ.</v>
          </cell>
          <cell r="C408" t="str">
            <v>สำนักปลัดกระทรวงสาธารณสุข</v>
          </cell>
        </row>
        <row r="409">
          <cell r="B409" t="str">
            <v>สลค.</v>
          </cell>
          <cell r="C409" t="str">
            <v>สำนักเลขาธิการคณะรัฐมนตรี</v>
          </cell>
        </row>
        <row r="410">
          <cell r="B410" t="str">
            <v>สลน.</v>
          </cell>
          <cell r="C410" t="str">
            <v>สำนักเลขาธิการนายกรัฐมนตรี</v>
          </cell>
        </row>
        <row r="411">
          <cell r="B411" t="str">
            <v>หภ.</v>
          </cell>
          <cell r="C411" t="str">
            <v>หอภาพยนตร์ (องค์การมหาชน)</v>
          </cell>
        </row>
        <row r="412">
          <cell r="B412" t="str">
            <v>สสท.</v>
          </cell>
          <cell r="C412" t="str">
            <v>องค์การกระจายเสียงและแพร่ภาพสาธารณะแห่งประเทศไทย</v>
          </cell>
        </row>
        <row r="413">
          <cell r="B413" t="str">
            <v>ขสมก.</v>
          </cell>
          <cell r="C413" t="str">
            <v>องค์การขนส่งมวลชนกรุงเทพ</v>
          </cell>
        </row>
        <row r="414">
          <cell r="B414" t="str">
            <v>PWO</v>
          </cell>
          <cell r="C414" t="str">
            <v>องค์การคลังสินค้า</v>
          </cell>
        </row>
        <row r="415">
          <cell r="B415" t="str">
            <v>อจน.</v>
          </cell>
          <cell r="C415" t="str">
            <v>องค์การจัดการน้ำเสีย</v>
          </cell>
        </row>
        <row r="416">
          <cell r="B416" t="str">
            <v>อก.</v>
          </cell>
          <cell r="C416" t="str">
            <v>องค์การตลาด</v>
          </cell>
        </row>
        <row r="417">
          <cell r="B417" t="str">
            <v>อ.ต.ก.</v>
          </cell>
          <cell r="C417" t="str">
            <v>องค์การตลาดเพื่อเกษตรกร</v>
          </cell>
        </row>
        <row r="418">
          <cell r="B418" t="str">
            <v>อพท.</v>
          </cell>
          <cell r="C418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</row>
        <row r="419">
          <cell r="B419" t="str">
            <v>อบก.</v>
          </cell>
          <cell r="C419" t="str">
            <v>องค์การบริหารจัดการก๊าซเรือนกระจก</v>
          </cell>
        </row>
        <row r="420">
          <cell r="B420" t="str">
            <v>อพวช.</v>
          </cell>
          <cell r="C420" t="str">
            <v>องค์การพิพิธภัณฑ์วิทยาศาสตร์แห่งชาติ</v>
          </cell>
        </row>
        <row r="421">
          <cell r="B421" t="str">
            <v>GPO</v>
          </cell>
          <cell r="C421" t="str">
            <v>องค์การเภสัชกรรม</v>
          </cell>
        </row>
        <row r="422">
          <cell r="B422" t="str">
            <v>อ.ส.ค.</v>
          </cell>
          <cell r="C422" t="str">
            <v>องค์การส่งเสริมกิจการโคนมแห่งประเทศไทย</v>
          </cell>
        </row>
        <row r="423">
          <cell r="B423" t="str">
            <v>อ.ส.พ.</v>
          </cell>
          <cell r="C423" t="str">
            <v>องค์การสวนพฤกษศาสตร์</v>
          </cell>
        </row>
        <row r="424">
          <cell r="B424" t="str">
            <v>ZOPT</v>
          </cell>
          <cell r="C424" t="str">
            <v>องค์การสวนสัตว์แห่งประเทศไทย ในพระบรมราชูปถัมภ์</v>
          </cell>
        </row>
        <row r="425">
          <cell r="B425" t="str">
            <v>อสป.</v>
          </cell>
          <cell r="C425" t="str">
            <v>องค์การสะพานปลา</v>
          </cell>
        </row>
        <row r="426">
          <cell r="B426" t="str">
            <v>ITO</v>
          </cell>
          <cell r="C426" t="str">
            <v>องค์การสุรา กรมสรรพสามิต</v>
          </cell>
        </row>
        <row r="427">
          <cell r="B427" t="str">
            <v>อ.อ.ป.</v>
          </cell>
          <cell r="C427" t="str">
            <v>องค์การอุตสาหกรรมป่าไม้</v>
          </cell>
        </row>
        <row r="428">
          <cell r="B428" t="str">
            <v>กระบี่</v>
          </cell>
          <cell r="C428" t="str">
            <v>จังหวัดกระบี่</v>
          </cell>
        </row>
        <row r="429">
          <cell r="B429" t="str">
            <v>กาญจนบุรี</v>
          </cell>
          <cell r="C429" t="str">
            <v>จังหวัดกาญจนบุรี</v>
          </cell>
        </row>
        <row r="430">
          <cell r="B430" t="str">
            <v>กาฬสินธุ์</v>
          </cell>
          <cell r="C430" t="str">
            <v>จังหวัดกาฬสินธุ์</v>
          </cell>
        </row>
        <row r="431">
          <cell r="B431" t="str">
            <v>กำแพงเพชร</v>
          </cell>
          <cell r="C431" t="str">
            <v>จังหวัดกำแพงเพชร</v>
          </cell>
        </row>
        <row r="432">
          <cell r="B432" t="str">
            <v>ขอนแก่น</v>
          </cell>
          <cell r="C432" t="str">
            <v>จังหวัดขอนแก่น</v>
          </cell>
        </row>
        <row r="433">
          <cell r="B433" t="str">
            <v>จันทบุรี</v>
          </cell>
          <cell r="C433" t="str">
            <v>จังหวัดจันทบุรี</v>
          </cell>
        </row>
        <row r="434">
          <cell r="B434" t="str">
            <v>ฉะเชิงเทรา</v>
          </cell>
          <cell r="C434" t="str">
            <v>จังหวัดฉะเชิงเทรา</v>
          </cell>
        </row>
        <row r="435">
          <cell r="B435" t="str">
            <v>ชลบุรี</v>
          </cell>
          <cell r="C435" t="str">
            <v>จังหวัดชลบุรี</v>
          </cell>
        </row>
        <row r="436">
          <cell r="B436" t="str">
            <v>ชัยนาท</v>
          </cell>
          <cell r="C436" t="str">
            <v>จังหวัดชัยนาท</v>
          </cell>
        </row>
        <row r="437">
          <cell r="B437" t="str">
            <v>ชัยภูมิ</v>
          </cell>
          <cell r="C437" t="str">
            <v>จังหวัดชัยภูมิ</v>
          </cell>
        </row>
        <row r="438">
          <cell r="B438" t="str">
            <v>ชุมพร</v>
          </cell>
          <cell r="C438" t="str">
            <v>จังหวัดชุมพร</v>
          </cell>
        </row>
        <row r="439">
          <cell r="B439" t="str">
            <v>เชียงราย</v>
          </cell>
          <cell r="C439" t="str">
            <v>จังหวัดเชียงราย</v>
          </cell>
        </row>
        <row r="440">
          <cell r="B440" t="str">
            <v>เชียงใหม่</v>
          </cell>
          <cell r="C440" t="str">
            <v>จังหวัดเชียงใหม่</v>
          </cell>
        </row>
        <row r="441">
          <cell r="B441" t="str">
            <v>ตรัง</v>
          </cell>
          <cell r="C441" t="str">
            <v>จังหวัดตรัง</v>
          </cell>
        </row>
        <row r="442">
          <cell r="B442" t="str">
            <v>ตราด</v>
          </cell>
          <cell r="C442" t="str">
            <v>จังหวัดตราด</v>
          </cell>
        </row>
        <row r="443">
          <cell r="B443" t="str">
            <v>ตาก</v>
          </cell>
          <cell r="C443" t="str">
            <v>จังหวัดตาก</v>
          </cell>
        </row>
        <row r="444">
          <cell r="B444" t="str">
            <v>นครนายก</v>
          </cell>
          <cell r="C444" t="str">
            <v>จังหวัดนครนายก</v>
          </cell>
        </row>
        <row r="445">
          <cell r="B445" t="str">
            <v>นครปฐม</v>
          </cell>
          <cell r="C445" t="str">
            <v>จังหวัดนครปฐม</v>
          </cell>
        </row>
        <row r="446">
          <cell r="B446" t="str">
            <v>นครพนม</v>
          </cell>
          <cell r="C446" t="str">
            <v>จังหวัดนครพนม</v>
          </cell>
        </row>
        <row r="447">
          <cell r="B447" t="str">
            <v>นครราชสีมา</v>
          </cell>
          <cell r="C447" t="str">
            <v>จังหวัดนครราชสีมา</v>
          </cell>
        </row>
        <row r="448">
          <cell r="B448" t="str">
            <v>นครศรีธรรมราช</v>
          </cell>
          <cell r="C448" t="str">
            <v>จังหวัดนครศรีธรรมราช</v>
          </cell>
        </row>
        <row r="449">
          <cell r="B449" t="str">
            <v>นครสวรรค์</v>
          </cell>
          <cell r="C449" t="str">
            <v>จังหวัดนครสวรรค์</v>
          </cell>
        </row>
        <row r="450">
          <cell r="B450" t="str">
            <v>นนทบุรี</v>
          </cell>
          <cell r="C450" t="str">
            <v>จังหวัดนนทบุรี</v>
          </cell>
        </row>
        <row r="451">
          <cell r="B451" t="str">
            <v>นราธิวาส</v>
          </cell>
          <cell r="C451" t="str">
            <v>จังหวัดนราธิวาส</v>
          </cell>
        </row>
        <row r="452">
          <cell r="B452" t="str">
            <v>น่าน</v>
          </cell>
          <cell r="C452" t="str">
            <v>จังหวัดน่าน</v>
          </cell>
        </row>
        <row r="453">
          <cell r="B453" t="str">
            <v>บึงกาฬ</v>
          </cell>
          <cell r="C453" t="str">
            <v>จังหวัดบึงกาฬ</v>
          </cell>
        </row>
        <row r="454">
          <cell r="B454" t="str">
            <v>บุรีรัมย์</v>
          </cell>
          <cell r="C454" t="str">
            <v>จังหวัดบุรีรัมย์</v>
          </cell>
        </row>
        <row r="455">
          <cell r="B455" t="str">
            <v>ปทุมธานี</v>
          </cell>
          <cell r="C455" t="str">
            <v>จังหวัดปทุมธานี</v>
          </cell>
        </row>
        <row r="456">
          <cell r="B456" t="str">
            <v>ประจวบคีรีขันธ์</v>
          </cell>
          <cell r="C456" t="str">
            <v>จังหวัดประจวบคีรีขันธ์</v>
          </cell>
        </row>
        <row r="457">
          <cell r="B457" t="str">
            <v>ปราจีนบุรี</v>
          </cell>
          <cell r="C457" t="str">
            <v>จังหวัดปราจีนบุรี</v>
          </cell>
        </row>
        <row r="458">
          <cell r="B458" t="str">
            <v>ปัตตานี</v>
          </cell>
          <cell r="C458" t="str">
            <v>จังหวัดปัตตานี</v>
          </cell>
        </row>
        <row r="459">
          <cell r="B459" t="str">
            <v>พะเยา</v>
          </cell>
          <cell r="C459" t="str">
            <v>จังหวัดพะเยา</v>
          </cell>
        </row>
        <row r="460">
          <cell r="B460" t="str">
            <v>พระนครศรีอยุธยา</v>
          </cell>
          <cell r="C460" t="str">
            <v>จังหวัดพระนครศรีอยุธยา</v>
          </cell>
        </row>
        <row r="461">
          <cell r="B461" t="str">
            <v>พังงา</v>
          </cell>
          <cell r="C461" t="str">
            <v>จังหวัดพังงา</v>
          </cell>
        </row>
        <row r="462">
          <cell r="B462" t="str">
            <v>พัทลุง</v>
          </cell>
          <cell r="C462" t="str">
            <v>จังหวัดพัทลุง</v>
          </cell>
        </row>
        <row r="463">
          <cell r="B463" t="str">
            <v>พิจิตร</v>
          </cell>
          <cell r="C463" t="str">
            <v>จังหวัดพิจิตร</v>
          </cell>
        </row>
        <row r="464">
          <cell r="B464" t="str">
            <v>พิษณุโลก</v>
          </cell>
          <cell r="C464" t="str">
            <v>จังหวัดพิษณุโลก</v>
          </cell>
        </row>
        <row r="465">
          <cell r="B465" t="str">
            <v>เพชรบุรี</v>
          </cell>
          <cell r="C465" t="str">
            <v>จังหวัดเพชรบุรี</v>
          </cell>
        </row>
        <row r="466">
          <cell r="B466" t="str">
            <v>เพชรบูรณ์</v>
          </cell>
          <cell r="C466" t="str">
            <v>จังหวัดเพชรบูรณ์</v>
          </cell>
        </row>
        <row r="467">
          <cell r="B467" t="str">
            <v>แพร่</v>
          </cell>
          <cell r="C467" t="str">
            <v>จังหวัดแพร่</v>
          </cell>
        </row>
        <row r="468">
          <cell r="B468" t="str">
            <v>ภูเก็ต</v>
          </cell>
          <cell r="C468" t="str">
            <v>จังหวัดภูเก็ต</v>
          </cell>
        </row>
        <row r="469">
          <cell r="B469" t="str">
            <v>มหาสารคาม</v>
          </cell>
          <cell r="C469" t="str">
            <v>จังหวัดมหาสารคาม</v>
          </cell>
        </row>
        <row r="470">
          <cell r="B470" t="str">
            <v>มุกดาหาร</v>
          </cell>
          <cell r="C470" t="str">
            <v>จังหวัดมุกดาหาร</v>
          </cell>
        </row>
        <row r="471">
          <cell r="B471" t="str">
            <v>แม่ฮ่องสอน</v>
          </cell>
          <cell r="C471" t="str">
            <v>จังหวัดแม่ฮ่องสอน</v>
          </cell>
        </row>
        <row r="472">
          <cell r="B472" t="str">
            <v>ยโสธร</v>
          </cell>
          <cell r="C472" t="str">
            <v>จังหวัดยโสธร</v>
          </cell>
        </row>
        <row r="473">
          <cell r="B473" t="str">
            <v>ยะลา</v>
          </cell>
          <cell r="C473" t="str">
            <v>จังหวัดยะลา</v>
          </cell>
        </row>
        <row r="474">
          <cell r="B474" t="str">
            <v>ร้อยเอ็ด</v>
          </cell>
          <cell r="C474" t="str">
            <v>จังหวัดร้อยเอ็ด</v>
          </cell>
        </row>
        <row r="475">
          <cell r="B475" t="str">
            <v>ระนอง</v>
          </cell>
          <cell r="C475" t="str">
            <v>จังหวัดระนอง</v>
          </cell>
        </row>
        <row r="476">
          <cell r="B476" t="str">
            <v>ระยอง</v>
          </cell>
          <cell r="C476" t="str">
            <v>จังหวัดระยอง</v>
          </cell>
        </row>
        <row r="477">
          <cell r="B477" t="str">
            <v>ราชบุรี</v>
          </cell>
          <cell r="C477" t="str">
            <v>จังหวัดราชบุรี</v>
          </cell>
        </row>
        <row r="478">
          <cell r="B478" t="str">
            <v>ลพบุรี</v>
          </cell>
          <cell r="C478" t="str">
            <v>จังหวัดลพบุรี</v>
          </cell>
        </row>
        <row r="479">
          <cell r="B479" t="str">
            <v>ลำปาง</v>
          </cell>
          <cell r="C479" t="str">
            <v>จังหวัดลำปาง</v>
          </cell>
        </row>
        <row r="480">
          <cell r="B480" t="str">
            <v>ลำพูน</v>
          </cell>
          <cell r="C480" t="str">
            <v>จังหวัดลำพูน</v>
          </cell>
        </row>
        <row r="481">
          <cell r="B481" t="str">
            <v>เลย</v>
          </cell>
          <cell r="C481" t="str">
            <v>จังหวัดเลย</v>
          </cell>
        </row>
        <row r="482">
          <cell r="B482" t="str">
            <v>ศรีสะเกษ</v>
          </cell>
          <cell r="C482" t="str">
            <v>จังหวัดศรีสะเกษ</v>
          </cell>
        </row>
        <row r="483">
          <cell r="B483" t="str">
            <v>สกลนคร</v>
          </cell>
          <cell r="C483" t="str">
            <v>จังหวัดสกลนคร</v>
          </cell>
        </row>
        <row r="484">
          <cell r="B484" t="str">
            <v>สงขลา</v>
          </cell>
          <cell r="C484" t="str">
            <v>จังหวัดสงขลา</v>
          </cell>
        </row>
        <row r="485">
          <cell r="B485" t="str">
            <v>สตูล</v>
          </cell>
          <cell r="C485" t="str">
            <v>จังหวัดสตูล</v>
          </cell>
        </row>
        <row r="486">
          <cell r="B486" t="str">
            <v>สมุทรปราการ</v>
          </cell>
          <cell r="C486" t="str">
            <v>จังหวัดสมุทรปราการ</v>
          </cell>
        </row>
        <row r="487">
          <cell r="B487" t="str">
            <v>สมุทรสงคราม</v>
          </cell>
          <cell r="C487" t="str">
            <v>จังหวัดสมุทรสงคราม</v>
          </cell>
        </row>
        <row r="488">
          <cell r="B488" t="str">
            <v>สมุทรสาคร</v>
          </cell>
          <cell r="C488" t="str">
            <v>จังหวัดสมุทรสาคร</v>
          </cell>
        </row>
        <row r="489">
          <cell r="B489" t="str">
            <v>สระแก้ว</v>
          </cell>
          <cell r="C489" t="str">
            <v>จังหวัดสระแก้ว</v>
          </cell>
        </row>
        <row r="490">
          <cell r="B490" t="str">
            <v>สระบุรี</v>
          </cell>
          <cell r="C490" t="str">
            <v>จังหวัดสระบุรี</v>
          </cell>
        </row>
        <row r="491">
          <cell r="B491" t="str">
            <v>สิงห์บุรี</v>
          </cell>
          <cell r="C491" t="str">
            <v>จังหวัดสิงห์บุรี</v>
          </cell>
        </row>
        <row r="492">
          <cell r="B492" t="str">
            <v>สุโขทัย</v>
          </cell>
          <cell r="C492" t="str">
            <v>จังหวัดสุโขทัย</v>
          </cell>
        </row>
        <row r="493">
          <cell r="B493" t="str">
            <v>สุพรรณบุรี</v>
          </cell>
          <cell r="C493" t="str">
            <v>จังหวัดสุพรรณบุรี</v>
          </cell>
        </row>
        <row r="494">
          <cell r="B494" t="str">
            <v>สุราษฎร์ธานี</v>
          </cell>
          <cell r="C494" t="str">
            <v>จังหวัดสุราษฎร์ธานี</v>
          </cell>
        </row>
        <row r="495">
          <cell r="B495" t="str">
            <v>สุรินทร์</v>
          </cell>
          <cell r="C495" t="str">
            <v>จังหวัดสุรินทร์</v>
          </cell>
        </row>
        <row r="496">
          <cell r="B496" t="str">
            <v>หนองคาย</v>
          </cell>
          <cell r="C496" t="str">
            <v>จังหวัดหนองคาย</v>
          </cell>
        </row>
        <row r="497">
          <cell r="B497" t="str">
            <v>หนองบัวลำภู</v>
          </cell>
          <cell r="C497" t="str">
            <v>จังหวัดหนองบัวลำภู</v>
          </cell>
        </row>
        <row r="498">
          <cell r="B498" t="str">
            <v>อ่างทอง</v>
          </cell>
          <cell r="C498" t="str">
            <v>จังหวัดอ่างทอง</v>
          </cell>
        </row>
        <row r="499">
          <cell r="B499" t="str">
            <v>อำนาจเจริญ</v>
          </cell>
          <cell r="C499" t="str">
            <v>จังหวัดอำนาจเจริญ</v>
          </cell>
        </row>
        <row r="500">
          <cell r="B500" t="str">
            <v>อุดรธานี</v>
          </cell>
          <cell r="C500" t="str">
            <v>จังหวัดอุดรธานี</v>
          </cell>
        </row>
        <row r="501">
          <cell r="B501" t="str">
            <v>อุตรดิตถ์</v>
          </cell>
          <cell r="C501" t="str">
            <v>จังหวัดอุตรดิตถ์</v>
          </cell>
        </row>
        <row r="502">
          <cell r="B502" t="str">
            <v>อุทัยธานี</v>
          </cell>
          <cell r="C502" t="str">
            <v>จังหวัดอุทัยธานี</v>
          </cell>
        </row>
        <row r="503">
          <cell r="B503" t="str">
            <v>อุบลราชธานี</v>
          </cell>
          <cell r="C503" t="str">
            <v>จังหวัดอุบลราชธานี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โครงการสำคัญ 69 for as is"/>
      <sheetName val="ตัวย่อ(ขึ้นก่อน)"/>
      <sheetName val="ตัวย่อ(ต่อท้าย)"/>
      <sheetName val="ภาคผนวก"/>
      <sheetName val="FVCT for eMENSCR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กรมสนธิสัญญาและกฎหมาย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กรมองค์การระหว่างประเทศ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กรมอเมริกาและแปซิฟิกใต้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ตะวันออกกลางและแอฟริกา</v>
          </cell>
          <cell r="C96" t="str">
            <v>กรมเอเชียใต้ ตะวันออกกลางและแอฟริกา</v>
          </cell>
        </row>
        <row r="97">
          <cell r="B97" t="str">
            <v>กรมเอเชียใต้ตะวันออกกลางและแอฟริกา</v>
          </cell>
          <cell r="C97" t="str">
            <v>กรมเอเชียใต้ตะวันออกกลางและแอฟริกา</v>
          </cell>
        </row>
        <row r="98">
          <cell r="B98" t="str">
            <v>กรุงเทพมหานคร</v>
          </cell>
          <cell r="C98" t="str">
            <v>กทม.</v>
          </cell>
        </row>
        <row r="99">
          <cell r="B99" t="str">
            <v>กองทัพบก</v>
          </cell>
          <cell r="C99" t="str">
            <v>ทบ.</v>
          </cell>
        </row>
        <row r="100">
          <cell r="B100" t="str">
            <v>กองทัพเรือ</v>
          </cell>
          <cell r="C100" t="str">
            <v>ทร.</v>
          </cell>
        </row>
        <row r="101">
          <cell r="B101" t="str">
            <v>กองทัพอากาศ</v>
          </cell>
          <cell r="C101" t="str">
            <v>ทอ.</v>
          </cell>
        </row>
        <row r="102">
          <cell r="B102" t="str">
            <v>กองทุนการออมแห่งชาติ</v>
          </cell>
          <cell r="C102" t="str">
            <v>กอช.</v>
          </cell>
        </row>
        <row r="103">
          <cell r="B103" t="str">
            <v>กองทุนเงินให้กู้ยืมเพื่อการศึกษา</v>
          </cell>
          <cell r="C103" t="str">
            <v>กยศ.</v>
          </cell>
        </row>
        <row r="104">
          <cell r="B104" t="str">
            <v>กองทุนพัฒนาสื่อปลอดภัยและสร้างสรรค์</v>
          </cell>
          <cell r="C104" t="str">
            <v>TMF</v>
          </cell>
        </row>
        <row r="105">
          <cell r="B105" t="str">
            <v>กองทุนเพื่อความเสมอภาคทางการศึกษา</v>
          </cell>
          <cell r="C105" t="str">
            <v>กสศ.</v>
          </cell>
        </row>
        <row r="106">
          <cell r="B106" t="str">
            <v>สำนักงานกองทุนสนับสนุนการสร้างเสริมสุขภาพ</v>
          </cell>
          <cell r="C106" t="str">
            <v>สสส.</v>
          </cell>
        </row>
        <row r="107">
          <cell r="B107" t="str">
            <v>กองบัญชาการกองทัพไทย</v>
          </cell>
          <cell r="C107" t="str">
            <v>บก.ทท.</v>
          </cell>
        </row>
        <row r="108">
          <cell r="B108" t="str">
            <v>กองอำนวยการรักษาความมั่นคงภายในราชอาณาจักร</v>
          </cell>
          <cell r="C108" t="str">
            <v>กอ.รมน.</v>
          </cell>
        </row>
        <row r="109">
          <cell r="B109" t="str">
            <v>การกีฬาแห่งประเทศไทย</v>
          </cell>
          <cell r="C109" t="str">
            <v>กกท.</v>
          </cell>
        </row>
        <row r="110">
          <cell r="B110" t="str">
            <v>การเคหะแห่งชาติ</v>
          </cell>
          <cell r="C110" t="str">
            <v>กคช.</v>
          </cell>
        </row>
        <row r="111">
          <cell r="B111" t="str">
            <v>การท่องเที่ยวแห่งประเทศไทย</v>
          </cell>
          <cell r="C111" t="str">
            <v>ททท.</v>
          </cell>
        </row>
        <row r="112">
          <cell r="B112" t="str">
            <v>การทางพิเศษแห่งประเทศไทย</v>
          </cell>
          <cell r="C112" t="str">
            <v>กทพ.</v>
          </cell>
        </row>
        <row r="113">
          <cell r="B113" t="str">
            <v>การท่าเรือแห่งประเทศไทย</v>
          </cell>
          <cell r="C113" t="str">
            <v>กทท.</v>
          </cell>
        </row>
        <row r="114">
          <cell r="B114" t="str">
            <v>การนิคมอุตสาหกรรมแห่งประเทศไทย</v>
          </cell>
          <cell r="C114" t="str">
            <v>กนอ.</v>
          </cell>
        </row>
        <row r="115">
          <cell r="B115" t="str">
            <v>การประปานครหลวง</v>
          </cell>
          <cell r="C115" t="str">
            <v>กปน.</v>
          </cell>
        </row>
        <row r="116">
          <cell r="B116" t="str">
            <v>การประปาส่วนภูมิภาค</v>
          </cell>
          <cell r="C116" t="str">
            <v>กปภ.</v>
          </cell>
        </row>
        <row r="117">
          <cell r="B117" t="str">
            <v>การไฟฟ้านครหลวง</v>
          </cell>
          <cell r="C117" t="str">
            <v>กฟน.</v>
          </cell>
        </row>
        <row r="118">
          <cell r="B118" t="str">
            <v>การไฟฟ้าฝ่ายผลิตแห่งประเทศไทย</v>
          </cell>
          <cell r="C118" t="str">
            <v>กฟผ.</v>
          </cell>
        </row>
        <row r="119">
          <cell r="B119" t="str">
            <v>การไฟฟ้าส่วนภูมิภาค</v>
          </cell>
          <cell r="C119" t="str">
            <v>กฟภ.</v>
          </cell>
        </row>
        <row r="120">
          <cell r="B120" t="str">
            <v>การยางแห่งประเทศไทย</v>
          </cell>
          <cell r="C120" t="str">
            <v>กยท.</v>
          </cell>
        </row>
        <row r="121">
          <cell r="B121" t="str">
            <v>การรถไฟฟ้าขนส่งมวลชนแห่งประเทศไทย</v>
          </cell>
          <cell r="C121" t="str">
            <v>รฟม.</v>
          </cell>
        </row>
        <row r="122">
          <cell r="B122" t="str">
            <v>การรถไฟแห่งประเทศไทย</v>
          </cell>
          <cell r="C122" t="str">
            <v>รฟท.</v>
          </cell>
        </row>
        <row r="123">
          <cell r="B123" t="str">
            <v>การส่งเสริมอุตสาหกรรม</v>
          </cell>
          <cell r="C123" t="str">
            <v>กสอ.</v>
          </cell>
        </row>
        <row r="124">
          <cell r="B124" t="str">
            <v>คณะกรรมการโอลิมปิคแห่งประเทศไทยในพระบรมราชูปถัมภ์</v>
          </cell>
          <cell r="C124" t="str">
            <v>NOCT</v>
          </cell>
        </row>
        <row r="125">
          <cell r="B125" t="str">
            <v>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สถาบันเทคโนโลยีจิตรลดา</v>
          </cell>
          <cell r="C250" t="str">
            <v>สจด.</v>
          </cell>
        </row>
        <row r="251">
          <cell r="B251" t="str">
            <v>สถาบันเทคโนโลยีนิวเคลียร์แห่งชาติ (องค์การมหาชน)</v>
          </cell>
          <cell r="C251" t="str">
            <v>สทน.</v>
          </cell>
        </row>
        <row r="252">
          <cell r="B252" t="str">
            <v>สถาบันเทคโนโลยีปทุมวัน</v>
          </cell>
          <cell r="C252" t="str">
            <v>สทป.</v>
          </cell>
        </row>
        <row r="253">
          <cell r="B253" t="str">
            <v>สถาบันเทคโนโลยีป้องกันประเทศ</v>
          </cell>
          <cell r="C253" t="str">
            <v>สทป.</v>
          </cell>
        </row>
        <row r="254">
          <cell r="B254" t="str">
            <v>สถาบันเทคโนโลยีพระจอมเกล้าเจ้าคุณทหารลาดกระบัง</v>
          </cell>
          <cell r="C254" t="str">
            <v>สจล.</v>
          </cell>
        </row>
        <row r="255">
          <cell r="B255" t="str">
            <v>สถาบันไทย-เยอรมัน</v>
          </cell>
          <cell r="C255" t="str">
            <v>TGI</v>
          </cell>
        </row>
        <row r="256">
          <cell r="B256" t="str">
            <v>สถาบันนิติวิทยาศาสตร์</v>
          </cell>
          <cell r="C256" t="str">
            <v>สนว.</v>
          </cell>
        </row>
        <row r="257">
          <cell r="B257" t="str">
            <v>สถาบันบริหารจัดการธนาคารที่ดิน (องค์การมหาชน)</v>
          </cell>
          <cell r="C257" t="str">
            <v>บจธ.</v>
          </cell>
        </row>
        <row r="258">
          <cell r="B258" t="str">
            <v>สถาบันบัณฑิตพัฒนบริหารศาสตร์</v>
          </cell>
          <cell r="C258" t="str">
            <v>NIDA</v>
          </cell>
        </row>
        <row r="259">
          <cell r="B259" t="str">
            <v>สถาบันบัณฑิตพัฒนศิลป์</v>
          </cell>
          <cell r="C259" t="str">
            <v>BPI</v>
          </cell>
        </row>
        <row r="260">
          <cell r="B260" t="str">
            <v>สถาบันพระบรมราชชนก</v>
          </cell>
          <cell r="C260" t="str">
            <v>สบช.</v>
          </cell>
        </row>
        <row r="261">
          <cell r="B261" t="str">
            <v>สถาบันพระปกเกล้า</v>
          </cell>
          <cell r="C261" t="str">
            <v>พป.</v>
          </cell>
        </row>
        <row r="262">
          <cell r="B262" t="str">
            <v>สถาบันพลาสติก</v>
          </cell>
          <cell r="C262" t="str">
            <v>PIU</v>
          </cell>
        </row>
        <row r="263">
          <cell r="B263" t="str">
            <v>สถาบันพัฒนาวิสาหกิจขนาดกลาง และขนาดย่อม</v>
          </cell>
          <cell r="C263" t="str">
            <v>สสว.</v>
          </cell>
        </row>
        <row r="264">
          <cell r="B264" t="str">
            <v>สถาบันพัฒนาองค์กรชุมชน (องค์การมหาชน)</v>
          </cell>
          <cell r="C264" t="str">
            <v>พอช.</v>
          </cell>
        </row>
        <row r="265">
          <cell r="B265" t="str">
            <v>สถาบันพัฒนาอุตสาหกรรมสิ่งทอ</v>
          </cell>
          <cell r="C265" t="str">
            <v>IDE</v>
          </cell>
        </row>
        <row r="266">
          <cell r="B266" t="str">
            <v>สถาบันเพิ่มผลผลิตแห่งชาติ</v>
          </cell>
          <cell r="C266" t="str">
            <v>FTPI</v>
          </cell>
        </row>
        <row r="267">
          <cell r="B267" t="str">
            <v>สถาบันเพื่อการยุติธรรมแห่งประเทศไทย (องค์การมหาชน)</v>
          </cell>
          <cell r="C267" t="str">
            <v>สธท.</v>
          </cell>
        </row>
        <row r="268">
          <cell r="B268" t="str">
            <v>สถาบันเพื่อการยุติธรรมแห่งประเทศไทย (องค์การมหาชน)</v>
          </cell>
          <cell r="C268" t="str">
            <v>TIJ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 (องค์การมหาชน)</v>
          </cell>
          <cell r="C273" t="str">
            <v>สคพ.</v>
          </cell>
        </row>
        <row r="274">
          <cell r="B274" t="str">
            <v>สถาบันรับรองคุณภาพสถานพยาบาล (องค์การมหาชน)</v>
          </cell>
          <cell r="C274" t="str">
            <v>สรพ.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สถาบันวิจัยระบบสาธารณสุข</v>
          </cell>
          <cell r="C279" t="str">
            <v>สวรส.</v>
          </cell>
        </row>
        <row r="280">
          <cell r="B280" t="str">
            <v>สถาบันวิจัยและพัฒนาเทคโนโลยีระบบราง (องค์การมหาชน)</v>
          </cell>
          <cell r="C280" t="str">
            <v>สทร.</v>
          </cell>
        </row>
        <row r="281">
          <cell r="B281" t="str">
            <v>สถาบันวิจัยและพัฒนาพื้นที่สูง</v>
          </cell>
          <cell r="C281" t="str">
            <v>สวพส.</v>
          </cell>
        </row>
        <row r="282">
          <cell r="B282" t="str">
            <v>สถาบันวิจัยและพัฒนาอัญมณีและเครื่องประดับแห่งชาติ (องค์การมหาชน)</v>
          </cell>
          <cell r="C282" t="str">
            <v>สวอ.</v>
          </cell>
        </row>
        <row r="283">
          <cell r="B283" t="str">
            <v>สถาบันวิจัยวิทยาศาสตร์และเทคโนโลยีแห่งประเทศไทย</v>
          </cell>
          <cell r="C283" t="str">
            <v>วว.</v>
          </cell>
        </row>
        <row r="284">
          <cell r="B284" t="str">
            <v>สถาบันวิจัยแสงซินโครตรอน (องค์การมหาชน)</v>
          </cell>
          <cell r="C284" t="str">
            <v>สซ.</v>
          </cell>
        </row>
        <row r="285">
          <cell r="B285" t="str">
            <v>สถาบันวิทยาลัยชุมชน</v>
          </cell>
          <cell r="C285" t="str">
            <v>ICCS</v>
          </cell>
        </row>
        <row r="286">
          <cell r="B286" t="str">
            <v xml:space="preserve">สถาบันวิทยาลัยชุมชน
</v>
          </cell>
          <cell r="C286" t="str">
            <v>ICCS</v>
          </cell>
        </row>
        <row r="287">
          <cell r="B287" t="str">
            <v>สถาบันส่งเสริมการสอนวิทยาศาสตร์และเทคโนโลยี</v>
          </cell>
          <cell r="C287" t="str">
            <v>สสวท.</v>
          </cell>
        </row>
        <row r="288">
          <cell r="B288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8" t="str">
            <v>สสปท.</v>
          </cell>
        </row>
        <row r="289">
          <cell r="B289" t="str">
            <v>สถาบันส่งเสริมศิลปหัตถกรรมไทย (องค์การมหาชน)</v>
          </cell>
          <cell r="C289" t="str">
            <v>สศท.</v>
          </cell>
        </row>
        <row r="290">
          <cell r="B290" t="str">
            <v>สถาบันส่งเสริมศิลปหัตถกรรมไทย (องค์การมหาชน) หรือ สศท. (SACIT)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สปก.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สํานักงานส่งเสริมเศรษฐกิจดิจิทัล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 และกิจการโทรคมนาคมแห่งชาติ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 (องค์การมหาชน)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 (สพพ.)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ตร.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สำนักงานนวัตกรรมแห่งชาติ (องค์การมหาชน)</v>
          </cell>
          <cell r="C356" t="str">
            <v>สนช.</v>
          </cell>
        </row>
        <row r="357">
          <cell r="B357" t="str">
            <v>สำนักงานบริหารและพัฒนาองค์ความรู้ (องค์การมหาชน)</v>
          </cell>
          <cell r="C357" t="str">
            <v>สบร.</v>
          </cell>
        </row>
        <row r="358">
          <cell r="B358" t="str">
            <v>สำนักงานบริหารหนี้สาธารณะ</v>
          </cell>
          <cell r="C358" t="str">
            <v>สบน.</v>
          </cell>
        </row>
        <row r="359">
          <cell r="B359" t="str">
            <v>สำนักงานปฏิรูปที่ดินเพื่อเกษตรกรรม</v>
          </cell>
          <cell r="C359" t="str">
            <v>สปก.</v>
          </cell>
        </row>
        <row r="360">
          <cell r="B360" t="str">
            <v>สำนักงานปรมาณูเพื่อสันติ</v>
          </cell>
          <cell r="C360" t="str">
            <v>ปส.</v>
          </cell>
        </row>
        <row r="361">
          <cell r="B361" t="str">
            <v>สำนักงานประกันสังคม</v>
          </cell>
          <cell r="C361" t="str">
            <v>สปส.</v>
          </cell>
        </row>
        <row r="362">
          <cell r="B362" t="str">
            <v>สำนักงานปลัดกระทรวงกลาโหม</v>
          </cell>
          <cell r="C362" t="str">
            <v>สป.กห.</v>
          </cell>
        </row>
        <row r="363">
          <cell r="B363" t="str">
            <v>สำนักงานปลัดกระทรวงการคลัง</v>
          </cell>
          <cell r="C363" t="str">
            <v>สป.กค.</v>
          </cell>
        </row>
        <row r="364">
          <cell r="B364" t="str">
            <v>สำนักงานปลัดกระทรวงการต่างประเทศ</v>
          </cell>
          <cell r="C364" t="str">
            <v>สป.กต.</v>
          </cell>
        </row>
        <row r="365">
          <cell r="B365" t="str">
            <v>สำนักงานปลัดกระทรวงการท่องเที่ยวและกีฬา</v>
          </cell>
          <cell r="C365" t="str">
            <v>สป.กก.</v>
          </cell>
        </row>
        <row r="366">
          <cell r="B366" t="str">
            <v>สำนักงานปลัดกระทรวงการพัฒนาสังคมและความมั่นคงของมนุษย์</v>
          </cell>
          <cell r="C366" t="str">
            <v>สป.พม.</v>
          </cell>
        </row>
        <row r="367">
          <cell r="B367" t="str">
            <v>สำนักงานปลัดกระทรวงการอุดมศึกษา วิทยาศาสตร์ วิจัยและนวัตกรรม</v>
          </cell>
          <cell r="C367" t="str">
            <v>สป.อว.</v>
          </cell>
        </row>
        <row r="368">
          <cell r="B368" t="str">
            <v>สำนักงานปลัดกระทรวงเกษตรและสหกรณ์</v>
          </cell>
          <cell r="C368" t="str">
            <v>สป.กษ.</v>
          </cell>
        </row>
        <row r="369">
          <cell r="B369" t="str">
            <v>สำนักงานปลัดกระทรวงคมนาคม</v>
          </cell>
          <cell r="C369" t="str">
            <v>สป.คค.</v>
          </cell>
        </row>
        <row r="370">
          <cell r="B370" t="str">
            <v>สำนักงานปลัดกระทรวงดิจิทัลเพื่อเศรษฐกิจและสังคม</v>
          </cell>
          <cell r="C370" t="str">
            <v>สป.ดศ.</v>
          </cell>
        </row>
        <row r="371">
          <cell r="B371" t="str">
            <v>สำนักงานปลัดกระทรวงทรัพยากรธรรมชาติและสิ่งแวดล้อม</v>
          </cell>
          <cell r="C371" t="str">
            <v>สป.ทส.</v>
          </cell>
        </row>
        <row r="372">
          <cell r="B372" t="str">
            <v>สำนักงานปลัดกระทรวงพลังงาน</v>
          </cell>
          <cell r="C372" t="str">
            <v>สป.พน.</v>
          </cell>
        </row>
        <row r="373">
          <cell r="B373" t="str">
            <v>สำนักงานปลัดกระทรวงพาณิชย์</v>
          </cell>
          <cell r="C373" t="str">
            <v>สป.พณ.</v>
          </cell>
        </row>
        <row r="374">
          <cell r="B374" t="str">
            <v>สำนักงานปลัดกระทรวงมหาดไทย</v>
          </cell>
          <cell r="C374" t="str">
            <v>สป.มท.</v>
          </cell>
        </row>
        <row r="375">
          <cell r="B375" t="str">
            <v>สำนักงานปลัดกระทรวงยุติธรรม</v>
          </cell>
          <cell r="C375" t="str">
            <v>สป.ยธ.</v>
          </cell>
        </row>
        <row r="376">
          <cell r="B376" t="str">
            <v>สำนักงานปลัดกระทรวงแรงงาน</v>
          </cell>
          <cell r="C376" t="str">
            <v>สป.รง.</v>
          </cell>
        </row>
        <row r="377">
          <cell r="B377" t="str">
            <v>สำนักงานปลัดกระทรวงวัฒนธรรม</v>
          </cell>
          <cell r="C377" t="str">
            <v>สป.วธ.</v>
          </cell>
        </row>
        <row r="378">
          <cell r="B378" t="str">
            <v>สำนักงานปลัดกระทรวงศึกษาธิการ</v>
          </cell>
          <cell r="C378" t="str">
            <v>สป.ศธ.</v>
          </cell>
        </row>
        <row r="379">
          <cell r="B379" t="str">
            <v>สำนักงานปลัดกระทรวงสาธารณสุข</v>
          </cell>
          <cell r="C379" t="str">
            <v>สป.สธ.</v>
          </cell>
        </row>
        <row r="380">
          <cell r="B380" t="str">
            <v>สำนักงานปลัดกระทรวงอุตสาหกรรม</v>
          </cell>
          <cell r="C380" t="str">
            <v>สป.อก.</v>
          </cell>
        </row>
        <row r="381">
          <cell r="B381" t="str">
            <v>สำนักงานปลัดสำนักนายกรัฐมนตรี</v>
          </cell>
          <cell r="C381" t="str">
            <v>สปน.</v>
          </cell>
        </row>
        <row r="382">
          <cell r="B382" t="str">
            <v>สำนักงานป้องกันและปราบปรามการฟอกเงิน</v>
          </cell>
          <cell r="C382" t="str">
            <v>สำนักงาน ปปง.</v>
          </cell>
        </row>
        <row r="383">
          <cell r="B383" t="str">
            <v>สำนักงานผู้ตรวจการแผ่นดิน</v>
          </cell>
          <cell r="C383" t="str">
            <v>สผผ.</v>
          </cell>
        </row>
        <row r="384">
          <cell r="B384" t="str">
            <v>สำนักงานพระพุทธศาสนาแห่งชาติ</v>
          </cell>
          <cell r="C384" t="str">
            <v>พศ.</v>
          </cell>
        </row>
        <row r="385">
          <cell r="B385" t="str">
            <v>สำนักงานพัฒนาการวิจัยการเกษตร (องค์การมหาชน)</v>
          </cell>
          <cell r="C385" t="str">
            <v>สวก.</v>
          </cell>
        </row>
        <row r="386">
          <cell r="B386" t="str">
            <v>สำนักงานพัฒนาเทคโนโลยีอวกาศและภูมิสารสนเทศ (องค์การมหาชน)</v>
          </cell>
          <cell r="C386" t="str">
            <v>สทอภ.</v>
          </cell>
        </row>
        <row r="387">
          <cell r="B387" t="str">
            <v>สำนักงานพัฒนาธุรกรรมทางอิเล็กทรอนิกส์</v>
          </cell>
          <cell r="C387" t="str">
            <v>สพธอ.</v>
          </cell>
        </row>
        <row r="388">
          <cell r="B388" t="str">
            <v>สำนักงานพัฒนาพิงคนคร (องค์การมหาชน)</v>
          </cell>
          <cell r="C388" t="str">
            <v>สพค.</v>
          </cell>
        </row>
        <row r="389">
          <cell r="B389" t="str">
            <v>สำนักงานพัฒนารัฐบาลดิจิทัล (องค์การมหาชน)</v>
          </cell>
          <cell r="C389" t="str">
            <v>สพร.</v>
          </cell>
        </row>
        <row r="390">
          <cell r="B390" t="str">
            <v>สำนักงานพัฒนาวิทยาศาสตร์และเทคโนโลยีแห่งชาติ</v>
          </cell>
          <cell r="C390" t="str">
            <v>สวทช.</v>
          </cell>
        </row>
        <row r="391">
          <cell r="B391" t="str">
            <v>สำนักงานพัฒนาเศรษฐกิจจากฐานชีวภาพ (องค์การมหาชน)</v>
          </cell>
          <cell r="C391" t="str">
            <v>สพภ.</v>
          </cell>
        </row>
        <row r="392">
          <cell r="B392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2" t="str">
            <v>พกฉ.</v>
          </cell>
        </row>
        <row r="393">
          <cell r="B393" t="str">
            <v>สำนักงานมาตรฐานผลิตภัณฑ์อุตสาหกรรม</v>
          </cell>
          <cell r="C393" t="str">
            <v>สมอ.</v>
          </cell>
        </row>
        <row r="394">
          <cell r="B394" t="str">
            <v>สำนักงานมาตรฐานสินค้าเกษตรและอาหารแห่งชาติ</v>
          </cell>
          <cell r="C394" t="str">
            <v>มกอช.</v>
          </cell>
        </row>
        <row r="395">
          <cell r="B395" t="str">
            <v>สำนักงานรับรองมาตรฐานและประเมินคุณภาพการศึกษา (องค์การมหาชน)</v>
          </cell>
          <cell r="C395" t="str">
            <v>สมศ.</v>
          </cell>
        </row>
        <row r="396">
          <cell r="B396" t="str">
            <v>สำนักงานราชบัณฑิตยสภา</v>
          </cell>
          <cell r="C396" t="str">
            <v>รภ.</v>
          </cell>
        </row>
        <row r="397">
          <cell r="B397" t="str">
            <v>สำนักงานลูกเสือแห่งชาติ</v>
          </cell>
          <cell r="C397" t="str">
            <v>สลช.</v>
          </cell>
        </row>
        <row r="398">
          <cell r="B398" t="str">
            <v>สำนักงานเลขาธิการวุฒิสภา</v>
          </cell>
          <cell r="C398" t="str">
            <v>สว.</v>
          </cell>
        </row>
        <row r="399">
          <cell r="B399" t="str">
            <v>สำนักงานเลขาธิการสภาการศึกษา</v>
          </cell>
          <cell r="C399" t="str">
            <v>สกศ.</v>
          </cell>
        </row>
        <row r="400">
          <cell r="B400" t="str">
            <v>สำนักงานเลขาธิการสภาผู้แทนราษฎร</v>
          </cell>
          <cell r="C400" t="str">
            <v>สผ.</v>
          </cell>
        </row>
        <row r="401">
          <cell r="B401" t="str">
            <v>สำนักงานศาลปกครอง</v>
          </cell>
          <cell r="C401" t="str">
            <v>ศป.</v>
          </cell>
        </row>
        <row r="402">
          <cell r="B402" t="str">
            <v>สำนักงานศาลยุติธรรม</v>
          </cell>
          <cell r="C402" t="str">
            <v>ศย.</v>
          </cell>
        </row>
        <row r="403">
          <cell r="B403" t="str">
            <v>สำนักงานศาลรัฐธรรมนูญ</v>
          </cell>
          <cell r="C403" t="str">
            <v>ศร.</v>
          </cell>
        </row>
        <row r="404">
          <cell r="B404" t="str">
            <v>สำนักงานศิลปวัฒนธรรมร่วมสมัย</v>
          </cell>
          <cell r="C404" t="str">
            <v>สศร.</v>
          </cell>
        </row>
        <row r="405">
          <cell r="B405" t="str">
            <v>สำนักงานเศรษฐกิจการเกษตร</v>
          </cell>
          <cell r="C405" t="str">
            <v>สศก.</v>
          </cell>
        </row>
        <row r="406">
          <cell r="B406" t="str">
            <v>สำนักงานเศรษฐกิจการคลัง</v>
          </cell>
          <cell r="C406" t="str">
            <v>สศค.</v>
          </cell>
        </row>
        <row r="407">
          <cell r="B407" t="str">
            <v>สำนักงานเศรษฐกิจอุตสาหกรรม</v>
          </cell>
          <cell r="C407" t="str">
            <v>สศอ.</v>
          </cell>
        </row>
        <row r="408">
          <cell r="B408" t="str">
            <v>สำนักงานส่งเสริมการจัดประชุมและนิทรรศการ (องค์การมหาชน)</v>
          </cell>
          <cell r="C408" t="str">
            <v>สสปน.</v>
          </cell>
        </row>
        <row r="409">
          <cell r="B409" t="str">
            <v>สำนักงานส่งเสริมวิสาหกิจขนาดกลางและขนาดย่อม</v>
          </cell>
          <cell r="C409" t="str">
            <v>สสว.</v>
          </cell>
        </row>
        <row r="410">
          <cell r="B410" t="str">
            <v>สำนักงานส่งเสริมวิสาหกิจเพื่อสังคม</v>
          </cell>
          <cell r="C410" t="str">
            <v>สวส.</v>
          </cell>
        </row>
        <row r="411">
          <cell r="B411" t="str">
            <v>สำนักงานส่งเสริมเศรษฐกิจสร้างสรรค์ (องค์การมหาชน)</v>
          </cell>
          <cell r="C411" t="str">
            <v>สศส.</v>
          </cell>
        </row>
        <row r="412">
          <cell r="B412" t="str">
            <v>สำนักงานสถิติแห่งชาติ</v>
          </cell>
          <cell r="C412" t="str">
            <v>สสช.</v>
          </cell>
        </row>
        <row r="413">
          <cell r="B413" t="str">
            <v>สำนักงานสนับสนุนการสร้างเสริมสุขภาพ</v>
          </cell>
          <cell r="C413" t="str">
            <v>สสส.</v>
          </cell>
        </row>
        <row r="414">
          <cell r="B414" t="str">
            <v>สำนักงานสภาความมั่นคงแห่งชาติ</v>
          </cell>
          <cell r="C414" t="str">
            <v>สมช.</v>
          </cell>
        </row>
        <row r="415">
          <cell r="B415" t="str">
            <v>สำนักงานสภานโยบายการอุดมศึกษา วิทยาศาสตร์ วิจัยและนวัตกรรมแห่งชาติ</v>
          </cell>
          <cell r="C415" t="str">
            <v>สอวช.</v>
          </cell>
        </row>
        <row r="416">
          <cell r="B416" t="str">
            <v>สำนักงานสภาพัฒนาการเศรษฐกิจและสังคมแห่งชาติ</v>
          </cell>
          <cell r="C416" t="str">
            <v>สศช.</v>
          </cell>
        </row>
        <row r="417">
          <cell r="B417" t="str">
            <v>สำนักงานสลากกินแบ่งรัฐบาล</v>
          </cell>
          <cell r="C417" t="str">
            <v>สล.</v>
          </cell>
        </row>
        <row r="418">
          <cell r="B418" t="str">
            <v>สำนักงานหลักประกันสุขภาพแห่งชาติ</v>
          </cell>
          <cell r="C418" t="str">
            <v>สปสช.</v>
          </cell>
        </row>
        <row r="419">
          <cell r="B419" t="str">
            <v>สำนักงานอัยการสูงสุด</v>
          </cell>
          <cell r="C419" t="str">
            <v>อส.</v>
          </cell>
        </row>
        <row r="420">
          <cell r="B420" t="str">
            <v>สำนักปลัดกระทรวงสาธารณสุข</v>
          </cell>
          <cell r="C420" t="str">
            <v>สป.สธ.</v>
          </cell>
        </row>
        <row r="421">
          <cell r="B421" t="str">
            <v>สำนักเลขาธิการคณะรัฐมนตรี</v>
          </cell>
          <cell r="C421" t="str">
            <v>สลค.</v>
          </cell>
        </row>
        <row r="422">
          <cell r="B422" t="str">
            <v>สำนักเลขาธิการนายกรัฐมนตรี</v>
          </cell>
          <cell r="C422" t="str">
            <v>สลน.</v>
          </cell>
        </row>
        <row r="423">
          <cell r="B423" t="str">
            <v>หอภาพยนตร์ (องค์การมหาชน)</v>
          </cell>
          <cell r="C423" t="str">
            <v>หภ.</v>
          </cell>
        </row>
        <row r="424">
          <cell r="B424" t="str">
            <v>องค์การกระจายเสียงและแพร่ภาพสาธารณะแห่งประเทศไทย</v>
          </cell>
          <cell r="C424" t="str">
            <v>สสท.</v>
          </cell>
        </row>
        <row r="425">
          <cell r="B425" t="str">
            <v>องค์การขนส่งมวลชนกรุงเทพ</v>
          </cell>
          <cell r="C425" t="str">
            <v>ขสมก.</v>
          </cell>
        </row>
        <row r="426">
          <cell r="B426" t="str">
            <v>องค์การคลังสินค้า</v>
          </cell>
          <cell r="C426" t="str">
            <v>PWO</v>
          </cell>
        </row>
        <row r="427">
          <cell r="B427" t="str">
            <v>องค์การจัดการน้ำเสีย</v>
          </cell>
          <cell r="C427" t="str">
            <v>อจน.</v>
          </cell>
        </row>
        <row r="428">
          <cell r="B428" t="str">
            <v>องค์การตลาด</v>
          </cell>
          <cell r="C428" t="str">
            <v>อก.</v>
          </cell>
        </row>
        <row r="429">
          <cell r="B429" t="str">
            <v>องค์การตลาดเพื่อเกษตรกร</v>
          </cell>
          <cell r="C429" t="str">
            <v>อ.ต.ก.</v>
          </cell>
        </row>
        <row r="430">
          <cell r="B430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0" t="str">
            <v>อพท.</v>
          </cell>
        </row>
        <row r="431">
          <cell r="B431" t="str">
            <v>องค์การบริหารจัดการก๊าซเรือนกระจก (องค์การมหาชน)</v>
          </cell>
          <cell r="C431" t="str">
            <v>อบก.</v>
          </cell>
        </row>
        <row r="432">
          <cell r="B432" t="str">
            <v>องค์การพิพิธภัณฑ์วิทยาศาสตร์แห่งชาติ</v>
          </cell>
          <cell r="C432" t="str">
            <v>อพวช.</v>
          </cell>
        </row>
        <row r="433">
          <cell r="B433" t="str">
            <v>องค์การเภสัชกรรม</v>
          </cell>
          <cell r="C433" t="str">
            <v>GPO</v>
          </cell>
        </row>
        <row r="434">
          <cell r="B434" t="str">
            <v>องค์การส่งเสริมกิจการโคนมแห่งประเทศไทย</v>
          </cell>
          <cell r="C434" t="str">
            <v>อ.ส.ค.</v>
          </cell>
        </row>
        <row r="435">
          <cell r="B435" t="str">
            <v>องค์การสวนพฤกษศาสตร์</v>
          </cell>
          <cell r="C435" t="str">
            <v>อ.ส.พ.</v>
          </cell>
        </row>
        <row r="436">
          <cell r="B436" t="str">
            <v>องค์การสวนสัตว์แห่งประเทศไทย ในพระบรมราชูปถัมภ์</v>
          </cell>
          <cell r="C436" t="str">
            <v>ZOPT</v>
          </cell>
        </row>
        <row r="437">
          <cell r="B437" t="str">
            <v>องค์การสะพานปลา</v>
          </cell>
          <cell r="C437" t="str">
            <v>อสป.</v>
          </cell>
        </row>
        <row r="438">
          <cell r="B438" t="str">
            <v>องค์การสุรา กรมสรรพสามิต</v>
          </cell>
          <cell r="C438" t="str">
            <v>ITO</v>
          </cell>
        </row>
        <row r="439">
          <cell r="B439" t="str">
            <v>องค์การอุตสาหกรรมป่าไม้</v>
          </cell>
          <cell r="C439" t="str">
            <v>อ.อ.ป.</v>
          </cell>
        </row>
        <row r="440">
          <cell r="B440" t="str">
            <v>กระบี่</v>
          </cell>
          <cell r="C440" t="str">
            <v>กระบี่</v>
          </cell>
        </row>
        <row r="441">
          <cell r="B441" t="str">
            <v>กาญจนบุรี</v>
          </cell>
          <cell r="C441" t="str">
            <v>กาญจนบุรี</v>
          </cell>
        </row>
        <row r="442">
          <cell r="B442" t="str">
            <v>กาฬสินธุ์</v>
          </cell>
          <cell r="C442" t="str">
            <v>กาฬสินธุ์</v>
          </cell>
        </row>
        <row r="443">
          <cell r="B443" t="str">
            <v>กำแพงเพชร</v>
          </cell>
          <cell r="C443" t="str">
            <v>กำแพงเพชร</v>
          </cell>
        </row>
        <row r="444">
          <cell r="B444" t="str">
            <v>ขอนแก่น</v>
          </cell>
          <cell r="C444" t="str">
            <v>ขอนแก่น</v>
          </cell>
        </row>
        <row r="445">
          <cell r="B445" t="str">
            <v>จันทบุรี</v>
          </cell>
          <cell r="C445" t="str">
            <v>จันทบุรี</v>
          </cell>
        </row>
        <row r="446">
          <cell r="B446" t="str">
            <v>ฉะเชิงเทรา</v>
          </cell>
          <cell r="C446" t="str">
            <v>ฉะเชิงเทรา</v>
          </cell>
        </row>
        <row r="447">
          <cell r="B447" t="str">
            <v>ชลบุรี</v>
          </cell>
          <cell r="C447" t="str">
            <v>ชลบุรี</v>
          </cell>
        </row>
        <row r="448">
          <cell r="B448" t="str">
            <v>ชัยนาท</v>
          </cell>
          <cell r="C448" t="str">
            <v>ชัยนาท</v>
          </cell>
        </row>
        <row r="449">
          <cell r="B449" t="str">
            <v>ชัยภูมิ</v>
          </cell>
          <cell r="C449" t="str">
            <v>ชัยภูมิ</v>
          </cell>
        </row>
        <row r="450">
          <cell r="B450" t="str">
            <v>ชุมพร</v>
          </cell>
          <cell r="C450" t="str">
            <v>ชุมพร</v>
          </cell>
        </row>
        <row r="451">
          <cell r="B451" t="str">
            <v>เชียงราย</v>
          </cell>
          <cell r="C451" t="str">
            <v>เชียงราย</v>
          </cell>
        </row>
        <row r="452">
          <cell r="B452" t="str">
            <v>เชียงใหม่</v>
          </cell>
          <cell r="C452" t="str">
            <v>เชียงใหม่</v>
          </cell>
        </row>
        <row r="453">
          <cell r="B453" t="str">
            <v>ตรัง</v>
          </cell>
          <cell r="C453" t="str">
            <v>ตรัง</v>
          </cell>
        </row>
        <row r="454">
          <cell r="B454" t="str">
            <v>ตราด</v>
          </cell>
          <cell r="C454" t="str">
            <v>ตราด</v>
          </cell>
        </row>
        <row r="455">
          <cell r="B455" t="str">
            <v>ตาก</v>
          </cell>
          <cell r="C455" t="str">
            <v>ตาก</v>
          </cell>
        </row>
        <row r="456">
          <cell r="B456" t="str">
            <v>นครนายก</v>
          </cell>
          <cell r="C456" t="str">
            <v>นครนายก</v>
          </cell>
        </row>
        <row r="457">
          <cell r="B457" t="str">
            <v>นครปฐม</v>
          </cell>
          <cell r="C457" t="str">
            <v>นครปฐม</v>
          </cell>
        </row>
        <row r="458">
          <cell r="B458" t="str">
            <v>นครพนม</v>
          </cell>
          <cell r="C458" t="str">
            <v>นครพนม</v>
          </cell>
        </row>
        <row r="459">
          <cell r="B459" t="str">
            <v>นครราชสีมา</v>
          </cell>
          <cell r="C459" t="str">
            <v>นครราชสีมา</v>
          </cell>
        </row>
        <row r="460">
          <cell r="B460" t="str">
            <v>นครศรีธรรมราช</v>
          </cell>
          <cell r="C460" t="str">
            <v>นครศรีธรรมราช</v>
          </cell>
        </row>
        <row r="461">
          <cell r="B461" t="str">
            <v>นครสวรรค์</v>
          </cell>
          <cell r="C461" t="str">
            <v>นครสวรรค์</v>
          </cell>
        </row>
        <row r="462">
          <cell r="B462" t="str">
            <v>นนทบุรี</v>
          </cell>
          <cell r="C462" t="str">
            <v>นนทบุรี</v>
          </cell>
        </row>
        <row r="463">
          <cell r="B463" t="str">
            <v>นราธิวาส</v>
          </cell>
          <cell r="C463" t="str">
            <v>นราธิวาส</v>
          </cell>
        </row>
        <row r="464">
          <cell r="B464" t="str">
            <v>น่าน</v>
          </cell>
          <cell r="C464" t="str">
            <v>น่าน</v>
          </cell>
        </row>
        <row r="465">
          <cell r="B465" t="str">
            <v>บึงกาฬ</v>
          </cell>
          <cell r="C465" t="str">
            <v>บึงกาฬ</v>
          </cell>
        </row>
        <row r="466">
          <cell r="B466" t="str">
            <v>บุรีรัมย์</v>
          </cell>
          <cell r="C466" t="str">
            <v>บุรีรัมย์</v>
          </cell>
        </row>
        <row r="467">
          <cell r="B467" t="str">
            <v>ปทุมธานี</v>
          </cell>
          <cell r="C467" t="str">
            <v>ปทุมธานี</v>
          </cell>
        </row>
        <row r="468">
          <cell r="B468" t="str">
            <v>ประจวบคีรีขันธ์</v>
          </cell>
          <cell r="C468" t="str">
            <v>ประจวบคีรีขันธ์</v>
          </cell>
        </row>
        <row r="469">
          <cell r="B469" t="str">
            <v>ปราจีนบุรี</v>
          </cell>
          <cell r="C469" t="str">
            <v>ปราจีนบุรี</v>
          </cell>
        </row>
        <row r="470">
          <cell r="B470" t="str">
            <v>ปัตตานี</v>
          </cell>
          <cell r="C470" t="str">
            <v>ปัตตานี</v>
          </cell>
        </row>
        <row r="471">
          <cell r="B471" t="str">
            <v>พะเยา</v>
          </cell>
          <cell r="C471" t="str">
            <v>พะเยา</v>
          </cell>
        </row>
        <row r="472">
          <cell r="B472" t="str">
            <v>พระนครศรีอยุธยา</v>
          </cell>
          <cell r="C472" t="str">
            <v>พระนครศรีอยุธยา</v>
          </cell>
        </row>
        <row r="473">
          <cell r="B473" t="str">
            <v>พังงา</v>
          </cell>
          <cell r="C473" t="str">
            <v>พังงา</v>
          </cell>
        </row>
        <row r="474">
          <cell r="B474" t="str">
            <v>พัทลุง</v>
          </cell>
          <cell r="C474" t="str">
            <v>พัทลุง</v>
          </cell>
        </row>
        <row r="475">
          <cell r="B475" t="str">
            <v>พิจิตร</v>
          </cell>
          <cell r="C475" t="str">
            <v>พิจิตร</v>
          </cell>
        </row>
        <row r="476">
          <cell r="B476" t="str">
            <v>พิษณุโลก</v>
          </cell>
          <cell r="C476" t="str">
            <v>พิษณุโลก</v>
          </cell>
        </row>
        <row r="477">
          <cell r="B477" t="str">
            <v>เพชรบุรี</v>
          </cell>
          <cell r="C477" t="str">
            <v>เพชรบุรี</v>
          </cell>
        </row>
        <row r="478">
          <cell r="B478" t="str">
            <v>เพชรบูรณ์</v>
          </cell>
          <cell r="C478" t="str">
            <v>เพชรบูรณ์</v>
          </cell>
        </row>
        <row r="479">
          <cell r="B479" t="str">
            <v>แพร่</v>
          </cell>
          <cell r="C479" t="str">
            <v>แพร่</v>
          </cell>
        </row>
        <row r="480">
          <cell r="B480" t="str">
            <v>ภูเก็ต</v>
          </cell>
          <cell r="C480" t="str">
            <v>ภูเก็ต</v>
          </cell>
        </row>
        <row r="481">
          <cell r="B481" t="str">
            <v>มหาสารคาม</v>
          </cell>
          <cell r="C481" t="str">
            <v>มหาสารคาม</v>
          </cell>
        </row>
        <row r="482">
          <cell r="B482" t="str">
            <v>มุกดาหาร</v>
          </cell>
          <cell r="C482" t="str">
            <v>มุกดาหาร</v>
          </cell>
        </row>
        <row r="483">
          <cell r="B483" t="str">
            <v>แม่ฮ่องสอน</v>
          </cell>
          <cell r="C483" t="str">
            <v>แม่ฮ่องสอน</v>
          </cell>
        </row>
        <row r="484">
          <cell r="B484" t="str">
            <v>ยโสธร</v>
          </cell>
          <cell r="C484" t="str">
            <v>ยโสธร</v>
          </cell>
        </row>
        <row r="485">
          <cell r="B485" t="str">
            <v>ยะลา</v>
          </cell>
          <cell r="C485" t="str">
            <v>ยะลา</v>
          </cell>
        </row>
        <row r="486">
          <cell r="B486" t="str">
            <v>ร้อยเอ็ด</v>
          </cell>
          <cell r="C486" t="str">
            <v>ร้อยเอ็ด</v>
          </cell>
        </row>
        <row r="487">
          <cell r="B487" t="str">
            <v>ระนอง</v>
          </cell>
          <cell r="C487" t="str">
            <v>ระนอง</v>
          </cell>
        </row>
        <row r="488">
          <cell r="B488" t="str">
            <v>ระยอง</v>
          </cell>
          <cell r="C488" t="str">
            <v>ระยอง</v>
          </cell>
        </row>
        <row r="489">
          <cell r="B489" t="str">
            <v>ราชบุรี</v>
          </cell>
          <cell r="C489" t="str">
            <v>ราชบุรี</v>
          </cell>
        </row>
        <row r="490">
          <cell r="B490" t="str">
            <v>ลพบุรี</v>
          </cell>
          <cell r="C490" t="str">
            <v>ลพบุรี</v>
          </cell>
        </row>
        <row r="491">
          <cell r="B491" t="str">
            <v>ลำปาง</v>
          </cell>
          <cell r="C491" t="str">
            <v>ลำปาง</v>
          </cell>
        </row>
        <row r="492">
          <cell r="B492" t="str">
            <v>ลำพูน</v>
          </cell>
          <cell r="C492" t="str">
            <v>ลำพูน</v>
          </cell>
        </row>
        <row r="493">
          <cell r="B493" t="str">
            <v>เลย</v>
          </cell>
          <cell r="C493" t="str">
            <v>เลย</v>
          </cell>
        </row>
        <row r="494">
          <cell r="B494" t="str">
            <v>ศรีสะเกษ</v>
          </cell>
          <cell r="C494" t="str">
            <v>ศรีสะเกษ</v>
          </cell>
        </row>
        <row r="495">
          <cell r="B495" t="str">
            <v>สกลนคร</v>
          </cell>
          <cell r="C495" t="str">
            <v>สกลนคร</v>
          </cell>
        </row>
        <row r="496">
          <cell r="B496" t="str">
            <v>สงขลา</v>
          </cell>
          <cell r="C496" t="str">
            <v>สงขลา</v>
          </cell>
        </row>
        <row r="497">
          <cell r="B497" t="str">
            <v>สตูล</v>
          </cell>
          <cell r="C497" t="str">
            <v>สตูล</v>
          </cell>
        </row>
        <row r="498">
          <cell r="B498" t="str">
            <v>สมุทรปราการ</v>
          </cell>
          <cell r="C498" t="str">
            <v>สมุทรปราการ</v>
          </cell>
        </row>
        <row r="499">
          <cell r="B499" t="str">
            <v>สมุทรสงคราม</v>
          </cell>
          <cell r="C499" t="str">
            <v>สมุทรสงคราม</v>
          </cell>
        </row>
        <row r="500">
          <cell r="B500" t="str">
            <v>สมุทรสาคร</v>
          </cell>
          <cell r="C500" t="str">
            <v>สมุทรสาคร</v>
          </cell>
        </row>
        <row r="501">
          <cell r="B501" t="str">
            <v>สระแก้ว</v>
          </cell>
          <cell r="C501" t="str">
            <v>สระแก้ว</v>
          </cell>
        </row>
        <row r="502">
          <cell r="B502" t="str">
            <v>สระบุรี</v>
          </cell>
          <cell r="C502" t="str">
            <v>สระบุรี</v>
          </cell>
        </row>
        <row r="503">
          <cell r="B503" t="str">
            <v>สิงห์บุรี</v>
          </cell>
          <cell r="C503" t="str">
            <v>สิงห์บุรี</v>
          </cell>
        </row>
        <row r="504">
          <cell r="B504" t="str">
            <v>สุโขทัย</v>
          </cell>
          <cell r="C504" t="str">
            <v>สุโขทัย</v>
          </cell>
        </row>
        <row r="505">
          <cell r="B505" t="str">
            <v>สุพรรณบุรี</v>
          </cell>
          <cell r="C505" t="str">
            <v>สุพรรณบุรี</v>
          </cell>
        </row>
        <row r="506">
          <cell r="B506" t="str">
            <v>สุราษฎร์ธานี</v>
          </cell>
          <cell r="C506" t="str">
            <v>สุราษฎร์ธานี</v>
          </cell>
        </row>
        <row r="507">
          <cell r="B507" t="str">
            <v>สุรินทร์</v>
          </cell>
          <cell r="C507" t="str">
            <v>สุรินทร์</v>
          </cell>
        </row>
        <row r="508">
          <cell r="B508" t="str">
            <v>หนองคาย</v>
          </cell>
          <cell r="C508" t="str">
            <v>หนองคาย</v>
          </cell>
        </row>
        <row r="509">
          <cell r="B509" t="str">
            <v>หนองบัวลำภู</v>
          </cell>
          <cell r="C509" t="str">
            <v>หนองบัวลำภู</v>
          </cell>
        </row>
        <row r="510">
          <cell r="B510" t="str">
            <v>อ่างทอง</v>
          </cell>
          <cell r="C510" t="str">
            <v>อ่างทอง</v>
          </cell>
        </row>
        <row r="511">
          <cell r="B511" t="str">
            <v>อำนาจเจริญ</v>
          </cell>
          <cell r="C511" t="str">
            <v>อำนาจเจริญ</v>
          </cell>
        </row>
        <row r="512">
          <cell r="B512" t="str">
            <v>อุดรธานี</v>
          </cell>
          <cell r="C512" t="str">
            <v>อุดรธานี</v>
          </cell>
        </row>
        <row r="513">
          <cell r="B513" t="str">
            <v>อุตรดิตถ์</v>
          </cell>
          <cell r="C513" t="str">
            <v>อุตรดิตถ์</v>
          </cell>
        </row>
        <row r="514">
          <cell r="B514" t="str">
            <v>อุทัยธานี</v>
          </cell>
          <cell r="C514" t="str">
            <v>อุทัยธานี</v>
          </cell>
        </row>
        <row r="515">
          <cell r="B515" t="str">
            <v>อุบลราชธานี</v>
          </cell>
          <cell r="C515" t="str">
            <v>อุบลราชธานี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 BN" refreshedDate="45778.586937499997" createdVersion="6" refreshedVersion="8" minRefreshableVersion="3" recordCount="21" xr:uid="{00000000-000A-0000-FFFF-FFFF05000000}">
  <cacheSource type="worksheet">
    <worksheetSource ref="A8:R29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7"/>
        <n v="2568"/>
        <n v="2561"/>
        <n v="2562"/>
        <n v="2563"/>
        <n v="2564" u="1"/>
        <n v="2565" u="1"/>
        <n v="2566" u="1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6">
        <s v="v3_220104V03"/>
        <s v="v3_220104V01"/>
        <s v="v3_220104V02"/>
        <s v="220104V01" u="1"/>
        <s v="220104V03" u="1"/>
        <s v="220104V02" u="1"/>
      </sharedItems>
    </cacheField>
    <cacheField name="ปัจจัย" numFmtId="0">
      <sharedItems count="14">
        <s v="v3_220104V03F01"/>
        <s v="v3_220104V01F03"/>
        <s v="v3_220104V01F01"/>
        <s v="v3_220104V03F03"/>
        <s v="v3_220104V02F01"/>
        <s v="v3_220104V03F02"/>
        <s v="220104V01F03" u="1"/>
        <s v="220104V03F01" u="1"/>
        <s v="220104V01F01" u="1"/>
        <s v="220104V03F02" u="1"/>
        <s v="220104V02F01" u="1"/>
        <s v="220104V02F02" u="1"/>
        <s v="220104V01F02" u="1"/>
        <s v="220104V03F03" u="1"/>
      </sharedItems>
    </cacheField>
    <cacheField name="ความสอดคล้องหลัก/รอง" numFmtId="0">
      <sharedItems count="1">
        <s v="หลัก"/>
      </sharedItems>
    </cacheField>
    <cacheField name="หมายเหตุ" numFmtId="0">
      <sharedItems containsNonDate="0" containsString="0" containsBlank="1"/>
    </cacheField>
    <cacheField name="ลิงก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ศร0010-67-0040"/>
    <s v="โครงการอบรมหลักสูตร &quot;หลักนิติธรรมเพื่อประชาธิปไตย (นธป) รุ่นที่ 12&quot;"/>
    <s v="โครงการอบรมหลักสูตร &quot;หลักนิติธรรมเพื่อประชาธิปไตย (นธป) รุ่นที่ 12&quot;"/>
    <s v="ด้านการปรับสมดุลและพัฒนาระบบการบริหารจัดการภาครัฐ"/>
    <x v="0"/>
    <s v="มกราคม 2567"/>
    <s v="กันยายน 2567"/>
    <m/>
    <s v="สำนักงานศาลรัฐธรรมนูญ"/>
    <s v="ศร."/>
    <s v="ศาล"/>
    <s v="โครงการปกติ 2567"/>
    <x v="0"/>
    <x v="0"/>
    <x v="0"/>
    <m/>
    <s v="https://emenscr.nesdc.go.th/viewer/view.html?id=6551d43362e90d5c6fffbdf8"/>
    <s v="v3_220104V03F01"/>
  </r>
  <r>
    <s v="ยธ 0904-67-0006"/>
    <s v="โครงการศึกษากฎหมายอาญาเฟ้อในกระบวนการยุติธรรมทางอาญา"/>
    <s v="โครงการศึกษากฎหมายอาญาเฟ้อในกระบวนการยุติธรรมทางอาญา"/>
    <s v="ด้านการปรับสมดุลและพัฒนาระบบการบริหารจัดการภาครัฐ"/>
    <x v="0"/>
    <s v="เมษายน 2567"/>
    <s v="กันยายน 2567"/>
    <s v="สถาบันวิจัยและพัฒนากระบวนการยุติธรรม"/>
    <s v="สำนักงานกิจการยุติธรรม"/>
    <s v="สกธ."/>
    <s v="กระทรวงยุติธรรม"/>
    <s v="โครงการปกติ 2567"/>
    <x v="1"/>
    <x v="1"/>
    <x v="0"/>
    <m/>
    <s v="https://emenscr.nesdc.go.th/viewer/view.html?id=6644250f9349501f9115069a"/>
    <s v="v3_220104V01F03"/>
  </r>
  <r>
    <s v="กค 0803-67-0002"/>
    <s v="การประเมินผลสัมฤทธิ์และปรับปรุงกฎหมายในความรับผิดชอบของ สคร. : พระราชบัญญัติ ทุนรัฐวิสาหกิจ พ.ศ. 2542"/>
    <s v="การประเมินผลสัมฤทธิ์และปรับปรุงกฎหมายในความรับผิดชอบของ สคร. : พระราชบัญญัติ ทุนรัฐวิสาหกิจ พ.ศ. 2542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กฎหมาย"/>
    <s v="สำนักงานคณะกรรมการนโยบายรัฐวิสาหกิจ"/>
    <s v="สคร."/>
    <s v="กระทรวงการคลัง"/>
    <s v="โครงการปกติ 2567"/>
    <x v="1"/>
    <x v="2"/>
    <x v="0"/>
    <m/>
    <s v="https://emenscr.nesdc.go.th/viewer/view.html?id=659e1dca3bc1b61e1fe62eaa"/>
    <s v="v3_220104V01F01"/>
  </r>
  <r>
    <s v="omb04-67-0010"/>
    <s v="โครงการประเมินผลสัมฤทธิ์พระราชบัญญัติประกอบรัฐธรรมนูญว่าด้วยผู้ตรวจการแผ่นดิน พ.ศ. 2560"/>
    <s v="โครงการประเมินผลสัมฤทธิ์พระราชบัญญัติประกอบรัฐธรรมนูญว่าด้วยผู้ตรวจการแผ่นดิน พ.ศ. 2560"/>
    <s v="ด้านการปรับสมดุลและพัฒนาระบบการบริหารจัดการภาครัฐ"/>
    <x v="0"/>
    <s v="ตุลาคม 2566"/>
    <s v="กันยายน 2567"/>
    <s v="สำนักนโยบายและแผน"/>
    <s v="สำนักงานผู้ตรวจการแผ่นดิน"/>
    <s v="สผผ."/>
    <s v="องค์กรอิสระ"/>
    <s v="โครงการปกติ 2567"/>
    <x v="0"/>
    <x v="3"/>
    <x v="0"/>
    <m/>
    <s v="https://emenscr.nesdc.go.th/viewer/view.html?id=65b73b191a36030652913340"/>
    <s v="v3_220104V03F03"/>
  </r>
  <r>
    <s v="ศร0010-68-0015"/>
    <s v="โครงการแลกเปลี่ยนเรียนรู้และประสบการณ์เพื่อพัฒนาศักยภาพบุคลากรผู้ปฏิบัติงานด้านคดีรัฐธรรมนูญ"/>
    <s v="โครงการแลกเปลี่ยนเรียนรู้และประสบการณ์เพื่อพัฒนาศักยภาพบุคลากรผู้ปฏิบัติงานด้านคดีรัฐธรรมนูญ"/>
    <s v="ด้านการปรับสมดุลและพัฒนาระบบการบริหารจัดการภาครัฐ"/>
    <x v="1"/>
    <s v="ตุลาคม 2567"/>
    <s v="กันยายน 2568"/>
    <m/>
    <s v="สำนักงานศาลรัฐธรรมนูญ"/>
    <s v="ศร."/>
    <s v="ศาล"/>
    <s v="โครงการปกติ 2568"/>
    <x v="0"/>
    <x v="0"/>
    <x v="0"/>
    <m/>
    <s v="https://emenscr.nesdc.go.th/viewer/view.html?id=6768f33252c7c851103ce8a2"/>
    <s v="v3_220104V03F01"/>
  </r>
  <r>
    <s v="รง 0505-68-0003"/>
    <s v="การพัฒนากฎหมาย "/>
    <s v="การพัฒนากฎหมาย "/>
    <s v="ด้านการปรับสมดุลและพัฒนาระบบการบริหารจัดการภาครัฐ"/>
    <x v="1"/>
    <s v="ตุลาคม 2567"/>
    <s v="กันยายน 2568"/>
    <s v="กองนิติการ"/>
    <s v="กรมสวัสดิการและคุ้มครองแรงงาน"/>
    <s v="กสร."/>
    <s v="กระทรวงแรงงาน"/>
    <s v="โครงการปกติ 2568"/>
    <x v="2"/>
    <x v="4"/>
    <x v="0"/>
    <m/>
    <s v="https://emenscr.nesdc.go.th/viewer/view.html?id=677dfbd53c750d5109f32a56"/>
    <s v="v3_220104V02F01"/>
  </r>
  <r>
    <s v="นร 0901-68-0002"/>
    <s v="โครงการขับเคลื่อนการทบทวน แก้ไข ปรับปรุง หรือยกเลิกกฎหมาย ประจำปี พ.ศ. 2568"/>
    <s v="โครงการขับเคลื่อนการทบทวน แก้ไข ปรับปรุง หรือยกเลิกกฎหมาย ประจำปี พ.ศ. 2568"/>
    <s v="ด้านการปรับสมดุลและพัฒนาระบบการบริหารจัดการภาครัฐ"/>
    <x v="1"/>
    <s v="ตุลาคม 2567"/>
    <s v="ธันวาคม 2568"/>
    <s v="สำนักงานเลขาธิการ"/>
    <s v="สำนักงานคณะกรรมการกฤษฎีกา"/>
    <s v="สคก."/>
    <s v="สำนักนายกรัฐมนตรี"/>
    <s v="โครงการปกติ 2568"/>
    <x v="1"/>
    <x v="2"/>
    <x v="0"/>
    <m/>
    <s v="https://emenscr.nesdc.go.th/viewer/view.html?id=677b5c6451d1ed367e3c0687"/>
    <s v="v3_220104V01F01"/>
  </r>
  <r>
    <s v="กห 0202-61-0003"/>
    <s v="คณะกรรมการตรวจและร่างกฎหมายประจำของกระทรวงกลาโหม"/>
    <s v="คณะกรรมการตรวจและร่างกฎหมายประจำของกระทรวงกลาโหม"/>
    <s v="ด้านการปรับสมดุลและพัฒนาระบบการบริหารจัดการภาครัฐ"/>
    <x v="2"/>
    <s v="สิงหาคม 2561"/>
    <s v="ธันวาคม 2561"/>
    <s v="กรมพระธรรมนูญ"/>
    <s v="สำนักงานปลัดกระทรวงกลาโหม"/>
    <s v="สป.กห."/>
    <s v="กระทรวงกลาโหม"/>
    <m/>
    <x v="0"/>
    <x v="0"/>
    <x v="0"/>
    <m/>
    <m/>
    <s v="v3_220104V03F01"/>
  </r>
  <r>
    <s v="นร0106-62-0001"/>
    <s v="คณะกรรมการตรวจร่างกฎหมายประจำกระทรวง"/>
    <s v="คณะกรรมการตรวจร่างกฎหมายประจำกระทรวง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กฎหมายและระเบียบกลาง"/>
    <s v="สำนักงานปลัดสำนักนายกรัฐมนตรี"/>
    <s v="สปน."/>
    <s v="สำนักนายกรัฐมนตรี"/>
    <m/>
    <x v="0"/>
    <x v="0"/>
    <x v="0"/>
    <m/>
    <m/>
    <s v="v3_220104V03F01"/>
  </r>
  <r>
    <s v="นร 0503-62-0002"/>
    <s v="โครงการสัมมนาแนวทางการดำเนินการตามมาตรา ๗๗ ของรัฐธรรมนูญ แห่งราชอาณาจักรไทย"/>
    <s v="โครงการสัมมนาแนวทางการดำเนินการตามมาตรา ๗๗ ของรัฐธรรมนูญ แห่งราชอาณาจักรไทย"/>
    <s v="ด้านการปรับสมดุลและพัฒนาระบบการบริหารจัดการภาครัฐ"/>
    <x v="3"/>
    <s v="เมษายน 2562"/>
    <s v="กรกฎาคม 2562"/>
    <s v="กองนิติธรรม"/>
    <s v="สำนักเลขาธิการคณะรัฐมนตรี"/>
    <s v="สลค."/>
    <s v="สำนักนายกรัฐมนตรี"/>
    <m/>
    <x v="0"/>
    <x v="0"/>
    <x v="0"/>
    <m/>
    <m/>
    <s v="v3_220104V03F01"/>
  </r>
  <r>
    <s v="ศธ 5205-62-0001"/>
    <s v="งานกฎหมายและนิติการ"/>
    <s v="งานกฎหมายและนิติการ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นิติการ"/>
    <s v="สำนักงานคณะกรรมการส่งเสริมสวัสดิการและสวัสดิภาพครูและบุคลากรทางการศึกษา"/>
    <s v="สกสค."/>
    <s v="กระทรวงศึกษาธิการ"/>
    <m/>
    <x v="1"/>
    <x v="2"/>
    <x v="0"/>
    <m/>
    <m/>
    <s v="v3_220104V01F01"/>
  </r>
  <r>
    <s v="ศธ0209-63-0001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ด้านการปรับสมดุลและพัฒนาระบบการบริหารจัดการภาครัฐ"/>
    <x v="3"/>
    <s v="ตุลาคม 2561"/>
    <s v="กันยายน 2562"/>
    <s v="สำนักนิติการ"/>
    <s v="สำนักงานปลัดกระทรวงศึกษาธิการ"/>
    <s v="สป.ศธ."/>
    <s v="กระทรวงศึกษาธิการ"/>
    <m/>
    <x v="0"/>
    <x v="5"/>
    <x v="0"/>
    <m/>
    <m/>
    <s v="v3_220104V03F02"/>
  </r>
  <r>
    <s v="สว 0020-63-0034"/>
    <s v="โครงการพัฒนาฐานข้อมูลกฎหมายอาเซียนของสำนักงานเลขาธิการวุฒิสภา"/>
    <s v="โครงการพัฒนาฐานข้อมูลกฎหมายอาเซียนของสำนักงานเลขาธิการวุฒิสภา"/>
    <s v="ด้านการปรับสมดุลและพัฒนาระบบการบริหารจัดการภาครัฐ"/>
    <x v="4"/>
    <s v="ตุลาคม 2562"/>
    <s v="กันยายน 2563"/>
    <s v="สำนักนโยบายและแผน"/>
    <s v="สำนักงานเลขาธิการวุฒิสภา"/>
    <s v="สว."/>
    <s v="หน่วยงานของรัฐสภา"/>
    <m/>
    <x v="0"/>
    <x v="5"/>
    <x v="0"/>
    <m/>
    <m/>
    <s v="v3_220104V03F02"/>
  </r>
  <r>
    <s v="รง 0202-63-0001"/>
    <s v="พัฒนากฎหมายเพื่อรองรับการดำเนินงานของสำนักงานปลัดกระทรวงแรงงาน"/>
    <s v="พัฒนากฎหมายเพื่อรองรับการดำเนินงานของสำนักงานปลัดกระทรวงแรงงาน"/>
    <s v="ด้านการปรับสมดุลและพัฒนาระบบการบริหารจัดการภาครัฐ"/>
    <x v="4"/>
    <s v="มกราคม 2563"/>
    <s v="กันยายน 2563"/>
    <s v="กองกฎหมาย"/>
    <s v="สำนักงานปลัดกระทรวงแรงงาน"/>
    <s v="สป.รง."/>
    <s v="กระทรวงแรงงาน"/>
    <m/>
    <x v="0"/>
    <x v="0"/>
    <x v="0"/>
    <m/>
    <m/>
    <s v="v3_220104V03F01"/>
  </r>
  <r>
    <s v="ศธ0209-63-0005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กิจกรรมแปลกฎหมายเป็นภาษากลางอาเซียนและเผยแพร่ทางระบบเทคโนโลยีสารสนเทศตามพระราชกฤษฎีกา การทบทวนความเหมาะสมของกฎหมาย พ.ศ. 2558"/>
    <s v="ด้านการปรับสมดุลและพัฒนาระบบการบริหารจัดการภาครัฐ"/>
    <x v="4"/>
    <s v="เมษายน 2563"/>
    <s v="กันยายน 2563"/>
    <s v="สำนักนิติการ"/>
    <s v="สำนักงานปลัดกระทรวงศึกษาธิการ"/>
    <s v="สป.ศธ."/>
    <s v="กระทรวงศึกษาธิการ"/>
    <m/>
    <x v="0"/>
    <x v="5"/>
    <x v="0"/>
    <m/>
    <m/>
    <s v="v3_220104V03F02"/>
  </r>
  <r>
    <s v="ยธ 0901-63-0010"/>
    <s v="โครงการเตรียมความพร้อมผู้ใช้งานระบบ DXC"/>
    <s v="โครงการเตรียมความพร้อมผู้ใช้งานระบบ DXC"/>
    <s v="ด้านการปรับสมดุลและพัฒนาระบบการบริหารจัดการภาครัฐ"/>
    <x v="4"/>
    <s v="กรกฎาคม 2563"/>
    <s v="สิงหาคม 2563"/>
    <s v="สำนักงานเลขานุการกรม"/>
    <s v="สำนักงานกิจการยุติธรรม"/>
    <s v="สกธ."/>
    <s v="กระทรวงยุติธรรม"/>
    <m/>
    <x v="0"/>
    <x v="0"/>
    <x v="0"/>
    <m/>
    <m/>
    <s v="v3_220104V03F01"/>
  </r>
  <r>
    <s v="นร0106-63-0003"/>
    <s v="คณะกรรมการตรวจร่างกฎหมายประจำกระทรวง"/>
    <s v="คณะกรรมการตรวจร่างกฎหมายประจำกระทรวง"/>
    <s v="ด้านการปรับสมดุลและพัฒนาระบบการบริหารจัดการภาครัฐ"/>
    <x v="4"/>
    <s v="ตุลาคม 2562"/>
    <s v="กันยายน 2565"/>
    <s v="สำนักกฎหมายและระเบียบกลาง"/>
    <s v="สำนักงานปลัดสำนักนายกรัฐมนตรี"/>
    <s v="สปน."/>
    <s v="สำนักนายกรัฐมนตรี"/>
    <m/>
    <x v="0"/>
    <x v="0"/>
    <x v="0"/>
    <m/>
    <m/>
    <s v="v3_220104V03F01"/>
  </r>
  <r>
    <s v="นร 0901-63-0001"/>
    <s v="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"/>
    <s v="โครงการสัมมนาคณะกรรมการกฤษฎีกา คณะกรรมการพัฒนากฎหมาย คณะกรรมการพิจารณาปรับปรุงประมวลกฎหมาย และคณะกรรมการวิธีปฏิบัติราชการ ทางปกครอง เพื่อเพิ่มประสิทธิภาพ ในกระบวนการจัดทำร่างกฎหมาย และให้ความเห็นทางกฎหมาย"/>
    <s v="ด้านการปรับสมดุลและพัฒนาระบบการบริหารจัดการภาครัฐ"/>
    <x v="4"/>
    <s v="เมษายน 2563"/>
    <s v="ธันวาคม 2563"/>
    <s v="สำนักงานเลขาธิการ"/>
    <s v="สำนักงานคณะกรรมการกฤษฎีกา"/>
    <s v="สคก."/>
    <s v="สำนักนายกรัฐมนตรี"/>
    <m/>
    <x v="0"/>
    <x v="0"/>
    <x v="0"/>
    <m/>
    <m/>
    <s v="v3_220104V03F01"/>
  </r>
  <r>
    <s v="นร 0901-63-0002"/>
    <s v="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"/>
    <s v="โครงการสัมมนาประธานกรรมการกฤษฎีกา ประธานกรรมการพัฒนากฎหมาย ประธานกรรมการพิจารณาปรับปรุงประมวลกฎหมาย และกรรมการวิธีปฏิบัติราชการทางปกครอง เพื่อเพิ่มประสิทธิภาพ ในกระบวนการจัดทำร่างกฎหมายและให้คำปรึกษาทางกฎหมาย"/>
    <s v="ด้านการปรับสมดุลและพัฒนาระบบการบริหารจัดการภาครัฐ"/>
    <x v="4"/>
    <s v="กรกฎาคม 2563"/>
    <s v="ธันวาคม 2563"/>
    <s v="สำนักงานเลขาธิการ"/>
    <s v="สำนักงานคณะกรรมการกฤษฎีกา"/>
    <s v="สคก."/>
    <s v="สำนักนายกรัฐมนตรี"/>
    <m/>
    <x v="0"/>
    <x v="0"/>
    <x v="0"/>
    <m/>
    <m/>
    <s v="v3_220104V03F01"/>
  </r>
  <r>
    <s v="นร 0901-63-0004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การฝึกอบรมหลักสูตรอบรมด้านการร่างกฎหมายเป็นการเฉพาะเพื่อพัฒนาบุคคลาการด้านการร่างกฎหมายของรัฐ"/>
    <s v="ด้านการปรับสมดุลและพัฒนาระบบการบริหารจัดการภาครัฐ"/>
    <x v="4"/>
    <s v="ตุลาคม 2562"/>
    <s v="ธันวาคม 2563"/>
    <s v="สำนักงานเลขาธิการ"/>
    <s v="สำนักงานคณะกรรมการกฤษฎีกา"/>
    <s v="สคก."/>
    <s v="สำนักนายกรัฐมนตรี"/>
    <m/>
    <x v="2"/>
    <x v="4"/>
    <x v="0"/>
    <m/>
    <m/>
    <s v="v3_220104V02F01"/>
  </r>
  <r>
    <s v="สว 0020-63-0047"/>
    <s v="(เต็มปี) โครงการพัฒนาฐานข้อมูลกฎหมายอาเซียนของสำนักงานเลขาธิการวุฒิสภา"/>
    <s v="(เต็มปี) โครงการพัฒนาฐานข้อมูลกฎหมายอาเซียนของสำนักงานเลขาธิการวุฒิสภา"/>
    <s v="ด้านการปรับสมดุลและพัฒนาระบบการบริหารจัดการภาครัฐ"/>
    <x v="4"/>
    <s v="ตุลาคม 2562"/>
    <s v="กันยายน 2563"/>
    <s v="สำนักนโยบายและแผน"/>
    <s v="สำนักงานเลขาธิการวุฒิสภา"/>
    <s v="สว."/>
    <s v="หน่วยงานของรัฐสภา"/>
    <m/>
    <x v="0"/>
    <x v="5"/>
    <x v="0"/>
    <m/>
    <m/>
    <s v="v3_220104V03F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PivotTable1" cacheId="0" applyNumberFormats="0" applyBorderFormats="0" applyFontFormats="0" applyPatternFormats="0" applyAlignmentFormats="0" applyWidthHeightFormats="1" dataCaption="ค่า" grandTotalCaption="รวมจำนวนโครงการทั้งหมด" updatedVersion="8" minRefreshableVersion="3" useAutoFormatting="1" itemPrintTitles="1" createdVersion="6" indent="0" outline="1" outlineData="1" multipleFieldFilters="0">
  <location ref="A1:G15" firstHeaderRow="1" firstDataRow="2" firstDataCol="1"/>
  <pivotFields count="18">
    <pivotField showAll="0"/>
    <pivotField showAll="0"/>
    <pivotField showAll="0"/>
    <pivotField showAll="0"/>
    <pivotField axis="axisCol" showAll="0">
      <items count="9">
        <item x="2"/>
        <item x="3"/>
        <item x="4"/>
        <item m="1" x="5"/>
        <item m="1" x="6"/>
        <item m="1" x="7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7">
        <item m="1" x="3"/>
        <item m="1" x="5"/>
        <item m="1" x="4"/>
        <item x="1"/>
        <item x="2"/>
        <item x="0"/>
        <item t="default"/>
      </items>
    </pivotField>
    <pivotField axis="axisRow" dataField="1" showAll="0" sortType="ascending">
      <items count="15">
        <item m="1" x="8"/>
        <item m="1" x="12"/>
        <item m="1" x="6"/>
        <item m="1" x="10"/>
        <item m="1" x="11"/>
        <item m="1" x="7"/>
        <item m="1" x="9"/>
        <item m="1" x="13"/>
        <item x="2"/>
        <item x="1"/>
        <item x="4"/>
        <item x="0"/>
        <item x="5"/>
        <item x="3"/>
        <item t="default"/>
      </items>
    </pivotField>
    <pivotField axis="axisRow" showAll="0" sortType="descending">
      <items count="2">
        <item x="0"/>
        <item t="default"/>
      </items>
    </pivotField>
    <pivotField showAll="0"/>
    <pivotField showAll="0"/>
    <pivotField showAll="0"/>
  </pivotFields>
  <rowFields count="2">
    <field x="13"/>
    <field x="14"/>
  </rowFields>
  <rowItems count="13">
    <i>
      <x v="8"/>
    </i>
    <i r="1">
      <x/>
    </i>
    <i>
      <x v="9"/>
    </i>
    <i r="1">
      <x/>
    </i>
    <i>
      <x v="10"/>
    </i>
    <i r="1">
      <x/>
    </i>
    <i>
      <x v="11"/>
    </i>
    <i r="1">
      <x/>
    </i>
    <i>
      <x v="12"/>
    </i>
    <i r="1">
      <x/>
    </i>
    <i>
      <x v="13"/>
    </i>
    <i r="1">
      <x/>
    </i>
    <i t="grand">
      <x/>
    </i>
  </rowItems>
  <colFields count="1">
    <field x="4"/>
  </colFields>
  <colItems count="6">
    <i>
      <x/>
    </i>
    <i>
      <x v="1"/>
    </i>
    <i>
      <x v="2"/>
    </i>
    <i>
      <x v="6"/>
    </i>
    <i>
      <x v="7"/>
    </i>
    <i t="grand">
      <x/>
    </i>
  </colItems>
  <dataFields count="1">
    <dataField name="Count of ปัจจัย" fld="13" subtotal="count" baseField="0" baseItem="0"/>
  </dataFields>
  <formats count="20">
    <format dxfId="22">
      <pivotArea type="all" dataOnly="0" outline="0" fieldPosition="0"/>
    </format>
    <format dxfId="21">
      <pivotArea outline="0" collapsedLevelsAreSubtotals="1" fieldPosition="0"/>
    </format>
    <format dxfId="20">
      <pivotArea type="origin" dataOnly="0" labelOnly="1" outline="0" fieldPosition="0"/>
    </format>
    <format dxfId="19">
      <pivotArea field="4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12" type="button" dataOnly="0" labelOnly="1" outline="0"/>
    </format>
    <format dxfId="16">
      <pivotArea dataOnly="0" labelOnly="1" grandRow="1" outline="0" fieldPosition="0"/>
    </format>
    <format dxfId="15">
      <pivotArea dataOnly="0" labelOnly="1" fieldPosition="0">
        <references count="1">
          <reference field="4" count="0"/>
        </references>
      </pivotArea>
    </format>
    <format dxfId="14">
      <pivotArea dataOnly="0" labelOnly="1" grandCol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4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12" type="button" dataOnly="0" labelOnly="1" outline="0"/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4" count="0"/>
        </references>
      </pivotArea>
    </format>
    <format dxfId="5">
      <pivotArea dataOnly="0" labelOnly="1" grandCol="1" outline="0" fieldPosition="0"/>
    </format>
    <format dxfId="4">
      <pivotArea type="all" dataOnly="0" outline="0" fieldPosition="0"/>
    </format>
    <format dxfId="3">
      <pivotArea dataOnly="0" grandRow="1" fieldPosition="0"/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59e1dca3bc1b61e1fe62eaa" TargetMode="External"/><Relationship Id="rId7" Type="http://schemas.openxmlformats.org/officeDocument/2006/relationships/hyperlink" Target="https://emenscr.nesdc.go.th/viewer/view.html?id=677b5c6451d1ed367e3c0687" TargetMode="External"/><Relationship Id="rId2" Type="http://schemas.openxmlformats.org/officeDocument/2006/relationships/hyperlink" Target="https://emenscr.nesdc.go.th/viewer/view.html?id=6644250f9349501f9115069a" TargetMode="External"/><Relationship Id="rId1" Type="http://schemas.openxmlformats.org/officeDocument/2006/relationships/hyperlink" Target="https://emenscr.nesdc.go.th/viewer/view.html?id=6551d43362e90d5c6fffbdf8" TargetMode="External"/><Relationship Id="rId6" Type="http://schemas.openxmlformats.org/officeDocument/2006/relationships/hyperlink" Target="https://emenscr.nesdc.go.th/viewer/view.html?id=677dfbd53c750d5109f32a56" TargetMode="External"/><Relationship Id="rId5" Type="http://schemas.openxmlformats.org/officeDocument/2006/relationships/hyperlink" Target="https://emenscr.nesdc.go.th/viewer/view.html?id=6768f33252c7c851103ce8a2" TargetMode="External"/><Relationship Id="rId4" Type="http://schemas.openxmlformats.org/officeDocument/2006/relationships/hyperlink" Target="https://emenscr.nesdc.go.th/viewer/view.html?id=65b73b191a36030652913340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1e96c2bdb2d17e2f9a1693&amp;username=mod02021" TargetMode="External"/><Relationship Id="rId13" Type="http://schemas.openxmlformats.org/officeDocument/2006/relationships/hyperlink" Target="https://emenscr.nesdc.go.th/viewer/view.html?id=5dd3bf928393cc6acba3196a&amp;username=senate00201" TargetMode="External"/><Relationship Id="rId18" Type="http://schemas.openxmlformats.org/officeDocument/2006/relationships/hyperlink" Target="https://emenscr.nesdc.go.th/viewer/view.html?id=5e33d0aa4025a034d8871298&amp;username=krisdika09011" TargetMode="External"/><Relationship Id="rId3" Type="http://schemas.openxmlformats.org/officeDocument/2006/relationships/hyperlink" Target="https://emenscr.nesdc.go.th/viewer/view.html?id=659e1dca3bc1b61e1fe62eaa" TargetMode="External"/><Relationship Id="rId21" Type="http://schemas.openxmlformats.org/officeDocument/2006/relationships/hyperlink" Target="https://emenscr.nesdc.go.th/viewer/view.html?id=5e65de64fdb0c173016e02ba&amp;username=senate00201" TargetMode="External"/><Relationship Id="rId7" Type="http://schemas.openxmlformats.org/officeDocument/2006/relationships/hyperlink" Target="https://emenscr.nesdc.go.th/viewer/view.html?id=677b5c6451d1ed367e3c0687" TargetMode="External"/><Relationship Id="rId12" Type="http://schemas.openxmlformats.org/officeDocument/2006/relationships/hyperlink" Target="https://emenscr.nesdc.go.th/viewer/view.html?id=5df20bc95ab6a64edd6301f3&amp;username=moe02091" TargetMode="External"/><Relationship Id="rId17" Type="http://schemas.openxmlformats.org/officeDocument/2006/relationships/hyperlink" Target="https://emenscr.nesdc.go.th/viewer/view.html?id=5e201a95ad9dbf2a6b64fbf9&amp;username=opm01061" TargetMode="External"/><Relationship Id="rId2" Type="http://schemas.openxmlformats.org/officeDocument/2006/relationships/hyperlink" Target="https://emenscr.nesdc.go.th/viewer/view.html?id=6644250f9349501f9115069a" TargetMode="External"/><Relationship Id="rId16" Type="http://schemas.openxmlformats.org/officeDocument/2006/relationships/hyperlink" Target="https://emenscr.nesdc.go.th/viewer/view.html?id=5e01c05e6f155549ab8fb892&amp;username=moj09011" TargetMode="External"/><Relationship Id="rId20" Type="http://schemas.openxmlformats.org/officeDocument/2006/relationships/hyperlink" Target="https://emenscr.nesdc.go.th/viewer/view.html?id=5e3415e3b2dfdb3cfa21322e&amp;username=krisdika09011" TargetMode="External"/><Relationship Id="rId1" Type="http://schemas.openxmlformats.org/officeDocument/2006/relationships/hyperlink" Target="https://emenscr.nesdc.go.th/viewer/view.html?id=6551d43362e90d5c6fffbdf8" TargetMode="External"/><Relationship Id="rId6" Type="http://schemas.openxmlformats.org/officeDocument/2006/relationships/hyperlink" Target="https://emenscr.nesdc.go.th/viewer/view.html?id=677dfbd53c750d5109f32a56" TargetMode="External"/><Relationship Id="rId11" Type="http://schemas.openxmlformats.org/officeDocument/2006/relationships/hyperlink" Target="https://emenscr.nesdc.go.th/viewer/view.html?id=5d7f552142d188059b355016&amp;username=moe52051" TargetMode="External"/><Relationship Id="rId5" Type="http://schemas.openxmlformats.org/officeDocument/2006/relationships/hyperlink" Target="https://emenscr.nesdc.go.th/viewer/view.html?id=6768f33252c7c851103ce8a2" TargetMode="External"/><Relationship Id="rId15" Type="http://schemas.openxmlformats.org/officeDocument/2006/relationships/hyperlink" Target="https://emenscr.nesdc.go.th/viewer/view.html?id=5e0061a26f155549ab8fb53b&amp;username=moe02091" TargetMode="External"/><Relationship Id="rId10" Type="http://schemas.openxmlformats.org/officeDocument/2006/relationships/hyperlink" Target="https://emenscr.nesdc.go.th/viewer/view.html?id=5ce3cfd1a392573fe1bc7435&amp;username=soc05031" TargetMode="External"/><Relationship Id="rId19" Type="http://schemas.openxmlformats.org/officeDocument/2006/relationships/hyperlink" Target="https://emenscr.nesdc.go.th/viewer/view.html?id=5e33e2179f80113ad8496727&amp;username=krisdika09011" TargetMode="External"/><Relationship Id="rId4" Type="http://schemas.openxmlformats.org/officeDocument/2006/relationships/hyperlink" Target="https://emenscr.nesdc.go.th/viewer/view.html?id=65b73b191a36030652913340" TargetMode="External"/><Relationship Id="rId9" Type="http://schemas.openxmlformats.org/officeDocument/2006/relationships/hyperlink" Target="https://emenscr.nesdc.go.th/viewer/view.html?id=5bb5c00db76a640f339873ed&amp;username=opm01061" TargetMode="External"/><Relationship Id="rId14" Type="http://schemas.openxmlformats.org/officeDocument/2006/relationships/hyperlink" Target="https://emenscr.nesdc.go.th/viewer/view.html?id=5dfadda0e02dae1a6dd4bad6&amp;username=mol02021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c52a95a4819522ef1ca2bef&amp;username=krisdika09011" TargetMode="External"/><Relationship Id="rId117" Type="http://schemas.openxmlformats.org/officeDocument/2006/relationships/hyperlink" Target="https://emenscr.nesdc.go.th/viewer/view.html?id=60d3040dd6b15e36c590445c&amp;username=erc1" TargetMode="External"/><Relationship Id="rId21" Type="http://schemas.openxmlformats.org/officeDocument/2006/relationships/hyperlink" Target="https://emenscr.nesdc.go.th/viewer/view.html?id=5c3ef36a3077fc1a4f00cb9b&amp;username=krisdika09011" TargetMode="External"/><Relationship Id="rId42" Type="http://schemas.openxmlformats.org/officeDocument/2006/relationships/hyperlink" Target="https://emenscr.nesdc.go.th/viewer/view.html?id=5d8c8283c4ef7864894945b0&amp;username=mof08031" TargetMode="External"/><Relationship Id="rId47" Type="http://schemas.openxmlformats.org/officeDocument/2006/relationships/hyperlink" Target="https://emenscr.nesdc.go.th/viewer/view.html?id=5dd3bf928393cc6acba3196a&amp;username=senate00201" TargetMode="External"/><Relationship Id="rId63" Type="http://schemas.openxmlformats.org/officeDocument/2006/relationships/hyperlink" Target="https://emenscr.nesdc.go.th/viewer/view.html?id=5e0994e0b95b3d3e6d64f712&amp;username=moj020081" TargetMode="External"/><Relationship Id="rId68" Type="http://schemas.openxmlformats.org/officeDocument/2006/relationships/hyperlink" Target="https://emenscr.nesdc.go.th/viewer/view.html?id=5e0ab665b95b3d3e6d64f7cf&amp;username=moj020081" TargetMode="External"/><Relationship Id="rId84" Type="http://schemas.openxmlformats.org/officeDocument/2006/relationships/hyperlink" Target="https://emenscr.nesdc.go.th/viewer/view.html?id=5ebe16843bf31b0aeddb203b&amp;username=moph05131" TargetMode="External"/><Relationship Id="rId89" Type="http://schemas.openxmlformats.org/officeDocument/2006/relationships/hyperlink" Target="https://emenscr.nesdc.go.th/viewer/view.html?id=5f7d83a96d1bfe67ef0f54fb&amp;username=mof08031" TargetMode="External"/><Relationship Id="rId112" Type="http://schemas.openxmlformats.org/officeDocument/2006/relationships/hyperlink" Target="https://emenscr.nesdc.go.th/viewer/view.html?id=60000792fdee0f295412d6e0&amp;username=nrct00101" TargetMode="External"/><Relationship Id="rId16" Type="http://schemas.openxmlformats.org/officeDocument/2006/relationships/hyperlink" Target="https://emenscr.nesdc.go.th/viewer/view.html?id=5bd6e065b0bb8f05b8702551&amp;username=moac02311" TargetMode="External"/><Relationship Id="rId107" Type="http://schemas.openxmlformats.org/officeDocument/2006/relationships/hyperlink" Target="https://emenscr.nesdc.go.th/viewer/view.html?id=5feacd0d48dad842bf57c9a6&amp;username=krisdika09011" TargetMode="External"/><Relationship Id="rId11" Type="http://schemas.openxmlformats.org/officeDocument/2006/relationships/hyperlink" Target="https://emenscr.nesdc.go.th/viewer/view.html?id=5b48659fe667fe2554d28aa2&amp;username=mrta0141" TargetMode="External"/><Relationship Id="rId32" Type="http://schemas.openxmlformats.org/officeDocument/2006/relationships/hyperlink" Target="https://emenscr.nesdc.go.th/viewer/view.html?id=5cad99f7a6ce3a3febe8d258&amp;username=thaigov04041" TargetMode="External"/><Relationship Id="rId37" Type="http://schemas.openxmlformats.org/officeDocument/2006/relationships/hyperlink" Target="https://emenscr.nesdc.go.th/viewer/view.html?id=5d4bdacf22ee611401079024&amp;username=sec261" TargetMode="External"/><Relationship Id="rId53" Type="http://schemas.openxmlformats.org/officeDocument/2006/relationships/hyperlink" Target="https://emenscr.nesdc.go.th/viewer/view.html?id=5df2fa129bd9f12c4a2d087f&amp;username=moi02081" TargetMode="External"/><Relationship Id="rId58" Type="http://schemas.openxmlformats.org/officeDocument/2006/relationships/hyperlink" Target="https://emenscr.nesdc.go.th/viewer/view.html?id=5e007b4a6f155549ab8fb5f5&amp;username=moj09011" TargetMode="External"/><Relationship Id="rId74" Type="http://schemas.openxmlformats.org/officeDocument/2006/relationships/hyperlink" Target="https://emenscr.nesdc.go.th/viewer/view.html?id=5e33d0aa4025a034d8871298&amp;username=krisdika09011" TargetMode="External"/><Relationship Id="rId79" Type="http://schemas.openxmlformats.org/officeDocument/2006/relationships/hyperlink" Target="https://emenscr.nesdc.go.th/viewer/view.html?id=5e731de13ce0a92872301db4&amp;username=mof07131" TargetMode="External"/><Relationship Id="rId102" Type="http://schemas.openxmlformats.org/officeDocument/2006/relationships/hyperlink" Target="https://emenscr.nesdc.go.th/viewer/view.html?id=5fe306200573ae1b286326e5&amp;username=moe03041" TargetMode="External"/><Relationship Id="rId123" Type="http://schemas.openxmlformats.org/officeDocument/2006/relationships/hyperlink" Target="https://emenscr.nesdc.go.th/viewer/view.html?id=61b1b3f7f3473f0ca7a6c3fe&amp;username=moe03041" TargetMode="External"/><Relationship Id="rId5" Type="http://schemas.openxmlformats.org/officeDocument/2006/relationships/hyperlink" Target="https://emenscr.nesdc.go.th/viewer/view.html?id=5b20de79bdb2d17e2f9a1950&amp;username=nbtc20011" TargetMode="External"/><Relationship Id="rId90" Type="http://schemas.openxmlformats.org/officeDocument/2006/relationships/hyperlink" Target="https://emenscr.nesdc.go.th/viewer/view.html?id=5f80209132384e0323fc6428&amp;username=mot04081" TargetMode="External"/><Relationship Id="rId95" Type="http://schemas.openxmlformats.org/officeDocument/2006/relationships/hyperlink" Target="https://emenscr.nesdc.go.th/viewer/view.html?id=5fc4abc67232b72a71f78237&amp;username=moac02311" TargetMode="External"/><Relationship Id="rId22" Type="http://schemas.openxmlformats.org/officeDocument/2006/relationships/hyperlink" Target="https://emenscr.nesdc.go.th/viewer/view.html?id=5c3fee0eebcf983fa4daddea&amp;username=krisdika09011" TargetMode="External"/><Relationship Id="rId27" Type="http://schemas.openxmlformats.org/officeDocument/2006/relationships/hyperlink" Target="https://emenscr.nesdc.go.th/viewer/view.html?id=5c52ae814819522ef1ca2bf9&amp;username=krisdika09011" TargetMode="External"/><Relationship Id="rId43" Type="http://schemas.openxmlformats.org/officeDocument/2006/relationships/hyperlink" Target="https://emenscr.nesdc.go.th/viewer/view.html?id=5d8d8eff9e2b4d2303cfd510&amp;username=mof08031" TargetMode="External"/><Relationship Id="rId48" Type="http://schemas.openxmlformats.org/officeDocument/2006/relationships/hyperlink" Target="https://emenscr.nesdc.go.th/viewer/view.html?id=5dd6536a13f46e6ad55abba9&amp;username=mof05031" TargetMode="External"/><Relationship Id="rId64" Type="http://schemas.openxmlformats.org/officeDocument/2006/relationships/hyperlink" Target="https://emenscr.nesdc.go.th/viewer/view.html?id=5e09b933fe8d2c3e610a0fe6&amp;username=moj020081" TargetMode="External"/><Relationship Id="rId69" Type="http://schemas.openxmlformats.org/officeDocument/2006/relationships/hyperlink" Target="https://emenscr.nesdc.go.th/viewer/view.html?id=5e0ab7e3a398d53e6c8ddf9a&amp;username=moj020081" TargetMode="External"/><Relationship Id="rId113" Type="http://schemas.openxmlformats.org/officeDocument/2006/relationships/hyperlink" Target="https://emenscr.nesdc.go.th/viewer/view.html?id=600fd472ba3bbf47decb84fc&amp;username=moe02091" TargetMode="External"/><Relationship Id="rId118" Type="http://schemas.openxmlformats.org/officeDocument/2006/relationships/hyperlink" Target="https://emenscr.nesdc.go.th/viewer/view.html?id=61246f2e914dee5ac289e73b&amp;username=moj05011" TargetMode="External"/><Relationship Id="rId80" Type="http://schemas.openxmlformats.org/officeDocument/2006/relationships/hyperlink" Target="https://emenscr.nesdc.go.th/viewer/view.html?id=5e7c8ad1e4b4210e9804b63c&amp;username=sec241" TargetMode="External"/><Relationship Id="rId85" Type="http://schemas.openxmlformats.org/officeDocument/2006/relationships/hyperlink" Target="https://emenscr.nesdc.go.th/viewer/view.html?id=5ed0b3b778f6067de1d3ef56&amp;username=mof05181" TargetMode="External"/><Relationship Id="rId12" Type="http://schemas.openxmlformats.org/officeDocument/2006/relationships/hyperlink" Target="https://emenscr.nesdc.go.th/viewer/view.html?id=5b5bf7c0c61e2c5581ba6e33&amp;username=krisdika09011" TargetMode="External"/><Relationship Id="rId17" Type="http://schemas.openxmlformats.org/officeDocument/2006/relationships/hyperlink" Target="https://emenscr.nesdc.go.th/viewer/view.html?id=5bd6e8bab0bb8f05b8702558&amp;username=moac02311" TargetMode="External"/><Relationship Id="rId33" Type="http://schemas.openxmlformats.org/officeDocument/2006/relationships/hyperlink" Target="https://emenscr.nesdc.go.th/viewer/view.html?id=5cc2aebff78b133fe6b14f5b&amp;username=constitutionalcourt00101" TargetMode="External"/><Relationship Id="rId38" Type="http://schemas.openxmlformats.org/officeDocument/2006/relationships/hyperlink" Target="https://emenscr.nesdc.go.th/viewer/view.html?id=5d4c06824aab8645b6269a4a&amp;username=mot04081" TargetMode="External"/><Relationship Id="rId59" Type="http://schemas.openxmlformats.org/officeDocument/2006/relationships/hyperlink" Target="https://emenscr.nesdc.go.th/viewer/view.html?id=5e01c05e6f155549ab8fb892&amp;username=moj09011" TargetMode="External"/><Relationship Id="rId103" Type="http://schemas.openxmlformats.org/officeDocument/2006/relationships/hyperlink" Target="https://emenscr.nesdc.go.th/viewer/view.html?id=5fe30bd28ae2fc1b311d272b&amp;username=moe03041" TargetMode="External"/><Relationship Id="rId108" Type="http://schemas.openxmlformats.org/officeDocument/2006/relationships/hyperlink" Target="https://emenscr.nesdc.go.th/viewer/view.html?id=5feae7f48c931742b9801c72&amp;username=krisdika09011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emenscr.nesdc.go.th/viewer/view.html?id=5dfadda0e02dae1a6dd4bad6&amp;username=mol02021" TargetMode="External"/><Relationship Id="rId70" Type="http://schemas.openxmlformats.org/officeDocument/2006/relationships/hyperlink" Target="https://emenscr.nesdc.go.th/viewer/view.html?id=5e16a656d8552a2efba505d4&amp;username=opm03061" TargetMode="External"/><Relationship Id="rId75" Type="http://schemas.openxmlformats.org/officeDocument/2006/relationships/hyperlink" Target="https://emenscr.nesdc.go.th/viewer/view.html?id=5e33e2179f80113ad8496727&amp;username=krisdika09011" TargetMode="External"/><Relationship Id="rId91" Type="http://schemas.openxmlformats.org/officeDocument/2006/relationships/hyperlink" Target="https://emenscr.nesdc.go.th/viewer/view.html?id=5f9f83b94eca8436dfbf2bc9&amp;username=senate00201" TargetMode="External"/><Relationship Id="rId96" Type="http://schemas.openxmlformats.org/officeDocument/2006/relationships/hyperlink" Target="https://emenscr.nesdc.go.th/viewer/view.html?id=5fc4b8ff503b94399c9d86e7&amp;username=moac02311" TargetMode="External"/><Relationship Id="rId1" Type="http://schemas.openxmlformats.org/officeDocument/2006/relationships/hyperlink" Target="https://emenscr.nesdc.go.th/viewer/view.html?id=5b1e390fea79507e38d7c66a&amp;username=mot02021" TargetMode="External"/><Relationship Id="rId6" Type="http://schemas.openxmlformats.org/officeDocument/2006/relationships/hyperlink" Target="https://emenscr.nesdc.go.th/viewer/view.html?id=5b20e85e7587e67e2e721214&amp;username=nbtc20011" TargetMode="External"/><Relationship Id="rId23" Type="http://schemas.openxmlformats.org/officeDocument/2006/relationships/hyperlink" Target="https://emenscr.nesdc.go.th/viewer/view.html?id=5c3ff29e9f92c5435fd1802c&amp;username=krisdika09011" TargetMode="External"/><Relationship Id="rId28" Type="http://schemas.openxmlformats.org/officeDocument/2006/relationships/hyperlink" Target="https://emenscr.nesdc.go.th/viewer/view.html?id=5c52b6191248ca2ef6b77c38&amp;username=krisdika09011" TargetMode="External"/><Relationship Id="rId49" Type="http://schemas.openxmlformats.org/officeDocument/2006/relationships/hyperlink" Target="https://emenscr.nesdc.go.th/viewer/view.html?id=5de0ee5cef4cb551e98699e4&amp;username=mol06021" TargetMode="External"/><Relationship Id="rId114" Type="http://schemas.openxmlformats.org/officeDocument/2006/relationships/hyperlink" Target="https://emenscr.nesdc.go.th/viewer/view.html?id=6010d3dfba3bbf47decb8560&amp;username=moe02091" TargetMode="External"/><Relationship Id="rId119" Type="http://schemas.openxmlformats.org/officeDocument/2006/relationships/hyperlink" Target="https://emenscr.nesdc.go.th/viewer/view.html?id=612478accc739c5abb848271&amp;username=moj05011" TargetMode="External"/><Relationship Id="rId44" Type="http://schemas.openxmlformats.org/officeDocument/2006/relationships/hyperlink" Target="https://emenscr.nesdc.go.th/viewer/view.html?id=5d931c130fe8db04e62831be&amp;username=mof07131" TargetMode="External"/><Relationship Id="rId60" Type="http://schemas.openxmlformats.org/officeDocument/2006/relationships/hyperlink" Target="https://emenscr.nesdc.go.th/viewer/view.html?id=5e01cdf36f155549ab8fb935&amp;username=mol05051" TargetMode="External"/><Relationship Id="rId65" Type="http://schemas.openxmlformats.org/officeDocument/2006/relationships/hyperlink" Target="https://emenscr.nesdc.go.th/viewer/view.html?id=5e09bae8fe8d2c3e610a0fe8&amp;username=moj020081" TargetMode="External"/><Relationship Id="rId81" Type="http://schemas.openxmlformats.org/officeDocument/2006/relationships/hyperlink" Target="https://emenscr.nesdc.go.th/viewer/view.html?id=5e93ee4a67208e7e19fc6995&amp;username=sec261" TargetMode="External"/><Relationship Id="rId86" Type="http://schemas.openxmlformats.org/officeDocument/2006/relationships/hyperlink" Target="https://emenscr.nesdc.go.th/viewer/view.html?id=5ef1f4cc984a3d778cf2c8b4&amp;username=opm02041" TargetMode="External"/><Relationship Id="rId13" Type="http://schemas.openxmlformats.org/officeDocument/2006/relationships/hyperlink" Target="https://emenscr.nesdc.go.th/viewer/view.html?id=5b5c221d083755558528959d&amp;username=krisdika09011" TargetMode="External"/><Relationship Id="rId18" Type="http://schemas.openxmlformats.org/officeDocument/2006/relationships/hyperlink" Target="https://emenscr.nesdc.go.th/viewer/view.html?id=5c21ec0372f0df1755ee57c3&amp;username=moph10111" TargetMode="External"/><Relationship Id="rId39" Type="http://schemas.openxmlformats.org/officeDocument/2006/relationships/hyperlink" Target="https://emenscr.nesdc.go.th/viewer/view.html?id=5d7f091dc9040805a0286657&amp;username=moc07021" TargetMode="External"/><Relationship Id="rId109" Type="http://schemas.openxmlformats.org/officeDocument/2006/relationships/hyperlink" Target="https://emenscr.nesdc.go.th/viewer/view.html?id=5feaebb955edc142c175e18d&amp;username=krisdika09011" TargetMode="External"/><Relationship Id="rId34" Type="http://schemas.openxmlformats.org/officeDocument/2006/relationships/hyperlink" Target="https://emenscr.nesdc.go.th/viewer/view.html?id=5cc67c5ba6ce3a3febe8d5a5&amp;username=mof05031" TargetMode="External"/><Relationship Id="rId50" Type="http://schemas.openxmlformats.org/officeDocument/2006/relationships/hyperlink" Target="https://emenscr.nesdc.go.th/viewer/view.html?id=5df059f7ca32fb4ed4482d48&amp;username=moc07021" TargetMode="External"/><Relationship Id="rId55" Type="http://schemas.openxmlformats.org/officeDocument/2006/relationships/hyperlink" Target="https://emenscr.nesdc.go.th/viewer/view.html?id=5e0061a26f155549ab8fb53b&amp;username=moe02091" TargetMode="External"/><Relationship Id="rId76" Type="http://schemas.openxmlformats.org/officeDocument/2006/relationships/hyperlink" Target="https://emenscr.nesdc.go.th/viewer/view.html?id=5e34006cb2dfdb3cfa21321d&amp;username=krisdika09011" TargetMode="External"/><Relationship Id="rId97" Type="http://schemas.openxmlformats.org/officeDocument/2006/relationships/hyperlink" Target="https://emenscr.nesdc.go.th/viewer/view.html?id=5fc9b73ca8d9686aa79eebec&amp;username=moj04081" TargetMode="External"/><Relationship Id="rId104" Type="http://schemas.openxmlformats.org/officeDocument/2006/relationships/hyperlink" Target="https://emenscr.nesdc.go.th/viewer/view.html?id=5fe57447937fc042b84c9a27&amp;username=moph10091" TargetMode="External"/><Relationship Id="rId120" Type="http://schemas.openxmlformats.org/officeDocument/2006/relationships/hyperlink" Target="https://emenscr.nesdc.go.th/viewer/view.html?id=612b32c41412285ac9f20dd2&amp;username=obec_regional_33_41" TargetMode="External"/><Relationship Id="rId125" Type="http://schemas.openxmlformats.org/officeDocument/2006/relationships/drawing" Target="../drawings/drawing1.xml"/><Relationship Id="rId7" Type="http://schemas.openxmlformats.org/officeDocument/2006/relationships/hyperlink" Target="https://emenscr.nesdc.go.th/viewer/view.html?id=5b210e3abdb2d17e2f9a1a1f&amp;username=ago00061" TargetMode="External"/><Relationship Id="rId71" Type="http://schemas.openxmlformats.org/officeDocument/2006/relationships/hyperlink" Target="https://emenscr.nesdc.go.th/viewer/view.html?id=5e201a95ad9dbf2a6b64fbf9&amp;username=opm01061" TargetMode="External"/><Relationship Id="rId92" Type="http://schemas.openxmlformats.org/officeDocument/2006/relationships/hyperlink" Target="https://emenscr.nesdc.go.th/viewer/view.html?id=5fabb650e708b36c432df980&amp;username=soc05011" TargetMode="External"/><Relationship Id="rId2" Type="http://schemas.openxmlformats.org/officeDocument/2006/relationships/hyperlink" Target="https://emenscr.nesdc.go.th/viewer/view.html?id=5b1e96c2bdb2d17e2f9a1693&amp;username=mod02021" TargetMode="External"/><Relationship Id="rId29" Type="http://schemas.openxmlformats.org/officeDocument/2006/relationships/hyperlink" Target="https://emenscr.nesdc.go.th/viewer/view.html?id=5c76588c1248ca2ef6b7804a&amp;username=moe02091" TargetMode="External"/><Relationship Id="rId24" Type="http://schemas.openxmlformats.org/officeDocument/2006/relationships/hyperlink" Target="https://emenscr.nesdc.go.th/viewer/view.html?id=5c3ff6817839a14357b51da1&amp;username=krisdika09011" TargetMode="External"/><Relationship Id="rId40" Type="http://schemas.openxmlformats.org/officeDocument/2006/relationships/hyperlink" Target="https://emenscr.nesdc.go.th/viewer/view.html?id=5d7f552142d188059b355016&amp;username=moe52051" TargetMode="External"/><Relationship Id="rId45" Type="http://schemas.openxmlformats.org/officeDocument/2006/relationships/hyperlink" Target="https://emenscr.nesdc.go.th/viewer/view.html?id=5db1296a395adc146fd48287&amp;username=soc05031" TargetMode="External"/><Relationship Id="rId66" Type="http://schemas.openxmlformats.org/officeDocument/2006/relationships/hyperlink" Target="https://emenscr.nesdc.go.th/viewer/view.html?id=5e0ab1e8fe8d2c3e610a1075&amp;username=moj020081" TargetMode="External"/><Relationship Id="rId87" Type="http://schemas.openxmlformats.org/officeDocument/2006/relationships/hyperlink" Target="https://emenscr.nesdc.go.th/viewer/view.html?id=5f23caebebcc2051a735c483&amp;username=cmu659351" TargetMode="External"/><Relationship Id="rId110" Type="http://schemas.openxmlformats.org/officeDocument/2006/relationships/hyperlink" Target="https://emenscr.nesdc.go.th/viewer/view.html?id=5feb22dc8c931742b9801d2e&amp;username=krisdika09011" TargetMode="External"/><Relationship Id="rId115" Type="http://schemas.openxmlformats.org/officeDocument/2006/relationships/hyperlink" Target="https://emenscr.nesdc.go.th/viewer/view.html?id=60a5dbc988db5c2741c60dcb&amp;username=opm01061" TargetMode="External"/><Relationship Id="rId61" Type="http://schemas.openxmlformats.org/officeDocument/2006/relationships/hyperlink" Target="https://emenscr.nesdc.go.th/viewer/view.html?id=5e055adc5baa7b44654ddec6&amp;username=moj09011" TargetMode="External"/><Relationship Id="rId82" Type="http://schemas.openxmlformats.org/officeDocument/2006/relationships/hyperlink" Target="https://emenscr.nesdc.go.th/viewer/view.html?id=5e95760284b9997e0950ca5e&amp;username=nbtc20011" TargetMode="External"/><Relationship Id="rId19" Type="http://schemas.openxmlformats.org/officeDocument/2006/relationships/hyperlink" Target="https://emenscr.nesdc.go.th/viewer/view.html?id=5c3edb68cb132e1271844eec&amp;username=krisdika09011" TargetMode="External"/><Relationship Id="rId14" Type="http://schemas.openxmlformats.org/officeDocument/2006/relationships/hyperlink" Target="https://emenscr.nesdc.go.th/viewer/view.html?id=5bb5c00db76a640f339873ed&amp;username=opm01061" TargetMode="External"/><Relationship Id="rId30" Type="http://schemas.openxmlformats.org/officeDocument/2006/relationships/hyperlink" Target="https://emenscr.nesdc.go.th/viewer/view.html?id=5c809eff4819522ef1ca3125&amp;username=mof05061" TargetMode="External"/><Relationship Id="rId35" Type="http://schemas.openxmlformats.org/officeDocument/2006/relationships/hyperlink" Target="https://emenscr.nesdc.go.th/viewer/view.html?id=5ce3cfd1a392573fe1bc7435&amp;username=soc05031" TargetMode="External"/><Relationship Id="rId56" Type="http://schemas.openxmlformats.org/officeDocument/2006/relationships/hyperlink" Target="https://emenscr.nesdc.go.th/viewer/view.html?id=5e0067aeca0feb49b458bc2d&amp;username=moe02091" TargetMode="External"/><Relationship Id="rId77" Type="http://schemas.openxmlformats.org/officeDocument/2006/relationships/hyperlink" Target="https://emenscr.nesdc.go.th/viewer/view.html?id=5e3415e3b2dfdb3cfa21322e&amp;username=krisdika09011" TargetMode="External"/><Relationship Id="rId100" Type="http://schemas.openxmlformats.org/officeDocument/2006/relationships/hyperlink" Target="https://emenscr.nesdc.go.th/viewer/view.html?id=5fd9d52badb90d1b2adda24f&amp;username=etda511072" TargetMode="External"/><Relationship Id="rId105" Type="http://schemas.openxmlformats.org/officeDocument/2006/relationships/hyperlink" Target="https://emenscr.nesdc.go.th/viewer/view.html?id=5fea976b937fc042b84c9f28&amp;username=krisdika09011" TargetMode="External"/><Relationship Id="rId8" Type="http://schemas.openxmlformats.org/officeDocument/2006/relationships/hyperlink" Target="https://emenscr.nesdc.go.th/viewer/view.html?id=5b223bcaea79507e38d7cafd&amp;username=mol05051" TargetMode="External"/><Relationship Id="rId51" Type="http://schemas.openxmlformats.org/officeDocument/2006/relationships/hyperlink" Target="https://emenscr.nesdc.go.th/viewer/view.html?id=5df20bc95ab6a64edd6301f3&amp;username=moe02091" TargetMode="External"/><Relationship Id="rId72" Type="http://schemas.openxmlformats.org/officeDocument/2006/relationships/hyperlink" Target="https://emenscr.nesdc.go.th/viewer/view.html?id=5e216b43cd8dfd2ce9732dd5&amp;username=opm03061" TargetMode="External"/><Relationship Id="rId93" Type="http://schemas.openxmlformats.org/officeDocument/2006/relationships/hyperlink" Target="https://emenscr.nesdc.go.th/viewer/view.html?id=5fbc83199a014c2a732f7344&amp;username=parliament00211" TargetMode="External"/><Relationship Id="rId98" Type="http://schemas.openxmlformats.org/officeDocument/2006/relationships/hyperlink" Target="https://emenscr.nesdc.go.th/viewer/view.html?id=5fcb4664d39fc0161d169584&amp;username=mol06021" TargetMode="External"/><Relationship Id="rId121" Type="http://schemas.openxmlformats.org/officeDocument/2006/relationships/hyperlink" Target="https://emenscr.nesdc.go.th/viewer/view.html?id=61780c7bab9df56e7ccbec6a&amp;username=moj09041" TargetMode="External"/><Relationship Id="rId3" Type="http://schemas.openxmlformats.org/officeDocument/2006/relationships/hyperlink" Target="https://emenscr.nesdc.go.th/viewer/view.html?id=5b1f36527587e67e2e720f09&amp;username=mod02021" TargetMode="External"/><Relationship Id="rId25" Type="http://schemas.openxmlformats.org/officeDocument/2006/relationships/hyperlink" Target="https://emenscr.nesdc.go.th/viewer/view.html?id=5c3ffa329f92c5435fd18030&amp;username=krisdika09011" TargetMode="External"/><Relationship Id="rId46" Type="http://schemas.openxmlformats.org/officeDocument/2006/relationships/hyperlink" Target="https://emenscr.nesdc.go.th/viewer/view.html?id=5db8fd2addf85f0a3f403901&amp;username=mol04091" TargetMode="External"/><Relationship Id="rId67" Type="http://schemas.openxmlformats.org/officeDocument/2006/relationships/hyperlink" Target="https://emenscr.nesdc.go.th/viewer/view.html?id=5e0ab46ea398d53e6c8ddf96&amp;username=moj020081" TargetMode="External"/><Relationship Id="rId116" Type="http://schemas.openxmlformats.org/officeDocument/2006/relationships/hyperlink" Target="https://emenscr.nesdc.go.th/viewer/view.html?id=60af5ed65838526f2e0f1123&amp;username=caat181" TargetMode="External"/><Relationship Id="rId20" Type="http://schemas.openxmlformats.org/officeDocument/2006/relationships/hyperlink" Target="https://emenscr.nesdc.go.th/viewer/view.html?id=5c3edff73e494c126bbc3aaa&amp;username=krisdika09011" TargetMode="External"/><Relationship Id="rId41" Type="http://schemas.openxmlformats.org/officeDocument/2006/relationships/hyperlink" Target="https://emenscr.nesdc.go.th/viewer/view.html?id=5d80a76ac9040805a02867ff&amp;username=moe52051" TargetMode="External"/><Relationship Id="rId62" Type="http://schemas.openxmlformats.org/officeDocument/2006/relationships/hyperlink" Target="https://emenscr.nesdc.go.th/viewer/view.html?id=5e05db69e82416445c17a549&amp;username=moac02311" TargetMode="External"/><Relationship Id="rId83" Type="http://schemas.openxmlformats.org/officeDocument/2006/relationships/hyperlink" Target="https://emenscr.nesdc.go.th/viewer/view.html?id=5ea42c3066f98a0e9511f705&amp;username=constitutionalcourt00101" TargetMode="External"/><Relationship Id="rId88" Type="http://schemas.openxmlformats.org/officeDocument/2006/relationships/hyperlink" Target="https://emenscr.nesdc.go.th/viewer/view.html?id=5f48d703ea1f761eb9d57b99&amp;username=mof07131" TargetMode="External"/><Relationship Id="rId111" Type="http://schemas.openxmlformats.org/officeDocument/2006/relationships/hyperlink" Target="https://emenscr.nesdc.go.th/viewer/view.html?id=5fec50fccd2fbc1fb9e72709&amp;username=yru0559011" TargetMode="External"/><Relationship Id="rId15" Type="http://schemas.openxmlformats.org/officeDocument/2006/relationships/hyperlink" Target="https://emenscr.nesdc.go.th/viewer/view.html?id=5bcbe270ead9a205b323d591&amp;username=oic11101" TargetMode="External"/><Relationship Id="rId36" Type="http://schemas.openxmlformats.org/officeDocument/2006/relationships/hyperlink" Target="https://emenscr.nesdc.go.th/viewer/view.html?id=5d41b166eda51e34714c82e1&amp;username=etda511041" TargetMode="External"/><Relationship Id="rId57" Type="http://schemas.openxmlformats.org/officeDocument/2006/relationships/hyperlink" Target="https://emenscr.nesdc.go.th/viewer/view.html?id=5e0070d76f155549ab8fb5ac&amp;username=mot02021" TargetMode="External"/><Relationship Id="rId106" Type="http://schemas.openxmlformats.org/officeDocument/2006/relationships/hyperlink" Target="https://emenscr.nesdc.go.th/viewer/view.html?id=5feab0e948dad842bf57c948&amp;username=krisdika09011" TargetMode="External"/><Relationship Id="rId10" Type="http://schemas.openxmlformats.org/officeDocument/2006/relationships/hyperlink" Target="https://emenscr.nesdc.go.th/viewer/view.html?id=5b3ddabbf4fd79254b8e688f&amp;username=moac02311" TargetMode="External"/><Relationship Id="rId31" Type="http://schemas.openxmlformats.org/officeDocument/2006/relationships/hyperlink" Target="https://emenscr.nesdc.go.th/viewer/view.html?id=5c909d17a6ce3a3febe8cf6e&amp;username=constitutionalcourt00101" TargetMode="External"/><Relationship Id="rId52" Type="http://schemas.openxmlformats.org/officeDocument/2006/relationships/hyperlink" Target="https://emenscr.nesdc.go.th/viewer/view.html?id=5df20c5d11e6364ece801f93&amp;username=mot04081" TargetMode="External"/><Relationship Id="rId73" Type="http://schemas.openxmlformats.org/officeDocument/2006/relationships/hyperlink" Target="https://emenscr.nesdc.go.th/viewer/view.html?id=5e2aa7544f8c1b2f7a599a8d&amp;username=etda511041" TargetMode="External"/><Relationship Id="rId78" Type="http://schemas.openxmlformats.org/officeDocument/2006/relationships/hyperlink" Target="https://emenscr.nesdc.go.th/viewer/view.html?id=5e65de64fdb0c173016e02ba&amp;username=senate00201" TargetMode="External"/><Relationship Id="rId94" Type="http://schemas.openxmlformats.org/officeDocument/2006/relationships/hyperlink" Target="https://emenscr.nesdc.go.th/viewer/view.html?id=5fbe60c87232b72a71f77ecc&amp;username=constitutionalcourt00101" TargetMode="External"/><Relationship Id="rId99" Type="http://schemas.openxmlformats.org/officeDocument/2006/relationships/hyperlink" Target="https://emenscr.nesdc.go.th/viewer/view.html?id=5fcf1e4d557f3b161930c3e5&amp;username=moj09041" TargetMode="External"/><Relationship Id="rId101" Type="http://schemas.openxmlformats.org/officeDocument/2006/relationships/hyperlink" Target="https://emenscr.nesdc.go.th/viewer/view.html?id=5fe01c3f8ae2fc1b311d220c&amp;username=moj020071" TargetMode="External"/><Relationship Id="rId122" Type="http://schemas.openxmlformats.org/officeDocument/2006/relationships/hyperlink" Target="https://emenscr.nesdc.go.th/viewer/view.html?id=617813647bb4256e82a1c805&amp;username=moj09041" TargetMode="External"/><Relationship Id="rId4" Type="http://schemas.openxmlformats.org/officeDocument/2006/relationships/hyperlink" Target="https://emenscr.nesdc.go.th/viewer/view.html?id=5b20d3e5916f477e3991ee25&amp;username=nbtc20011" TargetMode="External"/><Relationship Id="rId9" Type="http://schemas.openxmlformats.org/officeDocument/2006/relationships/hyperlink" Target="https://emenscr.nesdc.go.th/viewer/view.html?id=5b3302e57eb59a406681faaa&amp;username=mdes020201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1e96c2bdb2d17e2f9a1693&amp;username=mod02021" TargetMode="External"/><Relationship Id="rId13" Type="http://schemas.openxmlformats.org/officeDocument/2006/relationships/hyperlink" Target="https://emenscr.nesdc.go.th/viewer/view.html?id=5dd3bf928393cc6acba3196a&amp;username=senate00201" TargetMode="External"/><Relationship Id="rId18" Type="http://schemas.openxmlformats.org/officeDocument/2006/relationships/hyperlink" Target="https://emenscr.nesdc.go.th/viewer/view.html?id=5e33d0aa4025a034d8871298&amp;username=krisdika09011" TargetMode="External"/><Relationship Id="rId3" Type="http://schemas.openxmlformats.org/officeDocument/2006/relationships/hyperlink" Target="https://emenscr.nesdc.go.th/viewer/view.html?id=659e1dca3bc1b61e1fe62eaa" TargetMode="External"/><Relationship Id="rId21" Type="http://schemas.openxmlformats.org/officeDocument/2006/relationships/hyperlink" Target="https://emenscr.nesdc.go.th/viewer/view.html?id=5e65de64fdb0c173016e02ba&amp;username=senate00201" TargetMode="External"/><Relationship Id="rId7" Type="http://schemas.openxmlformats.org/officeDocument/2006/relationships/hyperlink" Target="https://emenscr.nesdc.go.th/viewer/view.html?id=677b5c6451d1ed367e3c0687" TargetMode="External"/><Relationship Id="rId12" Type="http://schemas.openxmlformats.org/officeDocument/2006/relationships/hyperlink" Target="https://emenscr.nesdc.go.th/viewer/view.html?id=5df20bc95ab6a64edd6301f3&amp;username=moe02091" TargetMode="External"/><Relationship Id="rId17" Type="http://schemas.openxmlformats.org/officeDocument/2006/relationships/hyperlink" Target="https://emenscr.nesdc.go.th/viewer/view.html?id=5e201a95ad9dbf2a6b64fbf9&amp;username=opm01061" TargetMode="External"/><Relationship Id="rId2" Type="http://schemas.openxmlformats.org/officeDocument/2006/relationships/hyperlink" Target="https://emenscr.nesdc.go.th/viewer/view.html?id=6644250f9349501f9115069a" TargetMode="External"/><Relationship Id="rId16" Type="http://schemas.openxmlformats.org/officeDocument/2006/relationships/hyperlink" Target="https://emenscr.nesdc.go.th/viewer/view.html?id=5e01c05e6f155549ab8fb892&amp;username=moj09011" TargetMode="External"/><Relationship Id="rId20" Type="http://schemas.openxmlformats.org/officeDocument/2006/relationships/hyperlink" Target="https://emenscr.nesdc.go.th/viewer/view.html?id=5e3415e3b2dfdb3cfa21322e&amp;username=krisdika09011" TargetMode="External"/><Relationship Id="rId1" Type="http://schemas.openxmlformats.org/officeDocument/2006/relationships/hyperlink" Target="https://emenscr.nesdc.go.th/viewer/view.html?id=6551d43362e90d5c6fffbdf8" TargetMode="External"/><Relationship Id="rId6" Type="http://schemas.openxmlformats.org/officeDocument/2006/relationships/hyperlink" Target="https://emenscr.nesdc.go.th/viewer/view.html?id=677dfbd53c750d5109f32a56" TargetMode="External"/><Relationship Id="rId11" Type="http://schemas.openxmlformats.org/officeDocument/2006/relationships/hyperlink" Target="https://emenscr.nesdc.go.th/viewer/view.html?id=5d7f552142d188059b355016&amp;username=moe52051" TargetMode="External"/><Relationship Id="rId5" Type="http://schemas.openxmlformats.org/officeDocument/2006/relationships/hyperlink" Target="https://emenscr.nesdc.go.th/viewer/view.html?id=6768f33252c7c851103ce8a2" TargetMode="External"/><Relationship Id="rId15" Type="http://schemas.openxmlformats.org/officeDocument/2006/relationships/hyperlink" Target="https://emenscr.nesdc.go.th/viewer/view.html?id=5e0061a26f155549ab8fb53b&amp;username=moe02091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emenscr.nesdc.go.th/viewer/view.html?id=5ce3cfd1a392573fe1bc7435&amp;username=soc05031" TargetMode="External"/><Relationship Id="rId19" Type="http://schemas.openxmlformats.org/officeDocument/2006/relationships/hyperlink" Target="https://emenscr.nesdc.go.th/viewer/view.html?id=5e33e2179f80113ad8496727&amp;username=krisdika09011" TargetMode="External"/><Relationship Id="rId4" Type="http://schemas.openxmlformats.org/officeDocument/2006/relationships/hyperlink" Target="https://emenscr.nesdc.go.th/viewer/view.html?id=65b73b191a36030652913340" TargetMode="External"/><Relationship Id="rId9" Type="http://schemas.openxmlformats.org/officeDocument/2006/relationships/hyperlink" Target="https://emenscr.nesdc.go.th/viewer/view.html?id=5bb5c00db76a640f339873ed&amp;username=opm01061" TargetMode="External"/><Relationship Id="rId14" Type="http://schemas.openxmlformats.org/officeDocument/2006/relationships/hyperlink" Target="https://emenscr.nesdc.go.th/viewer/view.html?id=5dfadda0e02dae1a6dd4bad6&amp;username=mol02021" TargetMode="External"/><Relationship Id="rId22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b1e96c2bdb2d17e2f9a1693&amp;username=mod02021" TargetMode="External"/><Relationship Id="rId13" Type="http://schemas.openxmlformats.org/officeDocument/2006/relationships/hyperlink" Target="https://emenscr.nesdc.go.th/viewer/view.html?id=5dd3bf928393cc6acba3196a&amp;username=senate00201" TargetMode="External"/><Relationship Id="rId18" Type="http://schemas.openxmlformats.org/officeDocument/2006/relationships/hyperlink" Target="https://emenscr.nesdc.go.th/viewer/view.html?id=5e33d0aa4025a034d8871298&amp;username=krisdika09011" TargetMode="External"/><Relationship Id="rId3" Type="http://schemas.openxmlformats.org/officeDocument/2006/relationships/hyperlink" Target="https://emenscr.nesdc.go.th/viewer/view.html?id=659e1dca3bc1b61e1fe62eaa" TargetMode="External"/><Relationship Id="rId21" Type="http://schemas.openxmlformats.org/officeDocument/2006/relationships/hyperlink" Target="https://emenscr.nesdc.go.th/viewer/view.html?id=5e65de64fdb0c173016e02ba&amp;username=senate00201" TargetMode="External"/><Relationship Id="rId7" Type="http://schemas.openxmlformats.org/officeDocument/2006/relationships/hyperlink" Target="https://emenscr.nesdc.go.th/viewer/view.html?id=677b5c6451d1ed367e3c0687" TargetMode="External"/><Relationship Id="rId12" Type="http://schemas.openxmlformats.org/officeDocument/2006/relationships/hyperlink" Target="https://emenscr.nesdc.go.th/viewer/view.html?id=5df20bc95ab6a64edd6301f3&amp;username=moe02091" TargetMode="External"/><Relationship Id="rId17" Type="http://schemas.openxmlformats.org/officeDocument/2006/relationships/hyperlink" Target="https://emenscr.nesdc.go.th/viewer/view.html?id=5e201a95ad9dbf2a6b64fbf9&amp;username=opm01061" TargetMode="External"/><Relationship Id="rId2" Type="http://schemas.openxmlformats.org/officeDocument/2006/relationships/hyperlink" Target="https://emenscr.nesdc.go.th/viewer/view.html?id=6644250f9349501f9115069a" TargetMode="External"/><Relationship Id="rId16" Type="http://schemas.openxmlformats.org/officeDocument/2006/relationships/hyperlink" Target="https://emenscr.nesdc.go.th/viewer/view.html?id=5e01c05e6f155549ab8fb892&amp;username=moj09011" TargetMode="External"/><Relationship Id="rId20" Type="http://schemas.openxmlformats.org/officeDocument/2006/relationships/hyperlink" Target="https://emenscr.nesdc.go.th/viewer/view.html?id=5e3415e3b2dfdb3cfa21322e&amp;username=krisdika09011" TargetMode="External"/><Relationship Id="rId1" Type="http://schemas.openxmlformats.org/officeDocument/2006/relationships/hyperlink" Target="https://emenscr.nesdc.go.th/viewer/view.html?id=6551d43362e90d5c6fffbdf8" TargetMode="External"/><Relationship Id="rId6" Type="http://schemas.openxmlformats.org/officeDocument/2006/relationships/hyperlink" Target="https://emenscr.nesdc.go.th/viewer/view.html?id=677dfbd53c750d5109f32a56" TargetMode="External"/><Relationship Id="rId11" Type="http://schemas.openxmlformats.org/officeDocument/2006/relationships/hyperlink" Target="https://emenscr.nesdc.go.th/viewer/view.html?id=5d7f552142d188059b355016&amp;username=moe52051" TargetMode="External"/><Relationship Id="rId5" Type="http://schemas.openxmlformats.org/officeDocument/2006/relationships/hyperlink" Target="https://emenscr.nesdc.go.th/viewer/view.html?id=6768f33252c7c851103ce8a2" TargetMode="External"/><Relationship Id="rId15" Type="http://schemas.openxmlformats.org/officeDocument/2006/relationships/hyperlink" Target="https://emenscr.nesdc.go.th/viewer/view.html?id=5e0061a26f155549ab8fb53b&amp;username=moe02091" TargetMode="External"/><Relationship Id="rId10" Type="http://schemas.openxmlformats.org/officeDocument/2006/relationships/hyperlink" Target="https://emenscr.nesdc.go.th/viewer/view.html?id=5ce3cfd1a392573fe1bc7435&amp;username=soc05031" TargetMode="External"/><Relationship Id="rId19" Type="http://schemas.openxmlformats.org/officeDocument/2006/relationships/hyperlink" Target="https://emenscr.nesdc.go.th/viewer/view.html?id=5e33e2179f80113ad8496727&amp;username=krisdika09011" TargetMode="External"/><Relationship Id="rId4" Type="http://schemas.openxmlformats.org/officeDocument/2006/relationships/hyperlink" Target="https://emenscr.nesdc.go.th/viewer/view.html?id=65b73b191a36030652913340" TargetMode="External"/><Relationship Id="rId9" Type="http://schemas.openxmlformats.org/officeDocument/2006/relationships/hyperlink" Target="https://emenscr.nesdc.go.th/viewer/view.html?id=5bb5c00db76a640f339873ed&amp;username=opm01061" TargetMode="External"/><Relationship Id="rId14" Type="http://schemas.openxmlformats.org/officeDocument/2006/relationships/hyperlink" Target="https://emenscr.nesdc.go.th/viewer/view.html?id=5dfadda0e02dae1a6dd4bad6&amp;username=mol02021" TargetMode="External"/><Relationship Id="rId22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201a95ad9dbf2a6b64fbf9&amp;username=opm01061" TargetMode="External"/><Relationship Id="rId18" Type="http://schemas.openxmlformats.org/officeDocument/2006/relationships/hyperlink" Target="https://emenscr.nesdc.go.th/viewer/view.html?id=5feab0e948dad842bf57c948&amp;username=krisdika09011" TargetMode="External"/><Relationship Id="rId26" Type="http://schemas.openxmlformats.org/officeDocument/2006/relationships/hyperlink" Target="https://emenscr.nesdc.go.th/viewer/view.html?id=VWM16mYk4xt8GgY43BL4" TargetMode="External"/><Relationship Id="rId3" Type="http://schemas.openxmlformats.org/officeDocument/2006/relationships/hyperlink" Target="https://emenscr.nesdc.go.th/viewer/view.html?id=5b1e96c2bdb2d17e2f9a1693&amp;username=mod02021" TargetMode="External"/><Relationship Id="rId21" Type="http://schemas.openxmlformats.org/officeDocument/2006/relationships/hyperlink" Target="https://emenscr.nesdc.go.th/viewer/view.html?id=600fd472ba3bbf47decb84fc&amp;username=moe02091" TargetMode="External"/><Relationship Id="rId34" Type="http://schemas.openxmlformats.org/officeDocument/2006/relationships/printerSettings" Target="../printerSettings/printerSettings5.bin"/><Relationship Id="rId7" Type="http://schemas.openxmlformats.org/officeDocument/2006/relationships/hyperlink" Target="https://emenscr.nesdc.go.th/viewer/view.html?id=5df20bc95ab6a64edd6301f3&amp;username=moe02091" TargetMode="External"/><Relationship Id="rId12" Type="http://schemas.openxmlformats.org/officeDocument/2006/relationships/hyperlink" Target="https://emenscr.nesdc.go.th/viewer/view.html?id=5e01c05e6f155549ab8fb892&amp;username=moj09011" TargetMode="External"/><Relationship Id="rId17" Type="http://schemas.openxmlformats.org/officeDocument/2006/relationships/hyperlink" Target="https://emenscr.nesdc.go.th/viewer/view.html?id=5e65de64fdb0c173016e02ba&amp;username=senate00201" TargetMode="External"/><Relationship Id="rId25" Type="http://schemas.openxmlformats.org/officeDocument/2006/relationships/hyperlink" Target="https://emenscr.nesdc.go.th/viewer/view.html?id=gAdM4wG9GrSxVoaNnnkm" TargetMode="External"/><Relationship Id="rId33" Type="http://schemas.openxmlformats.org/officeDocument/2006/relationships/hyperlink" Target="https://emenscr.nesdc.go.th/viewer/view.html?id=GjMdVK2pJdhLEmzJgrmq" TargetMode="External"/><Relationship Id="rId2" Type="http://schemas.openxmlformats.org/officeDocument/2006/relationships/hyperlink" Target="https://emenscr.nesdc.go.th/viewer/view.html?id=5df2fa129bd9f12c4a2d087f&amp;username=moi02081" TargetMode="External"/><Relationship Id="rId16" Type="http://schemas.openxmlformats.org/officeDocument/2006/relationships/hyperlink" Target="https://emenscr.nesdc.go.th/viewer/view.html?id=5e3415e3b2dfdb3cfa21322e&amp;username=krisdika09011" TargetMode="External"/><Relationship Id="rId20" Type="http://schemas.openxmlformats.org/officeDocument/2006/relationships/hyperlink" Target="https://emenscr.nesdc.go.th/viewer/view.html?id=5feaebb955edc142c175e18d&amp;username=krisdika09011" TargetMode="External"/><Relationship Id="rId29" Type="http://schemas.openxmlformats.org/officeDocument/2006/relationships/hyperlink" Target="https://emenscr.nesdc.go.th/viewer/view.html?id=o4WE4J0XEkckz1oXkNqN" TargetMode="External"/><Relationship Id="rId1" Type="http://schemas.openxmlformats.org/officeDocument/2006/relationships/hyperlink" Target="https://emenscr.nesdc.go.th/viewer/view.html?id=5feb22dc8c931742b9801d2e&amp;username=krisdika09011" TargetMode="External"/><Relationship Id="rId6" Type="http://schemas.openxmlformats.org/officeDocument/2006/relationships/hyperlink" Target="https://emenscr.nesdc.go.th/viewer/view.html?id=5d7f552142d188059b355016&amp;username=moe52051" TargetMode="External"/><Relationship Id="rId11" Type="http://schemas.openxmlformats.org/officeDocument/2006/relationships/hyperlink" Target="https://emenscr.nesdc.go.th/viewer/view.html?id=5e0061a26f155549ab8fb53b&amp;username=moe02091" TargetMode="External"/><Relationship Id="rId24" Type="http://schemas.openxmlformats.org/officeDocument/2006/relationships/hyperlink" Target="https://emenscr.nesdc.go.th/viewer/view.html?id=nr71Z1gn5NCn0AgweW5A" TargetMode="External"/><Relationship Id="rId32" Type="http://schemas.openxmlformats.org/officeDocument/2006/relationships/hyperlink" Target="https://emenscr.nesdc.go.th/viewer/view.html?id=0RA3q2g977SZRdaZYjq0" TargetMode="External"/><Relationship Id="rId5" Type="http://schemas.openxmlformats.org/officeDocument/2006/relationships/hyperlink" Target="https://emenscr.nesdc.go.th/viewer/view.html?id=5ce3cfd1a392573fe1bc7435&amp;username=soc05031" TargetMode="External"/><Relationship Id="rId15" Type="http://schemas.openxmlformats.org/officeDocument/2006/relationships/hyperlink" Target="https://emenscr.nesdc.go.th/viewer/view.html?id=5e33e2179f80113ad8496727&amp;username=krisdika09011" TargetMode="External"/><Relationship Id="rId23" Type="http://schemas.openxmlformats.org/officeDocument/2006/relationships/hyperlink" Target="https://emenscr.nesdc.go.th/viewer/view.html?id=KYANNB6AQBCG7KlwWRzZ" TargetMode="External"/><Relationship Id="rId28" Type="http://schemas.openxmlformats.org/officeDocument/2006/relationships/hyperlink" Target="https://emenscr.nesdc.go.th/viewer/view.html?id=joOEX5AkLxCrKM0AVQBA" TargetMode="External"/><Relationship Id="rId10" Type="http://schemas.openxmlformats.org/officeDocument/2006/relationships/hyperlink" Target="https://emenscr.nesdc.go.th/viewer/view.html?id=5dfadda0e02dae1a6dd4bad6&amp;username=mol02021" TargetMode="External"/><Relationship Id="rId19" Type="http://schemas.openxmlformats.org/officeDocument/2006/relationships/hyperlink" Target="https://emenscr.nesdc.go.th/viewer/view.html?id=5feacd0d48dad842bf57c9a6&amp;username=krisdika09011" TargetMode="External"/><Relationship Id="rId31" Type="http://schemas.openxmlformats.org/officeDocument/2006/relationships/hyperlink" Target="https://emenscr.nesdc.go.th/viewer/view.html?id=o4gKdQmXnNIo0JOjw9Wx" TargetMode="External"/><Relationship Id="rId4" Type="http://schemas.openxmlformats.org/officeDocument/2006/relationships/hyperlink" Target="https://emenscr.nesdc.go.th/viewer/view.html?id=5bb5c00db76a640f339873ed&amp;username=opm01061" TargetMode="External"/><Relationship Id="rId9" Type="http://schemas.openxmlformats.org/officeDocument/2006/relationships/hyperlink" Target="https://emenscr.nesdc.go.th/viewer/view.html?id=5f9f83b94eca8436dfbf2bc9&amp;username=senate00201" TargetMode="External"/><Relationship Id="rId14" Type="http://schemas.openxmlformats.org/officeDocument/2006/relationships/hyperlink" Target="https://emenscr.nesdc.go.th/viewer/view.html?id=5e33d0aa4025a034d8871298&amp;username=krisdika09011" TargetMode="External"/><Relationship Id="rId22" Type="http://schemas.openxmlformats.org/officeDocument/2006/relationships/hyperlink" Target="https://emenscr.nesdc.go.th/viewer/view.html?id=6010d3dfba3bbf47decb8560&amp;username=moe02091" TargetMode="External"/><Relationship Id="rId27" Type="http://schemas.openxmlformats.org/officeDocument/2006/relationships/hyperlink" Target="https://emenscr.nesdc.go.th/viewer/view.html?id=7MOZwBnjaaTx5jLgKAZx" TargetMode="External"/><Relationship Id="rId30" Type="http://schemas.openxmlformats.org/officeDocument/2006/relationships/hyperlink" Target="https://emenscr.nesdc.go.th/viewer/view.html?id=33lkK7xZ4eFo4o3yYa0p" TargetMode="External"/><Relationship Id="rId35" Type="http://schemas.openxmlformats.org/officeDocument/2006/relationships/drawing" Target="../drawings/drawing5.xml"/><Relationship Id="rId8" Type="http://schemas.openxmlformats.org/officeDocument/2006/relationships/hyperlink" Target="https://emenscr.nesdc.go.th/viewer/view.html?id=5dd3bf928393cc6acba3196a&amp;username=senate002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"/>
  <sheetViews>
    <sheetView workbookViewId="0">
      <selection activeCell="B15" sqref="B15"/>
    </sheetView>
  </sheetViews>
  <sheetFormatPr defaultColWidth="9.1796875" defaultRowHeight="14.5"/>
  <cols>
    <col min="1" max="1" width="9.1796875" style="13"/>
    <col min="2" max="2" width="20.1796875" style="13" customWidth="1"/>
    <col min="3" max="3" width="54" style="13" customWidth="1"/>
    <col min="4" max="4" width="44.6328125" style="13" customWidth="1"/>
    <col min="5" max="5" width="37.81640625" style="13" customWidth="1"/>
    <col min="6" max="6" width="33.81640625" style="13" customWidth="1"/>
    <col min="7" max="7" width="36.36328125" style="13" customWidth="1"/>
    <col min="8" max="9" width="54" style="13" customWidth="1"/>
    <col min="10" max="10" width="51.1796875" style="13" customWidth="1"/>
    <col min="11" max="12" width="54" style="13" customWidth="1"/>
    <col min="13" max="13" width="31" style="13" customWidth="1"/>
    <col min="14" max="14" width="44.6328125" style="13" customWidth="1"/>
    <col min="15" max="15" width="24.1796875" style="13" customWidth="1"/>
    <col min="16" max="16" width="54" style="13" customWidth="1"/>
    <col min="17" max="17" width="35.1796875" style="13" customWidth="1"/>
    <col min="18" max="18" width="44.6328125" style="13" customWidth="1"/>
    <col min="19" max="19" width="35.1796875" style="13" customWidth="1"/>
    <col min="20" max="20" width="29.81640625" style="13" customWidth="1"/>
    <col min="21" max="21" width="50" style="13" customWidth="1"/>
    <col min="22" max="22" width="44.6328125" style="13" customWidth="1"/>
    <col min="23" max="24" width="28.1796875" style="13" customWidth="1"/>
    <col min="25" max="26" width="20.1796875" style="13" customWidth="1"/>
    <col min="27" max="28" width="33.81640625" style="13" customWidth="1"/>
    <col min="29" max="30" width="39.1796875" style="13" customWidth="1"/>
    <col min="31" max="31" width="37.81640625" style="13" customWidth="1"/>
    <col min="32" max="32" width="14.81640625" style="13" customWidth="1"/>
    <col min="33" max="33" width="13.36328125" style="13" customWidth="1"/>
    <col min="34" max="34" width="28.1796875" style="13" customWidth="1"/>
    <col min="35" max="35" width="27" style="13" customWidth="1"/>
    <col min="36" max="36" width="32.36328125" style="13" customWidth="1"/>
    <col min="37" max="37" width="45.81640625" style="13" customWidth="1"/>
    <col min="38" max="39" width="39.1796875" style="13" customWidth="1"/>
    <col min="40" max="40" width="44.6328125" style="13" customWidth="1"/>
    <col min="41" max="41" width="17.6328125" style="13" customWidth="1"/>
    <col min="42" max="42" width="33.81640625" style="13" customWidth="1"/>
    <col min="43" max="43" width="28.1796875" style="13" customWidth="1"/>
    <col min="44" max="44" width="13.36328125" style="13" customWidth="1"/>
    <col min="45" max="45" width="8.1796875" style="13" customWidth="1"/>
    <col min="46" max="47" width="54" style="13" customWidth="1"/>
    <col min="48" max="48" width="17.6328125" style="13" customWidth="1"/>
    <col min="49" max="16384" width="9.1796875" style="13"/>
  </cols>
  <sheetData>
    <row r="1" spans="1:48">
      <c r="B1" s="16" t="s">
        <v>0</v>
      </c>
      <c r="C1" s="16" t="s">
        <v>1</v>
      </c>
      <c r="D1" s="16" t="s">
        <v>554</v>
      </c>
      <c r="E1" s="16" t="s">
        <v>553</v>
      </c>
      <c r="F1" s="16" t="s">
        <v>552</v>
      </c>
      <c r="G1" s="16" t="s">
        <v>551</v>
      </c>
      <c r="H1" s="16" t="s">
        <v>550</v>
      </c>
      <c r="I1" s="16" t="s">
        <v>2</v>
      </c>
      <c r="J1" s="16" t="s">
        <v>549</v>
      </c>
      <c r="K1" s="16" t="s">
        <v>548</v>
      </c>
      <c r="L1" s="16" t="s">
        <v>547</v>
      </c>
      <c r="M1" s="16" t="s">
        <v>546</v>
      </c>
      <c r="N1" s="16" t="s">
        <v>545</v>
      </c>
      <c r="O1" s="16" t="s">
        <v>544</v>
      </c>
      <c r="P1" s="16" t="s">
        <v>543</v>
      </c>
      <c r="Q1" s="16" t="s">
        <v>542</v>
      </c>
      <c r="R1" s="16" t="s">
        <v>541</v>
      </c>
      <c r="S1" s="16" t="s">
        <v>540</v>
      </c>
      <c r="T1" s="16" t="s">
        <v>539</v>
      </c>
      <c r="U1" s="16" t="s">
        <v>538</v>
      </c>
      <c r="V1" s="16" t="s">
        <v>537</v>
      </c>
      <c r="W1" s="16" t="s">
        <v>536</v>
      </c>
      <c r="X1" s="16" t="s">
        <v>535</v>
      </c>
      <c r="Y1" s="16" t="s">
        <v>534</v>
      </c>
      <c r="Z1" s="16" t="s">
        <v>533</v>
      </c>
      <c r="AA1" s="16" t="s">
        <v>532</v>
      </c>
      <c r="AB1" s="16" t="s">
        <v>531</v>
      </c>
      <c r="AC1" s="16" t="s">
        <v>530</v>
      </c>
      <c r="AD1" s="16" t="s">
        <v>529</v>
      </c>
      <c r="AE1" s="16" t="s">
        <v>528</v>
      </c>
      <c r="AF1" s="16" t="s">
        <v>527</v>
      </c>
      <c r="AG1" s="16" t="s">
        <v>3</v>
      </c>
      <c r="AH1" s="16" t="s">
        <v>4</v>
      </c>
      <c r="AI1" s="16" t="s">
        <v>5</v>
      </c>
      <c r="AJ1" s="16" t="s">
        <v>526</v>
      </c>
      <c r="AK1" s="16" t="s">
        <v>525</v>
      </c>
      <c r="AL1" s="16" t="s">
        <v>6</v>
      </c>
      <c r="AM1" s="16" t="s">
        <v>7</v>
      </c>
      <c r="AN1" s="16" t="s">
        <v>8</v>
      </c>
      <c r="AO1" s="16" t="s">
        <v>9</v>
      </c>
      <c r="AP1" s="16" t="s">
        <v>524</v>
      </c>
      <c r="AQ1" s="16" t="s">
        <v>523</v>
      </c>
      <c r="AR1" s="16" t="s">
        <v>10</v>
      </c>
      <c r="AS1" s="16" t="s">
        <v>11</v>
      </c>
      <c r="AT1" s="16" t="s">
        <v>522</v>
      </c>
      <c r="AU1" s="16" t="s">
        <v>521</v>
      </c>
      <c r="AV1" s="16" t="s">
        <v>520</v>
      </c>
    </row>
    <row r="2" spans="1:48">
      <c r="A2" s="13" t="s">
        <v>597</v>
      </c>
      <c r="B2" s="13" t="s">
        <v>503</v>
      </c>
      <c r="C2" s="13" t="s">
        <v>504</v>
      </c>
      <c r="F2" s="13" t="s">
        <v>519</v>
      </c>
      <c r="G2" s="13" t="s">
        <v>518</v>
      </c>
      <c r="H2" s="13" t="s">
        <v>517</v>
      </c>
      <c r="I2" s="13" t="s">
        <v>14</v>
      </c>
      <c r="K2" s="13" t="s">
        <v>517</v>
      </c>
      <c r="L2" s="13" t="s">
        <v>516</v>
      </c>
      <c r="M2" s="15">
        <v>220104</v>
      </c>
      <c r="N2" s="13" t="s">
        <v>515</v>
      </c>
      <c r="O2" s="13" t="s">
        <v>514</v>
      </c>
      <c r="P2" s="13" t="s">
        <v>513</v>
      </c>
      <c r="Q2" s="13" t="s">
        <v>512</v>
      </c>
      <c r="R2" s="13" t="s">
        <v>511</v>
      </c>
      <c r="AE2" s="13" t="s">
        <v>510</v>
      </c>
      <c r="AF2" s="13" t="s">
        <v>509</v>
      </c>
      <c r="AG2" s="15">
        <v>2566</v>
      </c>
      <c r="AH2" s="13" t="s">
        <v>508</v>
      </c>
      <c r="AI2" s="13" t="s">
        <v>507</v>
      </c>
      <c r="AJ2" s="14">
        <v>128700</v>
      </c>
      <c r="AK2" s="14">
        <v>128700</v>
      </c>
      <c r="AL2" s="13" t="s">
        <v>86</v>
      </c>
      <c r="AM2" s="13" t="s">
        <v>87</v>
      </c>
      <c r="AN2" s="13" t="s">
        <v>88</v>
      </c>
      <c r="AT2" s="13" t="s">
        <v>506</v>
      </c>
      <c r="AU2" s="13" t="s">
        <v>505</v>
      </c>
    </row>
    <row r="3" spans="1:48">
      <c r="A3" s="13" t="s">
        <v>564</v>
      </c>
      <c r="B3" s="13" t="s">
        <v>563</v>
      </c>
      <c r="C3" s="13" t="s">
        <v>562</v>
      </c>
      <c r="F3" s="13" t="s">
        <v>519</v>
      </c>
      <c r="G3" s="13" t="s">
        <v>518</v>
      </c>
      <c r="H3" s="13" t="s">
        <v>517</v>
      </c>
      <c r="I3" s="13" t="s">
        <v>14</v>
      </c>
      <c r="K3" s="13" t="s">
        <v>517</v>
      </c>
      <c r="L3" s="13" t="s">
        <v>516</v>
      </c>
      <c r="M3" s="15">
        <v>220104</v>
      </c>
      <c r="N3" s="13" t="s">
        <v>515</v>
      </c>
      <c r="O3" s="13" t="s">
        <v>514</v>
      </c>
      <c r="P3" s="13" t="s">
        <v>513</v>
      </c>
      <c r="Q3" s="13" t="s">
        <v>512</v>
      </c>
      <c r="R3" s="13" t="s">
        <v>511</v>
      </c>
      <c r="AA3" s="13" t="s">
        <v>561</v>
      </c>
      <c r="AB3" s="13" t="s">
        <v>560</v>
      </c>
      <c r="AE3" s="13" t="s">
        <v>559</v>
      </c>
      <c r="AF3" s="13" t="s">
        <v>509</v>
      </c>
      <c r="AG3" s="15">
        <v>2566</v>
      </c>
      <c r="AH3" s="13" t="s">
        <v>558</v>
      </c>
      <c r="AI3" s="13" t="s">
        <v>557</v>
      </c>
      <c r="AJ3" s="14">
        <v>564800</v>
      </c>
      <c r="AK3" s="14">
        <v>564800</v>
      </c>
      <c r="AL3" s="13" t="s">
        <v>341</v>
      </c>
      <c r="AM3" s="13" t="s">
        <v>232</v>
      </c>
      <c r="AN3" s="13" t="s">
        <v>233</v>
      </c>
      <c r="AT3" s="13" t="s">
        <v>556</v>
      </c>
      <c r="AU3" s="13" t="s">
        <v>555</v>
      </c>
    </row>
    <row r="4" spans="1:48">
      <c r="A4" s="13" t="s">
        <v>564</v>
      </c>
      <c r="B4" s="13" t="s">
        <v>571</v>
      </c>
      <c r="C4" s="13" t="s">
        <v>570</v>
      </c>
      <c r="G4" s="13" t="s">
        <v>518</v>
      </c>
      <c r="H4" s="13" t="s">
        <v>517</v>
      </c>
      <c r="I4" s="13" t="s">
        <v>14</v>
      </c>
      <c r="K4" s="13" t="s">
        <v>517</v>
      </c>
      <c r="L4" s="13" t="s">
        <v>516</v>
      </c>
      <c r="M4" s="15">
        <v>220104</v>
      </c>
      <c r="N4" s="13" t="s">
        <v>515</v>
      </c>
      <c r="Y4" s="13" t="s">
        <v>569</v>
      </c>
      <c r="Z4" s="13" t="s">
        <v>568</v>
      </c>
      <c r="AA4" s="13" t="s">
        <v>561</v>
      </c>
      <c r="AB4" s="13" t="s">
        <v>560</v>
      </c>
      <c r="AE4" s="13" t="s">
        <v>567</v>
      </c>
      <c r="AF4" s="13" t="s">
        <v>509</v>
      </c>
      <c r="AG4" s="15">
        <v>2566</v>
      </c>
      <c r="AH4" s="13" t="s">
        <v>508</v>
      </c>
      <c r="AI4" s="13" t="s">
        <v>557</v>
      </c>
      <c r="AJ4" s="14">
        <v>911000</v>
      </c>
      <c r="AK4" s="14">
        <v>911000</v>
      </c>
      <c r="AL4" s="13" t="s">
        <v>341</v>
      </c>
      <c r="AM4" s="13" t="s">
        <v>232</v>
      </c>
      <c r="AN4" s="13" t="s">
        <v>233</v>
      </c>
      <c r="AT4" s="13" t="s">
        <v>566</v>
      </c>
      <c r="AU4" s="13" t="s">
        <v>565</v>
      </c>
    </row>
    <row r="5" spans="1:48">
      <c r="A5" s="13" t="s">
        <v>585</v>
      </c>
      <c r="B5" s="13" t="s">
        <v>584</v>
      </c>
      <c r="C5" s="13" t="s">
        <v>583</v>
      </c>
      <c r="F5" s="13" t="s">
        <v>519</v>
      </c>
      <c r="G5" s="13" t="s">
        <v>518</v>
      </c>
      <c r="H5" s="13" t="s">
        <v>517</v>
      </c>
      <c r="I5" s="13" t="s">
        <v>14</v>
      </c>
      <c r="K5" s="13" t="s">
        <v>517</v>
      </c>
      <c r="L5" s="13" t="s">
        <v>516</v>
      </c>
      <c r="M5" s="15">
        <v>220104</v>
      </c>
      <c r="N5" s="13" t="s">
        <v>515</v>
      </c>
      <c r="O5" s="13" t="s">
        <v>514</v>
      </c>
      <c r="P5" s="13" t="s">
        <v>513</v>
      </c>
      <c r="Q5" s="13" t="s">
        <v>512</v>
      </c>
      <c r="R5" s="13" t="s">
        <v>511</v>
      </c>
      <c r="S5" s="13" t="s">
        <v>582</v>
      </c>
      <c r="T5" s="13" t="s">
        <v>581</v>
      </c>
      <c r="U5" s="13" t="s">
        <v>580</v>
      </c>
      <c r="V5" s="13" t="s">
        <v>579</v>
      </c>
      <c r="AA5" s="13" t="s">
        <v>578</v>
      </c>
      <c r="AB5" s="13" t="s">
        <v>577</v>
      </c>
      <c r="AE5" s="13" t="s">
        <v>576</v>
      </c>
      <c r="AF5" s="13" t="s">
        <v>509</v>
      </c>
      <c r="AG5" s="15">
        <v>2566</v>
      </c>
      <c r="AH5" s="13" t="s">
        <v>508</v>
      </c>
      <c r="AI5" s="13" t="s">
        <v>557</v>
      </c>
      <c r="AJ5" s="14">
        <v>1200000</v>
      </c>
      <c r="AK5" s="14">
        <v>1200000</v>
      </c>
      <c r="AL5" s="13" t="s">
        <v>575</v>
      </c>
      <c r="AM5" s="13" t="s">
        <v>574</v>
      </c>
      <c r="AN5" s="13" t="s">
        <v>310</v>
      </c>
      <c r="AT5" s="13" t="s">
        <v>573</v>
      </c>
      <c r="AU5" s="13" t="s">
        <v>572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3"/>
  <sheetViews>
    <sheetView workbookViewId="0">
      <selection activeCell="S21" sqref="S21"/>
    </sheetView>
  </sheetViews>
  <sheetFormatPr defaultRowHeight="14.5"/>
  <cols>
    <col min="1" max="1" width="23" customWidth="1"/>
    <col min="2" max="2" width="90.81640625" customWidth="1"/>
    <col min="3" max="3" width="54" customWidth="1"/>
    <col min="4" max="5" width="20.1796875" customWidth="1"/>
    <col min="6" max="7" width="28.1796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81640625" bestFit="1" customWidth="1"/>
    <col min="13" max="13" width="14.81640625" bestFit="1" customWidth="1"/>
    <col min="14" max="14" width="35.81640625" customWidth="1"/>
    <col min="15" max="15" width="19.36328125" customWidth="1"/>
    <col min="16" max="16" width="27.1796875" customWidth="1"/>
    <col min="17" max="17" width="14.36328125" bestFit="1" customWidth="1"/>
    <col min="18" max="18" width="30.08984375" bestFit="1" customWidth="1"/>
    <col min="19" max="20" width="20.1796875" customWidth="1"/>
    <col min="21" max="21" width="16.36328125" customWidth="1"/>
  </cols>
  <sheetData>
    <row r="1" spans="1:21" ht="23.5">
      <c r="A1" s="54" t="s">
        <v>617</v>
      </c>
      <c r="B1" s="55" t="s">
        <v>654</v>
      </c>
    </row>
    <row r="2" spans="1:21" ht="23.5">
      <c r="A2" s="56"/>
      <c r="B2" s="57" t="s">
        <v>655</v>
      </c>
    </row>
    <row r="3" spans="1:21" ht="23.5">
      <c r="A3" s="56"/>
      <c r="B3" s="58" t="s">
        <v>656</v>
      </c>
    </row>
    <row r="4" spans="1:21" ht="23.5">
      <c r="A4" s="56"/>
      <c r="B4" s="59" t="s">
        <v>657</v>
      </c>
    </row>
    <row r="5" spans="1:21" ht="23.5">
      <c r="A5" s="56"/>
      <c r="B5" s="60" t="s">
        <v>658</v>
      </c>
    </row>
    <row r="6" spans="1:21" ht="23.5">
      <c r="A6" s="61" t="s">
        <v>0</v>
      </c>
      <c r="B6" s="62" t="s">
        <v>1</v>
      </c>
      <c r="C6" s="63" t="s">
        <v>2</v>
      </c>
      <c r="D6" s="63" t="s">
        <v>3</v>
      </c>
      <c r="E6" s="64" t="s">
        <v>618</v>
      </c>
      <c r="F6" s="62" t="s">
        <v>4</v>
      </c>
      <c r="G6" s="65" t="s">
        <v>619</v>
      </c>
      <c r="H6" s="62" t="s">
        <v>5</v>
      </c>
      <c r="I6" s="62" t="s">
        <v>8</v>
      </c>
      <c r="J6" s="62" t="s">
        <v>7</v>
      </c>
      <c r="K6" s="62" t="s">
        <v>6</v>
      </c>
      <c r="L6" s="62" t="s">
        <v>9</v>
      </c>
      <c r="M6" s="65" t="s">
        <v>620</v>
      </c>
      <c r="N6" s="66" t="s">
        <v>621</v>
      </c>
      <c r="O6" s="62" t="s">
        <v>622</v>
      </c>
      <c r="P6" s="67" t="s">
        <v>623</v>
      </c>
      <c r="Q6" s="65" t="s">
        <v>624</v>
      </c>
      <c r="R6" s="66" t="s">
        <v>625</v>
      </c>
      <c r="S6" s="62" t="s">
        <v>626</v>
      </c>
      <c r="T6" s="67" t="s">
        <v>627</v>
      </c>
      <c r="U6" s="62" t="s">
        <v>628</v>
      </c>
    </row>
    <row r="7" spans="1:21">
      <c r="A7" s="68" t="s">
        <v>598</v>
      </c>
      <c r="B7" s="69" t="s">
        <v>599</v>
      </c>
      <c r="C7" s="69" t="s">
        <v>14</v>
      </c>
      <c r="D7" s="69">
        <v>2567</v>
      </c>
      <c r="E7" s="69" t="s">
        <v>600</v>
      </c>
      <c r="F7" s="70">
        <v>243619</v>
      </c>
      <c r="G7" s="70" t="s">
        <v>601</v>
      </c>
      <c r="H7" s="70">
        <v>243891</v>
      </c>
      <c r="I7" s="69" t="s">
        <v>153</v>
      </c>
      <c r="J7" s="69" t="s">
        <v>152</v>
      </c>
      <c r="K7" s="69"/>
      <c r="L7" s="69" t="s">
        <v>629</v>
      </c>
      <c r="M7" s="69" t="s">
        <v>630</v>
      </c>
      <c r="N7" s="69" t="s">
        <v>516</v>
      </c>
      <c r="O7" s="69" t="s">
        <v>603</v>
      </c>
      <c r="P7" s="71" t="s">
        <v>603</v>
      </c>
      <c r="Q7" s="69"/>
      <c r="R7" s="69"/>
      <c r="S7" s="69"/>
      <c r="T7" s="69"/>
      <c r="U7" s="72" t="s">
        <v>631</v>
      </c>
    </row>
    <row r="8" spans="1:21">
      <c r="A8" s="68" t="s">
        <v>632</v>
      </c>
      <c r="B8" s="69" t="s">
        <v>633</v>
      </c>
      <c r="C8" s="69" t="s">
        <v>14</v>
      </c>
      <c r="D8" s="69">
        <v>2567</v>
      </c>
      <c r="E8" s="69" t="s">
        <v>634</v>
      </c>
      <c r="F8" s="70">
        <v>243709</v>
      </c>
      <c r="G8" s="70" t="s">
        <v>601</v>
      </c>
      <c r="H8" s="70">
        <v>243891</v>
      </c>
      <c r="I8" s="69" t="s">
        <v>233</v>
      </c>
      <c r="J8" s="69" t="s">
        <v>232</v>
      </c>
      <c r="K8" s="69" t="s">
        <v>341</v>
      </c>
      <c r="L8" s="69" t="s">
        <v>629</v>
      </c>
      <c r="M8" s="69" t="s">
        <v>630</v>
      </c>
      <c r="N8" s="69" t="s">
        <v>516</v>
      </c>
      <c r="O8" s="69" t="s">
        <v>635</v>
      </c>
      <c r="P8" s="71" t="s">
        <v>635</v>
      </c>
      <c r="Q8" s="69"/>
      <c r="R8" s="69"/>
      <c r="S8" s="69"/>
      <c r="T8" s="69"/>
      <c r="U8" s="72" t="s">
        <v>636</v>
      </c>
    </row>
    <row r="9" spans="1:21">
      <c r="A9" s="68" t="s">
        <v>637</v>
      </c>
      <c r="B9" s="69" t="s">
        <v>638</v>
      </c>
      <c r="C9" s="69" t="s">
        <v>14</v>
      </c>
      <c r="D9" s="69">
        <v>2567</v>
      </c>
      <c r="E9" s="69" t="s">
        <v>607</v>
      </c>
      <c r="F9" s="70">
        <v>243527</v>
      </c>
      <c r="G9" s="70" t="s">
        <v>601</v>
      </c>
      <c r="H9" s="70">
        <v>243891</v>
      </c>
      <c r="I9" s="69" t="s">
        <v>28</v>
      </c>
      <c r="J9" s="69" t="s">
        <v>191</v>
      </c>
      <c r="K9" s="69" t="s">
        <v>81</v>
      </c>
      <c r="L9" s="69" t="s">
        <v>629</v>
      </c>
      <c r="M9" s="69" t="s">
        <v>630</v>
      </c>
      <c r="N9" s="69" t="s">
        <v>516</v>
      </c>
      <c r="O9" s="69" t="s">
        <v>614</v>
      </c>
      <c r="P9" s="71" t="s">
        <v>614</v>
      </c>
      <c r="Q9" s="69"/>
      <c r="R9" s="69"/>
      <c r="S9" s="69"/>
      <c r="T9" s="69"/>
      <c r="U9" s="72" t="s">
        <v>639</v>
      </c>
    </row>
    <row r="10" spans="1:21">
      <c r="A10" s="68" t="s">
        <v>605</v>
      </c>
      <c r="B10" s="69" t="s">
        <v>606</v>
      </c>
      <c r="C10" s="69" t="s">
        <v>14</v>
      </c>
      <c r="D10" s="69">
        <v>2567</v>
      </c>
      <c r="E10" s="69" t="s">
        <v>607</v>
      </c>
      <c r="F10" s="70">
        <v>243527</v>
      </c>
      <c r="G10" s="70" t="s">
        <v>601</v>
      </c>
      <c r="H10" s="70">
        <v>243891</v>
      </c>
      <c r="I10" s="69" t="s">
        <v>19</v>
      </c>
      <c r="J10" s="69" t="s">
        <v>608</v>
      </c>
      <c r="K10" s="69" t="s">
        <v>206</v>
      </c>
      <c r="L10" s="69" t="s">
        <v>629</v>
      </c>
      <c r="M10" s="69" t="s">
        <v>630</v>
      </c>
      <c r="N10" s="69" t="s">
        <v>516</v>
      </c>
      <c r="O10" s="69" t="s">
        <v>609</v>
      </c>
      <c r="P10" s="71" t="s">
        <v>609</v>
      </c>
      <c r="Q10" s="69"/>
      <c r="R10" s="69"/>
      <c r="S10" s="69"/>
      <c r="T10" s="69"/>
      <c r="U10" s="72" t="s">
        <v>640</v>
      </c>
    </row>
    <row r="11" spans="1:21">
      <c r="A11" s="68" t="s">
        <v>641</v>
      </c>
      <c r="B11" s="69" t="s">
        <v>642</v>
      </c>
      <c r="C11" s="69" t="s">
        <v>14</v>
      </c>
      <c r="D11" s="69">
        <v>2568</v>
      </c>
      <c r="E11" s="69" t="s">
        <v>643</v>
      </c>
      <c r="F11" s="70">
        <v>243892</v>
      </c>
      <c r="G11" s="70" t="s">
        <v>644</v>
      </c>
      <c r="H11" s="70">
        <v>244257</v>
      </c>
      <c r="I11" s="69" t="s">
        <v>153</v>
      </c>
      <c r="J11" s="69" t="s">
        <v>152</v>
      </c>
      <c r="K11" s="69"/>
      <c r="L11" s="69" t="s">
        <v>645</v>
      </c>
      <c r="M11" s="69" t="s">
        <v>630</v>
      </c>
      <c r="N11" s="69" t="s">
        <v>516</v>
      </c>
      <c r="O11" s="69" t="s">
        <v>603</v>
      </c>
      <c r="P11" s="71" t="s">
        <v>603</v>
      </c>
      <c r="Q11" s="69"/>
      <c r="R11" s="69"/>
      <c r="S11" s="69"/>
      <c r="T11" s="69"/>
      <c r="U11" s="72" t="s">
        <v>646</v>
      </c>
    </row>
    <row r="12" spans="1:21">
      <c r="A12" s="68" t="s">
        <v>647</v>
      </c>
      <c r="B12" s="69" t="s">
        <v>648</v>
      </c>
      <c r="C12" s="69" t="s">
        <v>14</v>
      </c>
      <c r="D12" s="69">
        <v>2568</v>
      </c>
      <c r="E12" s="69" t="s">
        <v>643</v>
      </c>
      <c r="F12" s="70">
        <v>243892</v>
      </c>
      <c r="G12" s="70" t="s">
        <v>644</v>
      </c>
      <c r="H12" s="70">
        <v>244257</v>
      </c>
      <c r="I12" s="69" t="s">
        <v>66</v>
      </c>
      <c r="J12" s="69" t="s">
        <v>65</v>
      </c>
      <c r="K12" s="69" t="s">
        <v>64</v>
      </c>
      <c r="L12" s="69" t="s">
        <v>645</v>
      </c>
      <c r="M12" s="69" t="s">
        <v>630</v>
      </c>
      <c r="N12" s="69" t="s">
        <v>516</v>
      </c>
      <c r="O12" s="69" t="s">
        <v>649</v>
      </c>
      <c r="P12" s="71" t="s">
        <v>649</v>
      </c>
      <c r="Q12" s="69"/>
      <c r="R12" s="69"/>
      <c r="S12" s="69"/>
      <c r="T12" s="69"/>
      <c r="U12" s="72" t="s">
        <v>650</v>
      </c>
    </row>
    <row r="13" spans="1:21">
      <c r="A13" s="68" t="s">
        <v>651</v>
      </c>
      <c r="B13" s="69" t="s">
        <v>615</v>
      </c>
      <c r="C13" s="69" t="s">
        <v>14</v>
      </c>
      <c r="D13" s="69">
        <v>2568</v>
      </c>
      <c r="E13" s="69" t="s">
        <v>643</v>
      </c>
      <c r="F13" s="70">
        <v>243892</v>
      </c>
      <c r="G13" s="70" t="s">
        <v>652</v>
      </c>
      <c r="H13" s="70">
        <v>244349</v>
      </c>
      <c r="I13" s="69" t="s">
        <v>88</v>
      </c>
      <c r="J13" s="69" t="s">
        <v>87</v>
      </c>
      <c r="K13" s="69" t="s">
        <v>86</v>
      </c>
      <c r="L13" s="69" t="s">
        <v>645</v>
      </c>
      <c r="M13" s="69" t="s">
        <v>630</v>
      </c>
      <c r="N13" s="69" t="s">
        <v>516</v>
      </c>
      <c r="O13" s="69" t="s">
        <v>614</v>
      </c>
      <c r="P13" s="71" t="s">
        <v>614</v>
      </c>
      <c r="Q13" s="69"/>
      <c r="R13" s="69"/>
      <c r="S13" s="69"/>
      <c r="T13" s="69"/>
      <c r="U13" s="72" t="s">
        <v>653</v>
      </c>
    </row>
  </sheetData>
  <hyperlinks>
    <hyperlink ref="U7" r:id="rId1" xr:uid="{00000000-0004-0000-0900-000000000000}"/>
    <hyperlink ref="U8" r:id="rId2" xr:uid="{00000000-0004-0000-0900-000001000000}"/>
    <hyperlink ref="U9" r:id="rId3" xr:uid="{00000000-0004-0000-0900-000002000000}"/>
    <hyperlink ref="U10" r:id="rId4" xr:uid="{00000000-0004-0000-0900-000003000000}"/>
    <hyperlink ref="U11" r:id="rId5" xr:uid="{00000000-0004-0000-0900-000004000000}"/>
    <hyperlink ref="U12" r:id="rId6" xr:uid="{00000000-0004-0000-0900-000005000000}"/>
    <hyperlink ref="U13" r:id="rId7" xr:uid="{00000000-0004-0000-0900-000006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27"/>
  <sheetViews>
    <sheetView topLeftCell="N2" workbookViewId="0">
      <selection activeCell="Q26" sqref="Q26"/>
    </sheetView>
  </sheetViews>
  <sheetFormatPr defaultRowHeight="14.5"/>
  <cols>
    <col min="1" max="1" width="20" customWidth="1"/>
    <col min="2" max="2" width="107" customWidth="1"/>
    <col min="3" max="3" width="222.6328125" customWidth="1"/>
    <col min="4" max="4" width="51.6328125" customWidth="1"/>
    <col min="5" max="7" width="23.36328125"/>
    <col min="8" max="8" width="38.81640625" customWidth="1"/>
    <col min="9" max="18" width="23.36328125"/>
  </cols>
  <sheetData>
    <row r="1" spans="1:19" ht="23.5">
      <c r="A1" s="54" t="s">
        <v>617</v>
      </c>
      <c r="B1" s="54"/>
      <c r="C1" s="55" t="s">
        <v>654</v>
      </c>
    </row>
    <row r="2" spans="1:19" ht="23.5">
      <c r="A2" s="56"/>
      <c r="B2" s="56"/>
      <c r="C2" s="57" t="s">
        <v>655</v>
      </c>
    </row>
    <row r="3" spans="1:19" ht="23.5">
      <c r="A3" s="56"/>
      <c r="B3" s="56"/>
      <c r="C3" s="58" t="s">
        <v>656</v>
      </c>
    </row>
    <row r="4" spans="1:19" ht="23.5">
      <c r="A4" s="56"/>
      <c r="B4" s="56"/>
      <c r="C4" s="59" t="s">
        <v>657</v>
      </c>
    </row>
    <row r="5" spans="1:19" ht="23.5">
      <c r="A5" s="56"/>
      <c r="B5" s="56"/>
      <c r="C5" s="60" t="s">
        <v>658</v>
      </c>
    </row>
    <row r="6" spans="1:19" ht="23.5">
      <c r="A6" s="61" t="s">
        <v>0</v>
      </c>
      <c r="B6" s="61" t="s">
        <v>616</v>
      </c>
      <c r="C6" s="62" t="s">
        <v>1</v>
      </c>
      <c r="D6" s="63" t="s">
        <v>2</v>
      </c>
      <c r="E6" s="63" t="s">
        <v>3</v>
      </c>
      <c r="F6" s="64" t="s">
        <v>618</v>
      </c>
      <c r="G6" s="65" t="s">
        <v>619</v>
      </c>
      <c r="H6" s="62" t="s">
        <v>6</v>
      </c>
      <c r="I6" s="62" t="s">
        <v>7</v>
      </c>
      <c r="J6" s="62" t="s">
        <v>659</v>
      </c>
      <c r="K6" s="62" t="s">
        <v>8</v>
      </c>
      <c r="L6" s="62" t="s">
        <v>9</v>
      </c>
      <c r="M6" s="62" t="s">
        <v>10</v>
      </c>
      <c r="N6" s="67" t="s">
        <v>11</v>
      </c>
      <c r="O6" s="73" t="s">
        <v>662</v>
      </c>
      <c r="P6" s="73" t="s">
        <v>617</v>
      </c>
      <c r="Q6" s="62" t="s">
        <v>661</v>
      </c>
      <c r="R6" s="62" t="s">
        <v>660</v>
      </c>
    </row>
    <row r="7" spans="1:19">
      <c r="A7" s="68" t="s">
        <v>598</v>
      </c>
      <c r="B7" s="76" t="str">
        <f>HYPERLINK(Q7,C7)</f>
        <v>โครงการอบรมหลักสูตร "หลักนิติธรรมเพื่อประชาธิปไตย (นธป) รุ่นที่ 12"</v>
      </c>
      <c r="C7" s="69" t="s">
        <v>599</v>
      </c>
      <c r="D7" s="69" t="s">
        <v>14</v>
      </c>
      <c r="E7" s="69">
        <v>2567</v>
      </c>
      <c r="F7" s="69" t="s">
        <v>600</v>
      </c>
      <c r="G7" s="70" t="s">
        <v>601</v>
      </c>
      <c r="H7" s="69"/>
      <c r="I7" s="69" t="s">
        <v>152</v>
      </c>
      <c r="J7" s="69" t="s">
        <v>664</v>
      </c>
      <c r="K7" s="69" t="s">
        <v>153</v>
      </c>
      <c r="L7" s="69" t="s">
        <v>629</v>
      </c>
      <c r="M7" s="69" t="str">
        <f>LEFT(N7,12)</f>
        <v>v3_220104V03</v>
      </c>
      <c r="N7" s="71" t="s">
        <v>603</v>
      </c>
      <c r="O7" s="71" t="s">
        <v>663</v>
      </c>
      <c r="P7" s="71"/>
      <c r="Q7" s="72" t="s">
        <v>631</v>
      </c>
      <c r="R7" s="69" t="s">
        <v>603</v>
      </c>
    </row>
    <row r="8" spans="1:19">
      <c r="A8" s="68" t="s">
        <v>632</v>
      </c>
      <c r="B8" s="76" t="str">
        <f t="shared" ref="B8:B13" si="0">HYPERLINK(Q8,C8)</f>
        <v>โครงการศึกษากฎหมายอาญาเฟ้อในกระบวนการยุติธรรมทางอาญา</v>
      </c>
      <c r="C8" s="69" t="s">
        <v>633</v>
      </c>
      <c r="D8" s="69" t="s">
        <v>14</v>
      </c>
      <c r="E8" s="69">
        <v>2567</v>
      </c>
      <c r="F8" s="69" t="s">
        <v>634</v>
      </c>
      <c r="G8" s="70" t="s">
        <v>601</v>
      </c>
      <c r="H8" s="69" t="s">
        <v>341</v>
      </c>
      <c r="I8" s="69" t="s">
        <v>232</v>
      </c>
      <c r="J8" s="69" t="s">
        <v>665</v>
      </c>
      <c r="K8" s="69" t="s">
        <v>233</v>
      </c>
      <c r="L8" s="69" t="s">
        <v>629</v>
      </c>
      <c r="M8" s="69" t="str">
        <f t="shared" ref="M8:M13" si="1">LEFT(N8,12)</f>
        <v>v3_220104V01</v>
      </c>
      <c r="N8" s="71" t="s">
        <v>635</v>
      </c>
      <c r="O8" s="71" t="s">
        <v>663</v>
      </c>
      <c r="P8" s="71"/>
      <c r="Q8" s="72" t="s">
        <v>636</v>
      </c>
      <c r="R8" s="69" t="s">
        <v>635</v>
      </c>
    </row>
    <row r="9" spans="1:19">
      <c r="A9" s="68" t="s">
        <v>637</v>
      </c>
      <c r="B9" s="76" t="str">
        <f t="shared" si="0"/>
        <v>การประเมินผลสัมฤทธิ์และปรับปรุงกฎหมายในความรับผิดชอบของ สคร. : พระราชบัญญัติ ทุนรัฐวิสาหกิจ พ.ศ. 2542</v>
      </c>
      <c r="C9" s="69" t="s">
        <v>638</v>
      </c>
      <c r="D9" s="69" t="s">
        <v>14</v>
      </c>
      <c r="E9" s="69">
        <v>2567</v>
      </c>
      <c r="F9" s="69" t="s">
        <v>607</v>
      </c>
      <c r="G9" s="70" t="s">
        <v>601</v>
      </c>
      <c r="H9" s="69" t="s">
        <v>81</v>
      </c>
      <c r="I9" s="69" t="s">
        <v>191</v>
      </c>
      <c r="J9" s="69" t="s">
        <v>666</v>
      </c>
      <c r="K9" s="69" t="s">
        <v>28</v>
      </c>
      <c r="L9" s="69" t="s">
        <v>629</v>
      </c>
      <c r="M9" s="69" t="str">
        <f t="shared" si="1"/>
        <v>v3_220104V01</v>
      </c>
      <c r="N9" s="71" t="s">
        <v>614</v>
      </c>
      <c r="O9" s="71" t="s">
        <v>663</v>
      </c>
      <c r="P9" s="71"/>
      <c r="Q9" s="72" t="s">
        <v>639</v>
      </c>
      <c r="R9" s="69" t="s">
        <v>614</v>
      </c>
    </row>
    <row r="10" spans="1:19">
      <c r="A10" s="68" t="s">
        <v>605</v>
      </c>
      <c r="B10" s="76" t="str">
        <f t="shared" si="0"/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C10" s="69" t="s">
        <v>606</v>
      </c>
      <c r="D10" s="69" t="s">
        <v>14</v>
      </c>
      <c r="E10" s="69">
        <v>2567</v>
      </c>
      <c r="F10" s="69" t="s">
        <v>607</v>
      </c>
      <c r="G10" s="70" t="s">
        <v>601</v>
      </c>
      <c r="H10" s="69" t="s">
        <v>206</v>
      </c>
      <c r="I10" s="69" t="s">
        <v>608</v>
      </c>
      <c r="J10" s="69" t="s">
        <v>667</v>
      </c>
      <c r="K10" s="69" t="s">
        <v>19</v>
      </c>
      <c r="L10" s="69" t="s">
        <v>629</v>
      </c>
      <c r="M10" s="69" t="str">
        <f t="shared" si="1"/>
        <v>v3_220104V03</v>
      </c>
      <c r="N10" s="71" t="s">
        <v>609</v>
      </c>
      <c r="O10" s="71" t="s">
        <v>663</v>
      </c>
      <c r="P10" s="71"/>
      <c r="Q10" s="72" t="s">
        <v>640</v>
      </c>
      <c r="R10" s="69" t="s">
        <v>609</v>
      </c>
    </row>
    <row r="11" spans="1:19">
      <c r="A11" s="68" t="s">
        <v>641</v>
      </c>
      <c r="B11" s="76" t="str">
        <f t="shared" si="0"/>
        <v>โครงการแลกเปลี่ยนเรียนรู้และประสบการณ์เพื่อพัฒนาศักยภาพบุคลากรผู้ปฏิบัติงานด้านคดีรัฐธรรมนูญ</v>
      </c>
      <c r="C11" s="69" t="s">
        <v>642</v>
      </c>
      <c r="D11" s="69" t="s">
        <v>14</v>
      </c>
      <c r="E11" s="69">
        <v>2568</v>
      </c>
      <c r="F11" s="69" t="s">
        <v>643</v>
      </c>
      <c r="G11" s="70" t="s">
        <v>644</v>
      </c>
      <c r="H11" s="69"/>
      <c r="I11" s="69" t="s">
        <v>152</v>
      </c>
      <c r="J11" s="69" t="s">
        <v>664</v>
      </c>
      <c r="K11" s="69" t="s">
        <v>153</v>
      </c>
      <c r="L11" s="69" t="s">
        <v>645</v>
      </c>
      <c r="M11" s="69" t="str">
        <f t="shared" si="1"/>
        <v>v3_220104V03</v>
      </c>
      <c r="N11" s="71" t="s">
        <v>603</v>
      </c>
      <c r="O11" s="71" t="s">
        <v>663</v>
      </c>
      <c r="P11" s="71"/>
      <c r="Q11" s="72" t="s">
        <v>646</v>
      </c>
      <c r="R11" s="69" t="s">
        <v>603</v>
      </c>
    </row>
    <row r="12" spans="1:19">
      <c r="A12" s="68" t="s">
        <v>647</v>
      </c>
      <c r="B12" s="76" t="str">
        <f t="shared" si="0"/>
        <v xml:space="preserve">การพัฒนากฎหมาย </v>
      </c>
      <c r="C12" s="69" t="s">
        <v>648</v>
      </c>
      <c r="D12" s="69" t="s">
        <v>14</v>
      </c>
      <c r="E12" s="69">
        <v>2568</v>
      </c>
      <c r="F12" s="69" t="s">
        <v>643</v>
      </c>
      <c r="G12" s="70" t="s">
        <v>644</v>
      </c>
      <c r="H12" s="69" t="s">
        <v>64</v>
      </c>
      <c r="I12" s="69" t="s">
        <v>65</v>
      </c>
      <c r="J12" s="69" t="s">
        <v>668</v>
      </c>
      <c r="K12" s="69" t="s">
        <v>66</v>
      </c>
      <c r="L12" s="69" t="s">
        <v>645</v>
      </c>
      <c r="M12" s="69" t="str">
        <f t="shared" si="1"/>
        <v>v3_220104V02</v>
      </c>
      <c r="N12" s="71" t="s">
        <v>649</v>
      </c>
      <c r="O12" s="71" t="s">
        <v>663</v>
      </c>
      <c r="P12" s="71"/>
      <c r="Q12" s="72" t="s">
        <v>650</v>
      </c>
      <c r="R12" s="69" t="s">
        <v>649</v>
      </c>
    </row>
    <row r="13" spans="1:19">
      <c r="A13" s="68" t="s">
        <v>651</v>
      </c>
      <c r="B13" s="76" t="str">
        <f t="shared" si="0"/>
        <v>โครงการขับเคลื่อนการทบทวน แก้ไข ปรับปรุง หรือยกเลิกกฎหมาย ประจำปี พ.ศ. 2568</v>
      </c>
      <c r="C13" s="69" t="s">
        <v>615</v>
      </c>
      <c r="D13" s="69" t="s">
        <v>14</v>
      </c>
      <c r="E13" s="69">
        <v>2568</v>
      </c>
      <c r="F13" s="69" t="s">
        <v>643</v>
      </c>
      <c r="G13" s="70" t="s">
        <v>652</v>
      </c>
      <c r="H13" s="69" t="s">
        <v>86</v>
      </c>
      <c r="I13" s="69" t="s">
        <v>87</v>
      </c>
      <c r="J13" s="69" t="s">
        <v>669</v>
      </c>
      <c r="K13" s="69" t="s">
        <v>88</v>
      </c>
      <c r="L13" s="69" t="s">
        <v>645</v>
      </c>
      <c r="M13" s="69" t="str">
        <f t="shared" si="1"/>
        <v>v3_220104V01</v>
      </c>
      <c r="N13" s="71" t="s">
        <v>614</v>
      </c>
      <c r="O13" s="71" t="s">
        <v>663</v>
      </c>
      <c r="P13" s="71"/>
      <c r="Q13" s="72" t="s">
        <v>653</v>
      </c>
      <c r="R13" s="69" t="s">
        <v>614</v>
      </c>
    </row>
    <row r="14" spans="1:19" s="79" customFormat="1" ht="15.5">
      <c r="A14" s="78" t="s">
        <v>37</v>
      </c>
      <c r="B14" s="80" t="s">
        <v>38</v>
      </c>
      <c r="C14" s="82" t="s">
        <v>38</v>
      </c>
      <c r="D14" s="78" t="s">
        <v>14</v>
      </c>
      <c r="E14" s="84">
        <v>2561</v>
      </c>
      <c r="F14" s="78" t="s">
        <v>39</v>
      </c>
      <c r="G14" s="78" t="s">
        <v>16</v>
      </c>
      <c r="H14" s="78" t="s">
        <v>40</v>
      </c>
      <c r="I14" s="78" t="s">
        <v>41</v>
      </c>
      <c r="J14" s="78" t="str">
        <f>VLOOKUP(I14,'[2]ตัวย่อ(ต่อท้าย)'!$B$2:$C$515,2,FALSE)</f>
        <v>สป.กห.</v>
      </c>
      <c r="K14" s="78" t="s">
        <v>42</v>
      </c>
      <c r="L14" s="78"/>
      <c r="M14" s="78" t="s">
        <v>602</v>
      </c>
      <c r="N14" s="78" t="s">
        <v>603</v>
      </c>
      <c r="O14" s="71" t="s">
        <v>663</v>
      </c>
      <c r="P14" s="78"/>
      <c r="Q14" s="78"/>
      <c r="R14" s="78" t="s">
        <v>603</v>
      </c>
    </row>
    <row r="15" spans="1:19" ht="15.5">
      <c r="A15" s="77" t="s">
        <v>105</v>
      </c>
      <c r="B15" s="81" t="s">
        <v>106</v>
      </c>
      <c r="C15" s="83" t="s">
        <v>106</v>
      </c>
      <c r="D15" s="77" t="s">
        <v>14</v>
      </c>
      <c r="E15" s="85">
        <v>2562</v>
      </c>
      <c r="F15" s="77" t="s">
        <v>104</v>
      </c>
      <c r="G15" s="77" t="s">
        <v>63</v>
      </c>
      <c r="H15" s="77" t="s">
        <v>107</v>
      </c>
      <c r="I15" s="77" t="s">
        <v>108</v>
      </c>
      <c r="J15" s="78" t="str">
        <f>VLOOKUP(I15,'[2]ตัวย่อ(ต่อท้าย)'!$B$2:$C$515,2,FALSE)</f>
        <v>สปน.</v>
      </c>
      <c r="K15" s="77" t="s">
        <v>88</v>
      </c>
      <c r="L15" s="77"/>
      <c r="M15" s="78" t="s">
        <v>602</v>
      </c>
      <c r="N15" s="78" t="s">
        <v>603</v>
      </c>
      <c r="O15" s="71" t="s">
        <v>663</v>
      </c>
      <c r="P15" s="77"/>
      <c r="Q15" s="78"/>
      <c r="R15" s="77" t="s">
        <v>603</v>
      </c>
      <c r="S15" s="79"/>
    </row>
    <row r="16" spans="1:19" ht="15.5">
      <c r="A16" s="77" t="s">
        <v>163</v>
      </c>
      <c r="B16" s="81" t="s">
        <v>164</v>
      </c>
      <c r="C16" s="83" t="s">
        <v>164</v>
      </c>
      <c r="D16" s="77" t="s">
        <v>14</v>
      </c>
      <c r="E16" s="85">
        <v>2562</v>
      </c>
      <c r="F16" s="77" t="s">
        <v>137</v>
      </c>
      <c r="G16" s="77" t="s">
        <v>165</v>
      </c>
      <c r="H16" s="77" t="s">
        <v>166</v>
      </c>
      <c r="I16" s="77" t="s">
        <v>167</v>
      </c>
      <c r="J16" s="78" t="str">
        <f>VLOOKUP(I16,'[2]ตัวย่อ(ต่อท้าย)'!$B$2:$C$515,2,FALSE)</f>
        <v>สลค.</v>
      </c>
      <c r="K16" s="77" t="s">
        <v>88</v>
      </c>
      <c r="L16" s="77"/>
      <c r="M16" s="78" t="s">
        <v>602</v>
      </c>
      <c r="N16" s="78" t="s">
        <v>603</v>
      </c>
      <c r="O16" s="71" t="s">
        <v>663</v>
      </c>
      <c r="P16" s="77"/>
      <c r="Q16" s="78"/>
      <c r="R16" s="77" t="s">
        <v>603</v>
      </c>
      <c r="S16" s="79"/>
    </row>
    <row r="17" spans="1:19" ht="15.5">
      <c r="A17" s="77" t="s">
        <v>181</v>
      </c>
      <c r="B17" s="81" t="s">
        <v>182</v>
      </c>
      <c r="C17" s="83" t="s">
        <v>182</v>
      </c>
      <c r="D17" s="77" t="s">
        <v>14</v>
      </c>
      <c r="E17" s="85">
        <v>2562</v>
      </c>
      <c r="F17" s="77" t="s">
        <v>104</v>
      </c>
      <c r="G17" s="77" t="s">
        <v>63</v>
      </c>
      <c r="H17" s="77" t="s">
        <v>146</v>
      </c>
      <c r="I17" s="77" t="s">
        <v>183</v>
      </c>
      <c r="J17" s="78" t="str">
        <f>VLOOKUP(I17,'[2]ตัวย่อ(ต่อท้าย)'!$B$2:$C$515,2,FALSE)</f>
        <v>สกสค.</v>
      </c>
      <c r="K17" s="77" t="s">
        <v>148</v>
      </c>
      <c r="L17" s="77"/>
      <c r="M17" s="78" t="s">
        <v>613</v>
      </c>
      <c r="N17" s="78" t="s">
        <v>614</v>
      </c>
      <c r="O17" s="71" t="s">
        <v>663</v>
      </c>
      <c r="P17" s="77"/>
      <c r="Q17" s="78"/>
      <c r="R17" s="77" t="s">
        <v>614</v>
      </c>
      <c r="S17" s="79"/>
    </row>
    <row r="18" spans="1:19" ht="15.5">
      <c r="A18" s="77" t="s">
        <v>186</v>
      </c>
      <c r="B18" s="81" t="s">
        <v>187</v>
      </c>
      <c r="C18" s="83" t="s">
        <v>187</v>
      </c>
      <c r="D18" s="77" t="s">
        <v>14</v>
      </c>
      <c r="E18" s="85">
        <v>2562</v>
      </c>
      <c r="F18" s="77" t="s">
        <v>104</v>
      </c>
      <c r="G18" s="77" t="s">
        <v>63</v>
      </c>
      <c r="H18" s="77" t="s">
        <v>146</v>
      </c>
      <c r="I18" s="77" t="s">
        <v>147</v>
      </c>
      <c r="J18" s="78" t="str">
        <f>VLOOKUP(I18,'[2]ตัวย่อ(ต่อท้าย)'!$B$2:$C$515,2,FALSE)</f>
        <v>สป.ศธ.</v>
      </c>
      <c r="K18" s="77" t="s">
        <v>148</v>
      </c>
      <c r="L18" s="77"/>
      <c r="M18" s="78" t="s">
        <v>602</v>
      </c>
      <c r="N18" s="78" t="s">
        <v>673</v>
      </c>
      <c r="O18" s="71" t="s">
        <v>663</v>
      </c>
      <c r="P18" s="77"/>
      <c r="Q18" s="78"/>
      <c r="R18" s="77" t="s">
        <v>673</v>
      </c>
      <c r="S18" s="79"/>
    </row>
    <row r="19" spans="1:19" ht="15.5">
      <c r="A19" s="77" t="s">
        <v>204</v>
      </c>
      <c r="B19" s="81" t="s">
        <v>205</v>
      </c>
      <c r="C19" s="83" t="s">
        <v>205</v>
      </c>
      <c r="D19" s="77" t="s">
        <v>14</v>
      </c>
      <c r="E19" s="85">
        <v>2563</v>
      </c>
      <c r="F19" s="77" t="s">
        <v>190</v>
      </c>
      <c r="G19" s="77" t="s">
        <v>25</v>
      </c>
      <c r="H19" s="77" t="s">
        <v>206</v>
      </c>
      <c r="I19" s="77" t="s">
        <v>207</v>
      </c>
      <c r="J19" s="78" t="str">
        <f>VLOOKUP(I19,'[2]ตัวย่อ(ต่อท้าย)'!$B$2:$C$515,2,FALSE)</f>
        <v>สว.</v>
      </c>
      <c r="K19" s="77" t="s">
        <v>208</v>
      </c>
      <c r="L19" s="77"/>
      <c r="M19" s="78" t="s">
        <v>602</v>
      </c>
      <c r="N19" s="78" t="s">
        <v>673</v>
      </c>
      <c r="O19" s="71" t="s">
        <v>663</v>
      </c>
      <c r="P19" s="77"/>
      <c r="Q19" s="78"/>
      <c r="R19" s="77" t="s">
        <v>673</v>
      </c>
      <c r="S19" s="79"/>
    </row>
    <row r="20" spans="1:19" ht="15.5">
      <c r="A20" s="77" t="s">
        <v>220</v>
      </c>
      <c r="B20" s="81" t="s">
        <v>221</v>
      </c>
      <c r="C20" s="83" t="s">
        <v>221</v>
      </c>
      <c r="D20" s="77" t="s">
        <v>14</v>
      </c>
      <c r="E20" s="85">
        <v>2563</v>
      </c>
      <c r="F20" s="77" t="s">
        <v>214</v>
      </c>
      <c r="G20" s="77" t="s">
        <v>25</v>
      </c>
      <c r="H20" s="77" t="s">
        <v>34</v>
      </c>
      <c r="I20" s="77" t="s">
        <v>222</v>
      </c>
      <c r="J20" s="78" t="str">
        <f>VLOOKUP(I20,'[2]ตัวย่อ(ต่อท้าย)'!$B$2:$C$515,2,FALSE)</f>
        <v>สป.รง.</v>
      </c>
      <c r="K20" s="77" t="s">
        <v>66</v>
      </c>
      <c r="L20" s="77"/>
      <c r="M20" s="78" t="s">
        <v>602</v>
      </c>
      <c r="N20" s="78" t="s">
        <v>603</v>
      </c>
      <c r="O20" s="71" t="s">
        <v>663</v>
      </c>
      <c r="P20" s="77"/>
      <c r="Q20" s="78"/>
      <c r="R20" s="77" t="s">
        <v>603</v>
      </c>
      <c r="S20" s="79"/>
    </row>
    <row r="21" spans="1:19" ht="15.5">
      <c r="A21" s="77" t="s">
        <v>223</v>
      </c>
      <c r="B21" s="81" t="s">
        <v>187</v>
      </c>
      <c r="C21" s="83" t="s">
        <v>187</v>
      </c>
      <c r="D21" s="77" t="s">
        <v>14</v>
      </c>
      <c r="E21" s="85">
        <v>2563</v>
      </c>
      <c r="F21" s="77" t="s">
        <v>224</v>
      </c>
      <c r="G21" s="77" t="s">
        <v>25</v>
      </c>
      <c r="H21" s="77" t="s">
        <v>146</v>
      </c>
      <c r="I21" s="77" t="s">
        <v>147</v>
      </c>
      <c r="J21" s="78" t="str">
        <f>VLOOKUP(I21,'[2]ตัวย่อ(ต่อท้าย)'!$B$2:$C$515,2,FALSE)</f>
        <v>สป.ศธ.</v>
      </c>
      <c r="K21" s="77" t="s">
        <v>148</v>
      </c>
      <c r="L21" s="77"/>
      <c r="M21" s="78" t="s">
        <v>602</v>
      </c>
      <c r="N21" s="78" t="s">
        <v>673</v>
      </c>
      <c r="O21" s="71" t="s">
        <v>663</v>
      </c>
      <c r="P21" s="77"/>
      <c r="Q21" s="78"/>
      <c r="R21" s="77" t="s">
        <v>673</v>
      </c>
      <c r="S21" s="79"/>
    </row>
    <row r="22" spans="1:19" ht="15.5">
      <c r="A22" s="77" t="s">
        <v>234</v>
      </c>
      <c r="B22" s="81" t="s">
        <v>235</v>
      </c>
      <c r="C22" s="83" t="s">
        <v>235</v>
      </c>
      <c r="D22" s="77" t="s">
        <v>14</v>
      </c>
      <c r="E22" s="85">
        <v>2563</v>
      </c>
      <c r="F22" s="77" t="s">
        <v>230</v>
      </c>
      <c r="G22" s="77" t="s">
        <v>236</v>
      </c>
      <c r="H22" s="77" t="s">
        <v>231</v>
      </c>
      <c r="I22" s="77" t="s">
        <v>232</v>
      </c>
      <c r="J22" s="78" t="str">
        <f>VLOOKUP(I22,'[2]ตัวย่อ(ต่อท้าย)'!$B$2:$C$515,2,FALSE)</f>
        <v>สกธ.</v>
      </c>
      <c r="K22" s="77" t="s">
        <v>233</v>
      </c>
      <c r="L22" s="77"/>
      <c r="M22" s="78" t="s">
        <v>602</v>
      </c>
      <c r="N22" s="78" t="s">
        <v>603</v>
      </c>
      <c r="O22" s="71" t="s">
        <v>663</v>
      </c>
      <c r="P22" s="77"/>
      <c r="Q22" s="78"/>
      <c r="R22" s="77" t="s">
        <v>603</v>
      </c>
      <c r="S22" s="79"/>
    </row>
    <row r="23" spans="1:19" ht="15.5">
      <c r="A23" s="77" t="s">
        <v>266</v>
      </c>
      <c r="B23" s="81" t="s">
        <v>106</v>
      </c>
      <c r="C23" s="83" t="s">
        <v>106</v>
      </c>
      <c r="D23" s="77" t="s">
        <v>14</v>
      </c>
      <c r="E23" s="85">
        <v>2563</v>
      </c>
      <c r="F23" s="77" t="s">
        <v>190</v>
      </c>
      <c r="G23" s="77" t="s">
        <v>33</v>
      </c>
      <c r="H23" s="77" t="s">
        <v>107</v>
      </c>
      <c r="I23" s="77" t="s">
        <v>108</v>
      </c>
      <c r="J23" s="78" t="str">
        <f>VLOOKUP(I23,'[2]ตัวย่อ(ต่อท้าย)'!$B$2:$C$515,2,FALSE)</f>
        <v>สปน.</v>
      </c>
      <c r="K23" s="77" t="s">
        <v>88</v>
      </c>
      <c r="L23" s="77"/>
      <c r="M23" s="78" t="s">
        <v>602</v>
      </c>
      <c r="N23" s="78" t="s">
        <v>603</v>
      </c>
      <c r="O23" s="71" t="s">
        <v>663</v>
      </c>
      <c r="P23" s="77"/>
      <c r="Q23" s="78"/>
      <c r="R23" s="77" t="s">
        <v>603</v>
      </c>
      <c r="S23" s="79"/>
    </row>
    <row r="24" spans="1:19" ht="15.5">
      <c r="A24" s="77" t="s">
        <v>271</v>
      </c>
      <c r="B24" s="81" t="s">
        <v>272</v>
      </c>
      <c r="C24" s="83" t="s">
        <v>272</v>
      </c>
      <c r="D24" s="77" t="s">
        <v>14</v>
      </c>
      <c r="E24" s="85">
        <v>2563</v>
      </c>
      <c r="F24" s="77" t="s">
        <v>224</v>
      </c>
      <c r="G24" s="77" t="s">
        <v>92</v>
      </c>
      <c r="H24" s="77" t="s">
        <v>86</v>
      </c>
      <c r="I24" s="77" t="s">
        <v>87</v>
      </c>
      <c r="J24" s="78" t="str">
        <f>VLOOKUP(I24,'[2]ตัวย่อ(ต่อท้าย)'!$B$2:$C$515,2,FALSE)</f>
        <v>สคก.</v>
      </c>
      <c r="K24" s="77" t="s">
        <v>88</v>
      </c>
      <c r="L24" s="77"/>
      <c r="M24" s="78" t="s">
        <v>602</v>
      </c>
      <c r="N24" s="78" t="s">
        <v>603</v>
      </c>
      <c r="O24" s="71" t="s">
        <v>663</v>
      </c>
      <c r="P24" s="77"/>
      <c r="Q24" s="78"/>
      <c r="R24" s="77" t="s">
        <v>603</v>
      </c>
      <c r="S24" s="79"/>
    </row>
    <row r="25" spans="1:19" ht="15.5">
      <c r="A25" s="77" t="s">
        <v>273</v>
      </c>
      <c r="B25" s="81" t="s">
        <v>274</v>
      </c>
      <c r="C25" s="83" t="s">
        <v>274</v>
      </c>
      <c r="D25" s="77" t="s">
        <v>14</v>
      </c>
      <c r="E25" s="85">
        <v>2563</v>
      </c>
      <c r="F25" s="77" t="s">
        <v>230</v>
      </c>
      <c r="G25" s="77" t="s">
        <v>92</v>
      </c>
      <c r="H25" s="77" t="s">
        <v>86</v>
      </c>
      <c r="I25" s="77" t="s">
        <v>87</v>
      </c>
      <c r="J25" s="78" t="str">
        <f>VLOOKUP(I25,'[2]ตัวย่อ(ต่อท้าย)'!$B$2:$C$515,2,FALSE)</f>
        <v>สคก.</v>
      </c>
      <c r="K25" s="77" t="s">
        <v>88</v>
      </c>
      <c r="L25" s="77"/>
      <c r="M25" s="78" t="s">
        <v>602</v>
      </c>
      <c r="N25" s="78" t="s">
        <v>603</v>
      </c>
      <c r="O25" s="71" t="s">
        <v>663</v>
      </c>
      <c r="P25" s="77"/>
      <c r="Q25" s="78"/>
      <c r="R25" s="77" t="s">
        <v>603</v>
      </c>
      <c r="S25" s="79"/>
    </row>
    <row r="26" spans="1:19" ht="15.5">
      <c r="A26" s="77" t="s">
        <v>277</v>
      </c>
      <c r="B26" s="81" t="s">
        <v>278</v>
      </c>
      <c r="C26" s="83" t="s">
        <v>278</v>
      </c>
      <c r="D26" s="77" t="s">
        <v>14</v>
      </c>
      <c r="E26" s="85">
        <v>2563</v>
      </c>
      <c r="F26" s="77" t="s">
        <v>190</v>
      </c>
      <c r="G26" s="77" t="s">
        <v>92</v>
      </c>
      <c r="H26" s="77" t="s">
        <v>86</v>
      </c>
      <c r="I26" s="77" t="s">
        <v>87</v>
      </c>
      <c r="J26" s="78" t="str">
        <f>VLOOKUP(I26,'[2]ตัวย่อ(ต่อท้าย)'!$B$2:$C$515,2,FALSE)</f>
        <v>สคก.</v>
      </c>
      <c r="K26" s="77" t="s">
        <v>88</v>
      </c>
      <c r="L26" s="77"/>
      <c r="M26" s="78" t="s">
        <v>672</v>
      </c>
      <c r="N26" s="78" t="s">
        <v>649</v>
      </c>
      <c r="O26" s="71" t="s">
        <v>663</v>
      </c>
      <c r="P26" s="77"/>
      <c r="Q26" s="78"/>
      <c r="R26" s="77" t="s">
        <v>649</v>
      </c>
      <c r="S26" s="79"/>
    </row>
    <row r="27" spans="1:19" ht="15.5">
      <c r="A27" s="77" t="s">
        <v>279</v>
      </c>
      <c r="B27" s="81" t="s">
        <v>280</v>
      </c>
      <c r="C27" s="83" t="s">
        <v>280</v>
      </c>
      <c r="D27" s="77" t="s">
        <v>14</v>
      </c>
      <c r="E27" s="85">
        <v>2563</v>
      </c>
      <c r="F27" s="77" t="s">
        <v>190</v>
      </c>
      <c r="G27" s="77" t="s">
        <v>25</v>
      </c>
      <c r="H27" s="77" t="s">
        <v>206</v>
      </c>
      <c r="I27" s="77" t="s">
        <v>207</v>
      </c>
      <c r="J27" s="78" t="str">
        <f>VLOOKUP(I27,'[2]ตัวย่อ(ต่อท้าย)'!$B$2:$C$515,2,FALSE)</f>
        <v>สว.</v>
      </c>
      <c r="K27" s="77" t="s">
        <v>208</v>
      </c>
      <c r="L27" s="77"/>
      <c r="M27" s="78" t="s">
        <v>602</v>
      </c>
      <c r="N27" s="78" t="s">
        <v>673</v>
      </c>
      <c r="O27" s="71" t="s">
        <v>663</v>
      </c>
      <c r="P27" s="77"/>
      <c r="Q27" s="78"/>
      <c r="R27" s="77" t="s">
        <v>673</v>
      </c>
      <c r="S27" s="79"/>
    </row>
  </sheetData>
  <conditionalFormatting sqref="A1:A1048576">
    <cfRule type="duplicateValues" dxfId="0" priority="1"/>
  </conditionalFormatting>
  <hyperlinks>
    <hyperlink ref="Q7" r:id="rId1" xr:uid="{00000000-0004-0000-0A00-000000000000}"/>
    <hyperlink ref="Q8" r:id="rId2" xr:uid="{00000000-0004-0000-0A00-000001000000}"/>
    <hyperlink ref="Q9" r:id="rId3" xr:uid="{00000000-0004-0000-0A00-000002000000}"/>
    <hyperlink ref="Q10" r:id="rId4" xr:uid="{00000000-0004-0000-0A00-000003000000}"/>
    <hyperlink ref="Q11" r:id="rId5" xr:uid="{00000000-0004-0000-0A00-000004000000}"/>
    <hyperlink ref="Q12" r:id="rId6" xr:uid="{00000000-0004-0000-0A00-000005000000}"/>
    <hyperlink ref="Q13" r:id="rId7" xr:uid="{00000000-0004-0000-0A00-000006000000}"/>
    <hyperlink ref="B14" r:id="rId8" display="https://emenscr.nesdc.go.th/viewer/view.html?id=5b1e96c2bdb2d17e2f9a1693&amp;username=mod02021" xr:uid="{00000000-0004-0000-0A00-000007000000}"/>
    <hyperlink ref="B15" r:id="rId9" display="https://emenscr.nesdc.go.th/viewer/view.html?id=5bb5c00db76a640f339873ed&amp;username=opm01061" xr:uid="{00000000-0004-0000-0A00-000008000000}"/>
    <hyperlink ref="B16" r:id="rId10" display="https://emenscr.nesdc.go.th/viewer/view.html?id=5ce3cfd1a392573fe1bc7435&amp;username=soc05031" xr:uid="{00000000-0004-0000-0A00-000009000000}"/>
    <hyperlink ref="B17" r:id="rId11" display="https://emenscr.nesdc.go.th/viewer/view.html?id=5d7f552142d188059b355016&amp;username=moe52051" xr:uid="{00000000-0004-0000-0A00-00000A000000}"/>
    <hyperlink ref="B18" r:id="rId12" display="https://emenscr.nesdc.go.th/viewer/view.html?id=5df20bc95ab6a64edd6301f3&amp;username=moe02091" xr:uid="{00000000-0004-0000-0A00-00000B000000}"/>
    <hyperlink ref="B19" r:id="rId13" display="https://emenscr.nesdc.go.th/viewer/view.html?id=5dd3bf928393cc6acba3196a&amp;username=senate00201" xr:uid="{00000000-0004-0000-0A00-00000C000000}"/>
    <hyperlink ref="B20" r:id="rId14" display="https://emenscr.nesdc.go.th/viewer/view.html?id=5dfadda0e02dae1a6dd4bad6&amp;username=mol02021" xr:uid="{00000000-0004-0000-0A00-00000D000000}"/>
    <hyperlink ref="B21" r:id="rId15" display="https://emenscr.nesdc.go.th/viewer/view.html?id=5e0061a26f155549ab8fb53b&amp;username=moe02091" xr:uid="{00000000-0004-0000-0A00-00000E000000}"/>
    <hyperlink ref="B22" r:id="rId16" display="https://emenscr.nesdc.go.th/viewer/view.html?id=5e01c05e6f155549ab8fb892&amp;username=moj09011" xr:uid="{00000000-0004-0000-0A00-00000F000000}"/>
    <hyperlink ref="B23" r:id="rId17" display="https://emenscr.nesdc.go.th/viewer/view.html?id=5e201a95ad9dbf2a6b64fbf9&amp;username=opm01061" xr:uid="{00000000-0004-0000-0A00-000010000000}"/>
    <hyperlink ref="B24" r:id="rId18" display="https://emenscr.nesdc.go.th/viewer/view.html?id=5e33d0aa4025a034d8871298&amp;username=krisdika09011" xr:uid="{00000000-0004-0000-0A00-000011000000}"/>
    <hyperlink ref="B25" r:id="rId19" display="https://emenscr.nesdc.go.th/viewer/view.html?id=5e33e2179f80113ad8496727&amp;username=krisdika09011" xr:uid="{00000000-0004-0000-0A00-000012000000}"/>
    <hyperlink ref="B26" r:id="rId20" display="https://emenscr.nesdc.go.th/viewer/view.html?id=5e3415e3b2dfdb3cfa21322e&amp;username=krisdika09011" xr:uid="{00000000-0004-0000-0A00-000013000000}"/>
    <hyperlink ref="B27" r:id="rId21" display="https://emenscr.nesdc.go.th/viewer/view.html?id=5e65de64fdb0c173016e02ba&amp;username=senate00201" xr:uid="{00000000-0004-0000-0A00-00001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"/>
  <sheetViews>
    <sheetView workbookViewId="0">
      <selection activeCell="A2" sqref="A2"/>
    </sheetView>
  </sheetViews>
  <sheetFormatPr defaultColWidth="9.1796875" defaultRowHeight="14.5"/>
  <cols>
    <col min="1" max="2" width="20.1796875" style="13" customWidth="1"/>
    <col min="3" max="3" width="112" style="13" customWidth="1"/>
    <col min="4" max="4" width="54" style="13" customWidth="1"/>
    <col min="5" max="5" width="13.36328125" style="13" customWidth="1"/>
    <col min="6" max="6" width="28.1796875" style="13" customWidth="1"/>
    <col min="7" max="7" width="27" style="13" customWidth="1"/>
    <col min="8" max="9" width="39.1796875" style="13" customWidth="1"/>
    <col min="10" max="10" width="44.6328125" style="13" customWidth="1"/>
    <col min="11" max="11" width="17.6328125" style="13" customWidth="1"/>
    <col min="12" max="12" width="13.36328125" style="13" customWidth="1"/>
    <col min="13" max="13" width="8.1796875" style="13" customWidth="1"/>
    <col min="14" max="14" width="54" style="13" customWidth="1"/>
    <col min="15" max="16384" width="9.1796875" style="13"/>
  </cols>
  <sheetData>
    <row r="1" spans="1:14">
      <c r="A1" s="16" t="s">
        <v>0</v>
      </c>
      <c r="B1" s="16"/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6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522</v>
      </c>
    </row>
    <row r="2" spans="1:14">
      <c r="A2" s="13" t="s">
        <v>503</v>
      </c>
      <c r="C2" s="13" t="s">
        <v>504</v>
      </c>
      <c r="D2" s="13" t="s">
        <v>14</v>
      </c>
      <c r="E2" s="15">
        <v>2566</v>
      </c>
      <c r="F2" s="13" t="s">
        <v>508</v>
      </c>
      <c r="G2" s="13" t="s">
        <v>507</v>
      </c>
      <c r="H2" s="13" t="s">
        <v>86</v>
      </c>
      <c r="I2" s="13" t="s">
        <v>87</v>
      </c>
      <c r="J2" s="13" t="s">
        <v>88</v>
      </c>
      <c r="L2" s="13" t="s">
        <v>586</v>
      </c>
      <c r="M2" s="13" t="s">
        <v>587</v>
      </c>
      <c r="N2" s="13" t="s">
        <v>506</v>
      </c>
    </row>
    <row r="3" spans="1:14">
      <c r="A3" s="13" t="s">
        <v>563</v>
      </c>
      <c r="C3" s="13" t="s">
        <v>562</v>
      </c>
      <c r="D3" s="13" t="s">
        <v>14</v>
      </c>
      <c r="E3" s="15">
        <v>2566</v>
      </c>
      <c r="F3" s="13" t="s">
        <v>558</v>
      </c>
      <c r="G3" s="13" t="s">
        <v>557</v>
      </c>
      <c r="H3" s="13" t="s">
        <v>341</v>
      </c>
      <c r="I3" s="13" t="s">
        <v>232</v>
      </c>
      <c r="J3" s="13" t="s">
        <v>233</v>
      </c>
      <c r="L3" s="13" t="s">
        <v>586</v>
      </c>
      <c r="M3" s="13" t="s">
        <v>588</v>
      </c>
      <c r="N3" s="13" t="s">
        <v>556</v>
      </c>
    </row>
    <row r="4" spans="1:14">
      <c r="A4" s="13" t="s">
        <v>571</v>
      </c>
      <c r="C4" s="13" t="s">
        <v>570</v>
      </c>
      <c r="D4" s="13" t="s">
        <v>14</v>
      </c>
      <c r="E4" s="15">
        <v>2566</v>
      </c>
      <c r="F4" s="13" t="s">
        <v>508</v>
      </c>
      <c r="G4" s="13" t="s">
        <v>557</v>
      </c>
      <c r="H4" s="13" t="s">
        <v>341</v>
      </c>
      <c r="I4" s="13" t="s">
        <v>232</v>
      </c>
      <c r="J4" s="13" t="s">
        <v>233</v>
      </c>
      <c r="L4" s="13" t="s">
        <v>586</v>
      </c>
      <c r="M4" s="13" t="s">
        <v>587</v>
      </c>
      <c r="N4" s="13" t="s">
        <v>566</v>
      </c>
    </row>
    <row r="5" spans="1:14">
      <c r="A5" s="13" t="s">
        <v>584</v>
      </c>
      <c r="C5" s="13" t="s">
        <v>583</v>
      </c>
      <c r="D5" s="13" t="s">
        <v>14</v>
      </c>
      <c r="E5" s="15">
        <v>2566</v>
      </c>
      <c r="F5" s="13" t="s">
        <v>508</v>
      </c>
      <c r="G5" s="13" t="s">
        <v>557</v>
      </c>
      <c r="H5" s="13" t="s">
        <v>575</v>
      </c>
      <c r="I5" s="13" t="s">
        <v>574</v>
      </c>
      <c r="J5" s="13" t="s">
        <v>310</v>
      </c>
      <c r="L5" s="13" t="s">
        <v>589</v>
      </c>
      <c r="M5" s="13" t="s">
        <v>590</v>
      </c>
      <c r="N5" s="13" t="s"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64"/>
  <sheetViews>
    <sheetView topLeftCell="A122" zoomScale="60" zoomScaleNormal="60" workbookViewId="0">
      <selection activeCell="A165" sqref="A165"/>
    </sheetView>
  </sheetViews>
  <sheetFormatPr defaultColWidth="9.1796875" defaultRowHeight="23.5"/>
  <cols>
    <col min="1" max="1" width="24.6328125" style="1" customWidth="1"/>
    <col min="2" max="2" width="97.81640625" style="1" customWidth="1"/>
    <col min="3" max="4" width="70.1796875" style="1" customWidth="1"/>
    <col min="5" max="5" width="16.81640625" style="36" customWidth="1"/>
    <col min="6" max="6" width="28.1796875" style="1" customWidth="1"/>
    <col min="7" max="7" width="27" style="1" customWidth="1"/>
    <col min="8" max="10" width="54" style="1" customWidth="1"/>
    <col min="11" max="11" width="40.1796875" style="1" customWidth="1"/>
    <col min="12" max="12" width="16.1796875" style="1" customWidth="1"/>
    <col min="13" max="13" width="20.1796875" style="1" customWidth="1"/>
    <col min="14" max="16" width="0" style="1" hidden="1" customWidth="1"/>
    <col min="17" max="17" width="20.1796875" style="1" customWidth="1"/>
    <col min="18" max="16384" width="9.1796875" style="1"/>
  </cols>
  <sheetData>
    <row r="1" spans="1:17" s="19" customFormat="1">
      <c r="A1" s="17"/>
      <c r="B1" s="2" t="s">
        <v>591</v>
      </c>
      <c r="C1" s="18"/>
      <c r="D1" s="18"/>
      <c r="E1" s="32"/>
    </row>
    <row r="2" spans="1:17" s="19" customFormat="1">
      <c r="A2" s="17"/>
      <c r="B2" s="2"/>
      <c r="C2" s="18"/>
      <c r="D2" s="18"/>
      <c r="E2" s="32"/>
    </row>
    <row r="3" spans="1:17" s="19" customFormat="1">
      <c r="A3" s="17"/>
      <c r="B3" s="2"/>
      <c r="C3" s="18"/>
      <c r="D3" s="18"/>
      <c r="E3" s="32"/>
    </row>
    <row r="4" spans="1:17" s="19" customFormat="1">
      <c r="A4" s="17"/>
      <c r="B4" s="2"/>
      <c r="C4" s="18"/>
      <c r="D4" s="18"/>
      <c r="E4" s="32"/>
    </row>
    <row r="5" spans="1:17" s="19" customFormat="1">
      <c r="A5" s="17"/>
      <c r="B5" s="2"/>
      <c r="C5" s="18"/>
      <c r="D5" s="18"/>
      <c r="E5" s="32"/>
    </row>
    <row r="6" spans="1:17" s="19" customFormat="1">
      <c r="A6" s="17"/>
      <c r="B6" s="2"/>
      <c r="C6" s="18"/>
      <c r="D6" s="18"/>
      <c r="E6" s="32"/>
    </row>
    <row r="7" spans="1:17" s="19" customFormat="1">
      <c r="A7" s="17"/>
      <c r="B7" s="2"/>
      <c r="C7" s="18"/>
      <c r="D7" s="18"/>
      <c r="E7" s="32"/>
    </row>
    <row r="8" spans="1:17" s="19" customFormat="1">
      <c r="A8" s="17"/>
      <c r="B8" s="2"/>
      <c r="C8" s="18"/>
      <c r="D8" s="18"/>
      <c r="E8" s="32"/>
    </row>
    <row r="9" spans="1:17">
      <c r="A9" s="3" t="s">
        <v>0</v>
      </c>
      <c r="B9" s="3" t="s">
        <v>1</v>
      </c>
      <c r="C9" s="3" t="s">
        <v>1</v>
      </c>
      <c r="D9" s="3" t="s">
        <v>2</v>
      </c>
      <c r="E9" s="3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Q9" s="25" t="s">
        <v>595</v>
      </c>
    </row>
    <row r="10" spans="1:17">
      <c r="A10" s="4" t="s">
        <v>12</v>
      </c>
      <c r="B10" s="5" t="s">
        <v>13</v>
      </c>
      <c r="C10" s="6" t="s">
        <v>13</v>
      </c>
      <c r="D10" s="7" t="s">
        <v>14</v>
      </c>
      <c r="E10" s="34">
        <v>2559</v>
      </c>
      <c r="F10" s="7" t="s">
        <v>15</v>
      </c>
      <c r="G10" s="7" t="s">
        <v>16</v>
      </c>
      <c r="H10" s="7" t="s">
        <v>17</v>
      </c>
      <c r="I10" s="7" t="s">
        <v>18</v>
      </c>
      <c r="J10" s="7" t="s">
        <v>19</v>
      </c>
      <c r="K10" s="7"/>
      <c r="L10" s="7" t="s">
        <v>20</v>
      </c>
      <c r="M10" s="7" t="s">
        <v>21</v>
      </c>
      <c r="O10" s="1" t="str">
        <f>IF(LEN(M10=11),_xlfn.CONCAT(L10,"F",RIGHT(M10,2)),M10)</f>
        <v>220101V02F02</v>
      </c>
    </row>
    <row r="11" spans="1:17">
      <c r="A11" s="4" t="s">
        <v>22</v>
      </c>
      <c r="B11" s="5" t="s">
        <v>23</v>
      </c>
      <c r="C11" s="6" t="s">
        <v>23</v>
      </c>
      <c r="D11" s="7" t="s">
        <v>14</v>
      </c>
      <c r="E11" s="34">
        <v>2559</v>
      </c>
      <c r="F11" s="7" t="s">
        <v>24</v>
      </c>
      <c r="G11" s="7" t="s">
        <v>25</v>
      </c>
      <c r="H11" s="7" t="s">
        <v>26</v>
      </c>
      <c r="I11" s="7" t="s">
        <v>27</v>
      </c>
      <c r="J11" s="7" t="s">
        <v>28</v>
      </c>
      <c r="K11" s="7"/>
      <c r="L11" s="7" t="s">
        <v>20</v>
      </c>
      <c r="M11" s="7" t="s">
        <v>29</v>
      </c>
      <c r="O11" s="1" t="str">
        <f t="shared" ref="O11:O74" si="0">IF(LEN(M11=11),_xlfn.CONCAT(L11,"F",RIGHT(M11,2)),M11)</f>
        <v>220101V02F03</v>
      </c>
    </row>
    <row r="12" spans="1:17">
      <c r="A12" s="4" t="s">
        <v>30</v>
      </c>
      <c r="B12" s="5" t="s">
        <v>31</v>
      </c>
      <c r="C12" s="6" t="s">
        <v>31</v>
      </c>
      <c r="D12" s="7" t="s">
        <v>14</v>
      </c>
      <c r="E12" s="34">
        <v>2561</v>
      </c>
      <c r="F12" s="7" t="s">
        <v>32</v>
      </c>
      <c r="G12" s="7" t="s">
        <v>33</v>
      </c>
      <c r="H12" s="7" t="s">
        <v>34</v>
      </c>
      <c r="I12" s="7" t="s">
        <v>35</v>
      </c>
      <c r="J12" s="7" t="s">
        <v>36</v>
      </c>
      <c r="K12" s="7"/>
      <c r="L12" s="7" t="s">
        <v>20</v>
      </c>
      <c r="M12" s="7" t="s">
        <v>29</v>
      </c>
      <c r="O12" s="1" t="str">
        <f t="shared" si="0"/>
        <v>220101V02F03</v>
      </c>
    </row>
    <row r="13" spans="1:17" s="42" customFormat="1">
      <c r="A13" s="38" t="s">
        <v>37</v>
      </c>
      <c r="B13" s="39" t="s">
        <v>38</v>
      </c>
      <c r="C13" s="40" t="s">
        <v>38</v>
      </c>
      <c r="D13" s="38" t="s">
        <v>14</v>
      </c>
      <c r="E13" s="41">
        <v>2561</v>
      </c>
      <c r="F13" s="38" t="s">
        <v>39</v>
      </c>
      <c r="G13" s="38" t="s">
        <v>16</v>
      </c>
      <c r="H13" s="38" t="s">
        <v>40</v>
      </c>
      <c r="I13" s="38" t="s">
        <v>41</v>
      </c>
      <c r="J13" s="38" t="s">
        <v>42</v>
      </c>
      <c r="K13" s="38"/>
      <c r="L13" s="38" t="s">
        <v>20</v>
      </c>
      <c r="M13" s="38" t="s">
        <v>43</v>
      </c>
      <c r="O13" s="42" t="str">
        <f t="shared" si="0"/>
        <v>220101V02F04</v>
      </c>
      <c r="Q13" s="42" t="s">
        <v>592</v>
      </c>
    </row>
    <row r="14" spans="1:17">
      <c r="A14" s="4" t="s">
        <v>44</v>
      </c>
      <c r="B14" s="5" t="s">
        <v>45</v>
      </c>
      <c r="C14" s="6" t="s">
        <v>45</v>
      </c>
      <c r="D14" s="7" t="s">
        <v>46</v>
      </c>
      <c r="E14" s="34">
        <v>2561</v>
      </c>
      <c r="F14" s="7" t="s">
        <v>47</v>
      </c>
      <c r="G14" s="7" t="s">
        <v>16</v>
      </c>
      <c r="H14" s="7" t="s">
        <v>17</v>
      </c>
      <c r="I14" s="7" t="s">
        <v>18</v>
      </c>
      <c r="J14" s="7" t="s">
        <v>19</v>
      </c>
      <c r="K14" s="7"/>
      <c r="L14" s="7" t="s">
        <v>48</v>
      </c>
      <c r="M14" s="7" t="s">
        <v>49</v>
      </c>
      <c r="O14" s="1" t="str">
        <f t="shared" si="0"/>
        <v>220101V04F01</v>
      </c>
    </row>
    <row r="15" spans="1:17">
      <c r="A15" s="4" t="s">
        <v>50</v>
      </c>
      <c r="B15" s="5" t="s">
        <v>51</v>
      </c>
      <c r="C15" s="6" t="s">
        <v>51</v>
      </c>
      <c r="D15" s="7" t="s">
        <v>14</v>
      </c>
      <c r="E15" s="34">
        <v>2561</v>
      </c>
      <c r="F15" s="7" t="s">
        <v>47</v>
      </c>
      <c r="G15" s="7" t="s">
        <v>52</v>
      </c>
      <c r="H15" s="7" t="s">
        <v>17</v>
      </c>
      <c r="I15" s="7" t="s">
        <v>18</v>
      </c>
      <c r="J15" s="7" t="s">
        <v>19</v>
      </c>
      <c r="K15" s="7"/>
      <c r="L15" s="7" t="s">
        <v>48</v>
      </c>
      <c r="M15" s="7" t="s">
        <v>53</v>
      </c>
      <c r="O15" s="1" t="str">
        <f t="shared" si="0"/>
        <v>220101V04F02</v>
      </c>
    </row>
    <row r="16" spans="1:17">
      <c r="A16" s="4" t="s">
        <v>54</v>
      </c>
      <c r="B16" s="5" t="s">
        <v>55</v>
      </c>
      <c r="C16" s="6" t="s">
        <v>55</v>
      </c>
      <c r="D16" s="7" t="s">
        <v>14</v>
      </c>
      <c r="E16" s="34">
        <v>2561</v>
      </c>
      <c r="F16" s="7" t="s">
        <v>56</v>
      </c>
      <c r="G16" s="7" t="s">
        <v>57</v>
      </c>
      <c r="H16" s="7" t="s">
        <v>58</v>
      </c>
      <c r="I16" s="7" t="s">
        <v>59</v>
      </c>
      <c r="J16" s="7" t="s">
        <v>19</v>
      </c>
      <c r="K16" s="7"/>
      <c r="L16" s="7" t="s">
        <v>48</v>
      </c>
      <c r="M16" s="7" t="s">
        <v>60</v>
      </c>
      <c r="O16" s="1" t="str">
        <f t="shared" si="0"/>
        <v>220101V04F04</v>
      </c>
    </row>
    <row r="17" spans="1:17">
      <c r="A17" s="4" t="s">
        <v>61</v>
      </c>
      <c r="B17" s="5" t="s">
        <v>62</v>
      </c>
      <c r="C17" s="6" t="s">
        <v>62</v>
      </c>
      <c r="D17" s="7" t="s">
        <v>14</v>
      </c>
      <c r="E17" s="34">
        <v>2561</v>
      </c>
      <c r="F17" s="7" t="s">
        <v>47</v>
      </c>
      <c r="G17" s="7" t="s">
        <v>63</v>
      </c>
      <c r="H17" s="7" t="s">
        <v>64</v>
      </c>
      <c r="I17" s="7" t="s">
        <v>65</v>
      </c>
      <c r="J17" s="7" t="s">
        <v>66</v>
      </c>
      <c r="K17" s="7"/>
      <c r="L17" s="7" t="s">
        <v>67</v>
      </c>
      <c r="M17" s="7" t="s">
        <v>68</v>
      </c>
      <c r="O17" s="1" t="str">
        <f t="shared" si="0"/>
        <v>220101V01F02</v>
      </c>
    </row>
    <row r="18" spans="1:17">
      <c r="A18" s="4" t="s">
        <v>69</v>
      </c>
      <c r="B18" s="5" t="s">
        <v>70</v>
      </c>
      <c r="C18" s="6" t="s">
        <v>70</v>
      </c>
      <c r="D18" s="7" t="s">
        <v>14</v>
      </c>
      <c r="E18" s="34">
        <v>2561</v>
      </c>
      <c r="F18" s="7" t="s">
        <v>32</v>
      </c>
      <c r="G18" s="7" t="s">
        <v>63</v>
      </c>
      <c r="H18" s="7" t="s">
        <v>34</v>
      </c>
      <c r="I18" s="7" t="s">
        <v>71</v>
      </c>
      <c r="J18" s="7" t="s">
        <v>72</v>
      </c>
      <c r="K18" s="7"/>
      <c r="L18" s="7" t="s">
        <v>20</v>
      </c>
      <c r="M18" s="7" t="s">
        <v>43</v>
      </c>
      <c r="O18" s="1" t="str">
        <f t="shared" si="0"/>
        <v>220101V02F04</v>
      </c>
    </row>
    <row r="19" spans="1:17">
      <c r="A19" s="4" t="s">
        <v>73</v>
      </c>
      <c r="B19" s="5" t="s">
        <v>74</v>
      </c>
      <c r="C19" s="6" t="s">
        <v>74</v>
      </c>
      <c r="D19" s="7" t="s">
        <v>14</v>
      </c>
      <c r="E19" s="34">
        <v>2561</v>
      </c>
      <c r="F19" s="7" t="s">
        <v>32</v>
      </c>
      <c r="G19" s="7" t="s">
        <v>75</v>
      </c>
      <c r="H19" s="7" t="s">
        <v>76</v>
      </c>
      <c r="I19" s="7" t="s">
        <v>77</v>
      </c>
      <c r="J19" s="7" t="s">
        <v>78</v>
      </c>
      <c r="K19" s="7"/>
      <c r="L19" s="7" t="s">
        <v>20</v>
      </c>
      <c r="M19" s="7" t="s">
        <v>21</v>
      </c>
      <c r="O19" s="1" t="str">
        <f t="shared" si="0"/>
        <v>220101V02F02</v>
      </c>
    </row>
    <row r="20" spans="1:17">
      <c r="A20" s="4" t="s">
        <v>79</v>
      </c>
      <c r="B20" s="5" t="s">
        <v>80</v>
      </c>
      <c r="C20" s="6" t="s">
        <v>80</v>
      </c>
      <c r="D20" s="7" t="s">
        <v>14</v>
      </c>
      <c r="E20" s="34">
        <v>2561</v>
      </c>
      <c r="F20" s="7" t="s">
        <v>32</v>
      </c>
      <c r="G20" s="7" t="s">
        <v>33</v>
      </c>
      <c r="H20" s="7" t="s">
        <v>81</v>
      </c>
      <c r="I20" s="7" t="s">
        <v>82</v>
      </c>
      <c r="J20" s="7" t="s">
        <v>36</v>
      </c>
      <c r="K20" s="7"/>
      <c r="L20" s="7" t="s">
        <v>48</v>
      </c>
      <c r="M20" s="7" t="s">
        <v>49</v>
      </c>
      <c r="O20" s="1" t="str">
        <f t="shared" si="0"/>
        <v>220101V04F01</v>
      </c>
    </row>
    <row r="21" spans="1:17">
      <c r="A21" s="4" t="s">
        <v>83</v>
      </c>
      <c r="B21" s="5" t="s">
        <v>84</v>
      </c>
      <c r="C21" s="6" t="s">
        <v>84</v>
      </c>
      <c r="D21" s="7" t="s">
        <v>14</v>
      </c>
      <c r="E21" s="34">
        <v>2561</v>
      </c>
      <c r="F21" s="7" t="s">
        <v>85</v>
      </c>
      <c r="G21" s="7" t="s">
        <v>63</v>
      </c>
      <c r="H21" s="7" t="s">
        <v>86</v>
      </c>
      <c r="I21" s="7" t="s">
        <v>87</v>
      </c>
      <c r="J21" s="7" t="s">
        <v>88</v>
      </c>
      <c r="K21" s="7"/>
      <c r="L21" s="7" t="s">
        <v>67</v>
      </c>
      <c r="M21" s="7" t="s">
        <v>89</v>
      </c>
      <c r="O21" s="1" t="str">
        <f t="shared" si="0"/>
        <v>220101V01F03</v>
      </c>
    </row>
    <row r="22" spans="1:17">
      <c r="A22" s="4" t="s">
        <v>90</v>
      </c>
      <c r="B22" s="5" t="s">
        <v>91</v>
      </c>
      <c r="C22" s="6" t="s">
        <v>91</v>
      </c>
      <c r="D22" s="7" t="s">
        <v>14</v>
      </c>
      <c r="E22" s="34">
        <v>2561</v>
      </c>
      <c r="F22" s="7" t="s">
        <v>32</v>
      </c>
      <c r="G22" s="7" t="s">
        <v>92</v>
      </c>
      <c r="H22" s="7" t="s">
        <v>93</v>
      </c>
      <c r="I22" s="7" t="s">
        <v>94</v>
      </c>
      <c r="J22" s="7" t="s">
        <v>28</v>
      </c>
      <c r="K22" s="7"/>
      <c r="L22" s="7" t="s">
        <v>20</v>
      </c>
      <c r="M22" s="7" t="s">
        <v>29</v>
      </c>
      <c r="O22" s="1" t="str">
        <f t="shared" si="0"/>
        <v>220101V02F03</v>
      </c>
    </row>
    <row r="23" spans="1:17">
      <c r="A23" s="4" t="s">
        <v>95</v>
      </c>
      <c r="B23" s="5" t="s">
        <v>96</v>
      </c>
      <c r="C23" s="6" t="s">
        <v>96</v>
      </c>
      <c r="D23" s="7" t="s">
        <v>14</v>
      </c>
      <c r="E23" s="34">
        <v>2561</v>
      </c>
      <c r="F23" s="7" t="s">
        <v>32</v>
      </c>
      <c r="G23" s="7" t="s">
        <v>52</v>
      </c>
      <c r="H23" s="7" t="s">
        <v>97</v>
      </c>
      <c r="I23" s="7" t="s">
        <v>98</v>
      </c>
      <c r="J23" s="7" t="s">
        <v>28</v>
      </c>
      <c r="K23" s="7"/>
      <c r="L23" s="7" t="s">
        <v>48</v>
      </c>
      <c r="M23" s="7" t="s">
        <v>53</v>
      </c>
      <c r="O23" s="1" t="str">
        <f t="shared" si="0"/>
        <v>220101V04F02</v>
      </c>
    </row>
    <row r="24" spans="1:17">
      <c r="A24" s="4" t="s">
        <v>99</v>
      </c>
      <c r="B24" s="10" t="s">
        <v>100</v>
      </c>
      <c r="C24" s="11" t="s">
        <v>100</v>
      </c>
      <c r="D24" s="4" t="s">
        <v>14</v>
      </c>
      <c r="E24" s="35">
        <v>2562</v>
      </c>
      <c r="F24" s="4" t="s">
        <v>101</v>
      </c>
      <c r="G24" s="4" t="s">
        <v>92</v>
      </c>
      <c r="H24" s="4" t="s">
        <v>40</v>
      </c>
      <c r="I24" s="4" t="s">
        <v>41</v>
      </c>
      <c r="J24" s="4" t="s">
        <v>42</v>
      </c>
      <c r="K24" s="4"/>
      <c r="L24" s="4" t="s">
        <v>20</v>
      </c>
      <c r="M24" s="4" t="s">
        <v>29</v>
      </c>
      <c r="O24" s="1" t="str">
        <f t="shared" si="0"/>
        <v>220101V02F03</v>
      </c>
    </row>
    <row r="25" spans="1:17">
      <c r="A25" s="4" t="s">
        <v>102</v>
      </c>
      <c r="B25" s="8" t="s">
        <v>103</v>
      </c>
      <c r="C25" s="9" t="s">
        <v>103</v>
      </c>
      <c r="D25" s="4" t="s">
        <v>14</v>
      </c>
      <c r="E25" s="35">
        <v>2562</v>
      </c>
      <c r="F25" s="4" t="s">
        <v>104</v>
      </c>
      <c r="G25" s="4" t="s">
        <v>52</v>
      </c>
      <c r="H25" s="4" t="s">
        <v>86</v>
      </c>
      <c r="I25" s="4" t="s">
        <v>87</v>
      </c>
      <c r="J25" s="4" t="s">
        <v>88</v>
      </c>
      <c r="K25" s="4"/>
      <c r="L25" s="4" t="s">
        <v>67</v>
      </c>
      <c r="M25" s="4" t="s">
        <v>89</v>
      </c>
      <c r="O25" s="1" t="str">
        <f t="shared" si="0"/>
        <v>220101V01F03</v>
      </c>
    </row>
    <row r="26" spans="1:17" s="42" customFormat="1">
      <c r="A26" s="38" t="s">
        <v>105</v>
      </c>
      <c r="B26" s="39" t="s">
        <v>106</v>
      </c>
      <c r="C26" s="40" t="s">
        <v>106</v>
      </c>
      <c r="D26" s="38" t="s">
        <v>14</v>
      </c>
      <c r="E26" s="41">
        <v>2562</v>
      </c>
      <c r="F26" s="38" t="s">
        <v>104</v>
      </c>
      <c r="G26" s="38" t="s">
        <v>63</v>
      </c>
      <c r="H26" s="38" t="s">
        <v>107</v>
      </c>
      <c r="I26" s="38" t="s">
        <v>108</v>
      </c>
      <c r="J26" s="38" t="s">
        <v>88</v>
      </c>
      <c r="K26" s="38"/>
      <c r="L26" s="38" t="s">
        <v>20</v>
      </c>
      <c r="M26" s="38" t="s">
        <v>29</v>
      </c>
      <c r="O26" s="42" t="str">
        <f t="shared" si="0"/>
        <v>220101V02F03</v>
      </c>
      <c r="Q26" s="42" t="s">
        <v>592</v>
      </c>
    </row>
    <row r="27" spans="1:17">
      <c r="A27" s="4" t="s">
        <v>109</v>
      </c>
      <c r="B27" s="8" t="s">
        <v>110</v>
      </c>
      <c r="C27" s="9" t="s">
        <v>110</v>
      </c>
      <c r="D27" s="4" t="s">
        <v>14</v>
      </c>
      <c r="E27" s="35">
        <v>2562</v>
      </c>
      <c r="F27" s="4" t="s">
        <v>104</v>
      </c>
      <c r="G27" s="4" t="s">
        <v>63</v>
      </c>
      <c r="H27" s="4" t="s">
        <v>76</v>
      </c>
      <c r="I27" s="4" t="s">
        <v>77</v>
      </c>
      <c r="J27" s="4" t="s">
        <v>78</v>
      </c>
      <c r="K27" s="4"/>
      <c r="L27" s="4" t="s">
        <v>48</v>
      </c>
      <c r="M27" s="4" t="s">
        <v>111</v>
      </c>
      <c r="O27" s="1" t="str">
        <f t="shared" si="0"/>
        <v>220101V04F05</v>
      </c>
    </row>
    <row r="28" spans="1:17">
      <c r="A28" s="4" t="s">
        <v>112</v>
      </c>
      <c r="B28" s="8" t="s">
        <v>113</v>
      </c>
      <c r="C28" s="9" t="s">
        <v>113</v>
      </c>
      <c r="D28" s="4" t="s">
        <v>14</v>
      </c>
      <c r="E28" s="35">
        <v>2562</v>
      </c>
      <c r="F28" s="4" t="s">
        <v>104</v>
      </c>
      <c r="G28" s="4" t="s">
        <v>25</v>
      </c>
      <c r="H28" s="4" t="s">
        <v>76</v>
      </c>
      <c r="I28" s="4" t="s">
        <v>77</v>
      </c>
      <c r="J28" s="4" t="s">
        <v>78</v>
      </c>
      <c r="K28" s="4"/>
      <c r="L28" s="4" t="s">
        <v>20</v>
      </c>
      <c r="M28" s="4" t="s">
        <v>114</v>
      </c>
      <c r="O28" s="1" t="str">
        <f t="shared" si="0"/>
        <v>220101V02F01</v>
      </c>
    </row>
    <row r="29" spans="1:17">
      <c r="A29" s="4" t="s">
        <v>115</v>
      </c>
      <c r="B29" s="5" t="s">
        <v>116</v>
      </c>
      <c r="C29" s="6" t="s">
        <v>116</v>
      </c>
      <c r="D29" s="7" t="s">
        <v>14</v>
      </c>
      <c r="E29" s="34">
        <v>2562</v>
      </c>
      <c r="F29" s="7" t="s">
        <v>104</v>
      </c>
      <c r="G29" s="7" t="s">
        <v>63</v>
      </c>
      <c r="H29" s="7" t="s">
        <v>117</v>
      </c>
      <c r="I29" s="7" t="s">
        <v>118</v>
      </c>
      <c r="J29" s="7" t="s">
        <v>119</v>
      </c>
      <c r="K29" s="7"/>
      <c r="L29" s="7" t="s">
        <v>48</v>
      </c>
      <c r="M29" s="7" t="s">
        <v>53</v>
      </c>
      <c r="O29" s="1" t="str">
        <f t="shared" si="0"/>
        <v>220101V04F02</v>
      </c>
    </row>
    <row r="30" spans="1:17">
      <c r="A30" s="4" t="s">
        <v>120</v>
      </c>
      <c r="B30" s="5" t="s">
        <v>121</v>
      </c>
      <c r="C30" s="6" t="s">
        <v>121</v>
      </c>
      <c r="D30" s="7" t="s">
        <v>14</v>
      </c>
      <c r="E30" s="34">
        <v>2562</v>
      </c>
      <c r="F30" s="7" t="s">
        <v>101</v>
      </c>
      <c r="G30" s="7" t="s">
        <v>63</v>
      </c>
      <c r="H30" s="7" t="s">
        <v>86</v>
      </c>
      <c r="I30" s="7" t="s">
        <v>87</v>
      </c>
      <c r="J30" s="7" t="s">
        <v>88</v>
      </c>
      <c r="K30" s="7"/>
      <c r="L30" s="7" t="s">
        <v>67</v>
      </c>
      <c r="M30" s="7" t="s">
        <v>122</v>
      </c>
      <c r="O30" s="1" t="str">
        <f t="shared" si="0"/>
        <v>220101V01F01</v>
      </c>
    </row>
    <row r="31" spans="1:17">
      <c r="A31" s="4" t="s">
        <v>123</v>
      </c>
      <c r="B31" s="5" t="s">
        <v>124</v>
      </c>
      <c r="C31" s="6" t="s">
        <v>124</v>
      </c>
      <c r="D31" s="7" t="s">
        <v>14</v>
      </c>
      <c r="E31" s="34">
        <v>2562</v>
      </c>
      <c r="F31" s="7" t="s">
        <v>104</v>
      </c>
      <c r="G31" s="7" t="s">
        <v>52</v>
      </c>
      <c r="H31" s="7" t="s">
        <v>86</v>
      </c>
      <c r="I31" s="7" t="s">
        <v>87</v>
      </c>
      <c r="J31" s="7" t="s">
        <v>88</v>
      </c>
      <c r="K31" s="7"/>
      <c r="L31" s="7" t="s">
        <v>125</v>
      </c>
      <c r="M31" s="7" t="s">
        <v>126</v>
      </c>
      <c r="O31" s="1" t="str">
        <f t="shared" si="0"/>
        <v>220101V03F01</v>
      </c>
    </row>
    <row r="32" spans="1:17">
      <c r="A32" s="4" t="s">
        <v>127</v>
      </c>
      <c r="B32" s="5" t="s">
        <v>128</v>
      </c>
      <c r="C32" s="6" t="s">
        <v>128</v>
      </c>
      <c r="D32" s="7" t="s">
        <v>14</v>
      </c>
      <c r="E32" s="34">
        <v>2562</v>
      </c>
      <c r="F32" s="7" t="s">
        <v>104</v>
      </c>
      <c r="G32" s="7" t="s">
        <v>63</v>
      </c>
      <c r="H32" s="7" t="s">
        <v>86</v>
      </c>
      <c r="I32" s="7" t="s">
        <v>87</v>
      </c>
      <c r="J32" s="7" t="s">
        <v>88</v>
      </c>
      <c r="K32" s="7"/>
      <c r="L32" s="7" t="s">
        <v>125</v>
      </c>
      <c r="M32" s="7" t="s">
        <v>126</v>
      </c>
      <c r="O32" s="1" t="str">
        <f t="shared" si="0"/>
        <v>220101V03F01</v>
      </c>
    </row>
    <row r="33" spans="1:17">
      <c r="A33" s="4" t="s">
        <v>129</v>
      </c>
      <c r="B33" s="8" t="s">
        <v>130</v>
      </c>
      <c r="C33" s="9" t="s">
        <v>130</v>
      </c>
      <c r="D33" s="4" t="s">
        <v>14</v>
      </c>
      <c r="E33" s="35">
        <v>2562</v>
      </c>
      <c r="F33" s="4" t="s">
        <v>104</v>
      </c>
      <c r="G33" s="4" t="s">
        <v>52</v>
      </c>
      <c r="H33" s="4" t="s">
        <v>86</v>
      </c>
      <c r="I33" s="4" t="s">
        <v>87</v>
      </c>
      <c r="J33" s="4" t="s">
        <v>88</v>
      </c>
      <c r="K33" s="4"/>
      <c r="L33" s="4" t="s">
        <v>20</v>
      </c>
      <c r="M33" s="4" t="s">
        <v>114</v>
      </c>
      <c r="O33" s="1" t="str">
        <f t="shared" si="0"/>
        <v>220101V02F01</v>
      </c>
    </row>
    <row r="34" spans="1:17">
      <c r="A34" s="4" t="s">
        <v>131</v>
      </c>
      <c r="B34" s="5" t="s">
        <v>132</v>
      </c>
      <c r="C34" s="6" t="s">
        <v>132</v>
      </c>
      <c r="D34" s="7" t="s">
        <v>14</v>
      </c>
      <c r="E34" s="34">
        <v>2562</v>
      </c>
      <c r="F34" s="7" t="s">
        <v>104</v>
      </c>
      <c r="G34" s="7" t="s">
        <v>63</v>
      </c>
      <c r="H34" s="7" t="s">
        <v>86</v>
      </c>
      <c r="I34" s="7" t="s">
        <v>87</v>
      </c>
      <c r="J34" s="7" t="s">
        <v>88</v>
      </c>
      <c r="K34" s="7"/>
      <c r="L34" s="7" t="s">
        <v>48</v>
      </c>
      <c r="M34" s="7" t="s">
        <v>53</v>
      </c>
      <c r="O34" s="1" t="str">
        <f t="shared" si="0"/>
        <v>220101V04F02</v>
      </c>
    </row>
    <row r="35" spans="1:17">
      <c r="A35" s="4" t="s">
        <v>133</v>
      </c>
      <c r="B35" s="5" t="s">
        <v>134</v>
      </c>
      <c r="C35" s="6" t="s">
        <v>134</v>
      </c>
      <c r="D35" s="7" t="s">
        <v>14</v>
      </c>
      <c r="E35" s="34">
        <v>2562</v>
      </c>
      <c r="F35" s="7" t="s">
        <v>101</v>
      </c>
      <c r="G35" s="7" t="s">
        <v>63</v>
      </c>
      <c r="H35" s="7" t="s">
        <v>86</v>
      </c>
      <c r="I35" s="7" t="s">
        <v>87</v>
      </c>
      <c r="J35" s="7" t="s">
        <v>88</v>
      </c>
      <c r="K35" s="7"/>
      <c r="L35" s="7" t="s">
        <v>125</v>
      </c>
      <c r="M35" s="7" t="s">
        <v>126</v>
      </c>
      <c r="O35" s="1" t="str">
        <f t="shared" si="0"/>
        <v>220101V03F01</v>
      </c>
    </row>
    <row r="36" spans="1:17">
      <c r="A36" s="4" t="s">
        <v>135</v>
      </c>
      <c r="B36" s="8" t="s">
        <v>136</v>
      </c>
      <c r="C36" s="9" t="s">
        <v>136</v>
      </c>
      <c r="D36" s="4" t="s">
        <v>14</v>
      </c>
      <c r="E36" s="35">
        <v>2562</v>
      </c>
      <c r="F36" s="4" t="s">
        <v>137</v>
      </c>
      <c r="G36" s="4" t="s">
        <v>92</v>
      </c>
      <c r="H36" s="4" t="s">
        <v>86</v>
      </c>
      <c r="I36" s="4" t="s">
        <v>87</v>
      </c>
      <c r="J36" s="4" t="s">
        <v>88</v>
      </c>
      <c r="K36" s="4"/>
      <c r="L36" s="4" t="s">
        <v>48</v>
      </c>
      <c r="M36" s="4" t="s">
        <v>53</v>
      </c>
      <c r="O36" s="1" t="str">
        <f t="shared" si="0"/>
        <v>220101V04F02</v>
      </c>
    </row>
    <row r="37" spans="1:17">
      <c r="A37" s="4" t="s">
        <v>138</v>
      </c>
      <c r="B37" s="5" t="s">
        <v>139</v>
      </c>
      <c r="C37" s="6" t="s">
        <v>139</v>
      </c>
      <c r="D37" s="7" t="s">
        <v>14</v>
      </c>
      <c r="E37" s="34">
        <v>2562</v>
      </c>
      <c r="F37" s="7" t="s">
        <v>101</v>
      </c>
      <c r="G37" s="7" t="s">
        <v>63</v>
      </c>
      <c r="H37" s="7" t="s">
        <v>86</v>
      </c>
      <c r="I37" s="7" t="s">
        <v>87</v>
      </c>
      <c r="J37" s="7" t="s">
        <v>88</v>
      </c>
      <c r="K37" s="7"/>
      <c r="L37" s="7" t="s">
        <v>48</v>
      </c>
      <c r="M37" s="7" t="s">
        <v>49</v>
      </c>
      <c r="O37" s="1" t="str">
        <f t="shared" si="0"/>
        <v>220101V04F01</v>
      </c>
    </row>
    <row r="38" spans="1:17">
      <c r="A38" s="4" t="s">
        <v>140</v>
      </c>
      <c r="B38" s="8" t="s">
        <v>141</v>
      </c>
      <c r="C38" s="9" t="s">
        <v>141</v>
      </c>
      <c r="D38" s="4" t="s">
        <v>14</v>
      </c>
      <c r="E38" s="35">
        <v>2562</v>
      </c>
      <c r="F38" s="4" t="s">
        <v>101</v>
      </c>
      <c r="G38" s="4" t="s">
        <v>92</v>
      </c>
      <c r="H38" s="4" t="s">
        <v>86</v>
      </c>
      <c r="I38" s="4" t="s">
        <v>87</v>
      </c>
      <c r="J38" s="4" t="s">
        <v>88</v>
      </c>
      <c r="K38" s="4"/>
      <c r="L38" s="4" t="s">
        <v>20</v>
      </c>
      <c r="M38" s="4" t="s">
        <v>29</v>
      </c>
      <c r="O38" s="1" t="str">
        <f t="shared" si="0"/>
        <v>220101V02F03</v>
      </c>
    </row>
    <row r="39" spans="1:17">
      <c r="A39" s="4" t="s">
        <v>142</v>
      </c>
      <c r="B39" s="5" t="s">
        <v>143</v>
      </c>
      <c r="C39" s="6" t="s">
        <v>143</v>
      </c>
      <c r="D39" s="7" t="s">
        <v>14</v>
      </c>
      <c r="E39" s="34">
        <v>2562</v>
      </c>
      <c r="F39" s="7" t="s">
        <v>104</v>
      </c>
      <c r="G39" s="7" t="s">
        <v>92</v>
      </c>
      <c r="H39" s="7" t="s">
        <v>86</v>
      </c>
      <c r="I39" s="7" t="s">
        <v>87</v>
      </c>
      <c r="J39" s="7" t="s">
        <v>88</v>
      </c>
      <c r="K39" s="7"/>
      <c r="L39" s="7" t="s">
        <v>48</v>
      </c>
      <c r="M39" s="7" t="s">
        <v>53</v>
      </c>
      <c r="O39" s="1" t="str">
        <f t="shared" si="0"/>
        <v>220101V04F02</v>
      </c>
    </row>
    <row r="40" spans="1:17">
      <c r="A40" s="4" t="s">
        <v>144</v>
      </c>
      <c r="B40" s="5" t="s">
        <v>145</v>
      </c>
      <c r="C40" s="6" t="s">
        <v>145</v>
      </c>
      <c r="D40" s="7" t="s">
        <v>14</v>
      </c>
      <c r="E40" s="34">
        <v>2562</v>
      </c>
      <c r="F40" s="7" t="s">
        <v>104</v>
      </c>
      <c r="G40" s="7" t="s">
        <v>63</v>
      </c>
      <c r="H40" s="7" t="s">
        <v>146</v>
      </c>
      <c r="I40" s="7" t="s">
        <v>147</v>
      </c>
      <c r="J40" s="7" t="s">
        <v>148</v>
      </c>
      <c r="K40" s="7"/>
      <c r="L40" s="7" t="s">
        <v>20</v>
      </c>
      <c r="M40" s="7" t="s">
        <v>21</v>
      </c>
      <c r="O40" s="1" t="str">
        <f t="shared" si="0"/>
        <v>220101V02F02</v>
      </c>
    </row>
    <row r="41" spans="1:17">
      <c r="A41" s="4" t="s">
        <v>149</v>
      </c>
      <c r="B41" s="5" t="s">
        <v>150</v>
      </c>
      <c r="C41" s="6" t="s">
        <v>150</v>
      </c>
      <c r="D41" s="7" t="s">
        <v>14</v>
      </c>
      <c r="E41" s="34">
        <v>2562</v>
      </c>
      <c r="F41" s="7" t="s">
        <v>16</v>
      </c>
      <c r="G41" s="7" t="s">
        <v>151</v>
      </c>
      <c r="H41" s="7"/>
      <c r="I41" s="7" t="s">
        <v>152</v>
      </c>
      <c r="J41" s="7" t="s">
        <v>153</v>
      </c>
      <c r="K41" s="7"/>
      <c r="L41" s="7" t="s">
        <v>48</v>
      </c>
      <c r="M41" s="7" t="s">
        <v>111</v>
      </c>
      <c r="O41" s="1" t="str">
        <f t="shared" si="0"/>
        <v>220101V04F05</v>
      </c>
    </row>
    <row r="42" spans="1:17">
      <c r="A42" s="4" t="s">
        <v>154</v>
      </c>
      <c r="B42" s="5" t="s">
        <v>155</v>
      </c>
      <c r="C42" s="6" t="s">
        <v>155</v>
      </c>
      <c r="D42" s="7" t="s">
        <v>14</v>
      </c>
      <c r="E42" s="34">
        <v>2562</v>
      </c>
      <c r="F42" s="7" t="s">
        <v>104</v>
      </c>
      <c r="G42" s="7" t="s">
        <v>33</v>
      </c>
      <c r="H42" s="7" t="s">
        <v>156</v>
      </c>
      <c r="I42" s="7" t="s">
        <v>157</v>
      </c>
      <c r="J42" s="7" t="s">
        <v>88</v>
      </c>
      <c r="K42" s="7"/>
      <c r="L42" s="7" t="s">
        <v>48</v>
      </c>
      <c r="M42" s="7" t="s">
        <v>60</v>
      </c>
      <c r="O42" s="1" t="str">
        <f t="shared" si="0"/>
        <v>220101V04F04</v>
      </c>
    </row>
    <row r="43" spans="1:17">
      <c r="A43" s="4" t="s">
        <v>158</v>
      </c>
      <c r="B43" s="5" t="s">
        <v>159</v>
      </c>
      <c r="C43" s="6" t="s">
        <v>159</v>
      </c>
      <c r="D43" s="7" t="s">
        <v>14</v>
      </c>
      <c r="E43" s="34">
        <v>2562</v>
      </c>
      <c r="F43" s="7" t="s">
        <v>104</v>
      </c>
      <c r="G43" s="7" t="s">
        <v>104</v>
      </c>
      <c r="H43" s="7"/>
      <c r="I43" s="7" t="s">
        <v>152</v>
      </c>
      <c r="J43" s="7" t="s">
        <v>153</v>
      </c>
      <c r="K43" s="7"/>
      <c r="L43" s="7" t="s">
        <v>20</v>
      </c>
      <c r="M43" s="7" t="s">
        <v>114</v>
      </c>
      <c r="O43" s="1" t="str">
        <f t="shared" si="0"/>
        <v>220101V02F01</v>
      </c>
    </row>
    <row r="44" spans="1:17">
      <c r="A44" s="4" t="s">
        <v>160</v>
      </c>
      <c r="B44" s="8" t="s">
        <v>161</v>
      </c>
      <c r="C44" s="9" t="s">
        <v>161</v>
      </c>
      <c r="D44" s="4" t="s">
        <v>14</v>
      </c>
      <c r="E44" s="35">
        <v>2562</v>
      </c>
      <c r="F44" s="4" t="s">
        <v>104</v>
      </c>
      <c r="G44" s="4" t="s">
        <v>63</v>
      </c>
      <c r="H44" s="4" t="s">
        <v>162</v>
      </c>
      <c r="I44" s="4" t="s">
        <v>98</v>
      </c>
      <c r="J44" s="4" t="s">
        <v>28</v>
      </c>
      <c r="K44" s="4"/>
      <c r="L44" s="4" t="s">
        <v>20</v>
      </c>
      <c r="M44" s="4" t="s">
        <v>21</v>
      </c>
      <c r="O44" s="1" t="str">
        <f t="shared" si="0"/>
        <v>220101V02F02</v>
      </c>
    </row>
    <row r="45" spans="1:17" s="42" customFormat="1">
      <c r="A45" s="38" t="s">
        <v>163</v>
      </c>
      <c r="B45" s="39" t="s">
        <v>164</v>
      </c>
      <c r="C45" s="40" t="s">
        <v>164</v>
      </c>
      <c r="D45" s="38" t="s">
        <v>14</v>
      </c>
      <c r="E45" s="41">
        <v>2562</v>
      </c>
      <c r="F45" s="38" t="s">
        <v>137</v>
      </c>
      <c r="G45" s="38" t="s">
        <v>165</v>
      </c>
      <c r="H45" s="38" t="s">
        <v>166</v>
      </c>
      <c r="I45" s="38" t="s">
        <v>167</v>
      </c>
      <c r="J45" s="38" t="s">
        <v>88</v>
      </c>
      <c r="K45" s="38"/>
      <c r="L45" s="38" t="s">
        <v>48</v>
      </c>
      <c r="M45" s="38" t="s">
        <v>53</v>
      </c>
      <c r="O45" s="42" t="str">
        <f t="shared" si="0"/>
        <v>220101V04F02</v>
      </c>
      <c r="Q45" s="42" t="s">
        <v>592</v>
      </c>
    </row>
    <row r="46" spans="1:17">
      <c r="A46" s="4" t="s">
        <v>168</v>
      </c>
      <c r="B46" s="5" t="s">
        <v>169</v>
      </c>
      <c r="C46" s="6" t="s">
        <v>169</v>
      </c>
      <c r="D46" s="7" t="s">
        <v>14</v>
      </c>
      <c r="E46" s="34">
        <v>2562</v>
      </c>
      <c r="F46" s="7" t="s">
        <v>104</v>
      </c>
      <c r="G46" s="7" t="s">
        <v>63</v>
      </c>
      <c r="H46" s="7" t="s">
        <v>170</v>
      </c>
      <c r="I46" s="7" t="s">
        <v>171</v>
      </c>
      <c r="J46" s="7" t="s">
        <v>72</v>
      </c>
      <c r="K46" s="7"/>
      <c r="L46" s="7" t="s">
        <v>125</v>
      </c>
      <c r="M46" s="7" t="s">
        <v>172</v>
      </c>
      <c r="O46" s="1" t="str">
        <f t="shared" si="0"/>
        <v>220101V03F03</v>
      </c>
    </row>
    <row r="47" spans="1:17">
      <c r="A47" s="4" t="s">
        <v>173</v>
      </c>
      <c r="B47" s="5" t="s">
        <v>174</v>
      </c>
      <c r="C47" s="6" t="s">
        <v>174</v>
      </c>
      <c r="D47" s="7" t="s">
        <v>14</v>
      </c>
      <c r="E47" s="34">
        <v>2562</v>
      </c>
      <c r="F47" s="7" t="s">
        <v>137</v>
      </c>
      <c r="G47" s="7" t="s">
        <v>175</v>
      </c>
      <c r="H47" s="7" t="s">
        <v>81</v>
      </c>
      <c r="I47" s="7" t="s">
        <v>176</v>
      </c>
      <c r="J47" s="7" t="s">
        <v>36</v>
      </c>
      <c r="K47" s="7"/>
      <c r="L47" s="7" t="s">
        <v>20</v>
      </c>
      <c r="M47" s="7" t="s">
        <v>29</v>
      </c>
      <c r="O47" s="1" t="str">
        <f t="shared" si="0"/>
        <v>220101V02F03</v>
      </c>
    </row>
    <row r="48" spans="1:17">
      <c r="A48" s="4" t="s">
        <v>177</v>
      </c>
      <c r="B48" s="5" t="s">
        <v>178</v>
      </c>
      <c r="C48" s="6" t="s">
        <v>178</v>
      </c>
      <c r="D48" s="7" t="s">
        <v>46</v>
      </c>
      <c r="E48" s="34">
        <v>2562</v>
      </c>
      <c r="F48" s="7" t="s">
        <v>104</v>
      </c>
      <c r="G48" s="7" t="s">
        <v>63</v>
      </c>
      <c r="H48" s="7" t="s">
        <v>81</v>
      </c>
      <c r="I48" s="7" t="s">
        <v>179</v>
      </c>
      <c r="J48" s="7" t="s">
        <v>180</v>
      </c>
      <c r="K48" s="7"/>
      <c r="L48" s="7" t="s">
        <v>20</v>
      </c>
      <c r="M48" s="7" t="s">
        <v>114</v>
      </c>
      <c r="O48" s="1" t="str">
        <f t="shared" si="0"/>
        <v>220101V02F01</v>
      </c>
    </row>
    <row r="49" spans="1:17" s="42" customFormat="1">
      <c r="A49" s="38" t="s">
        <v>181</v>
      </c>
      <c r="B49" s="39" t="s">
        <v>182</v>
      </c>
      <c r="C49" s="40" t="s">
        <v>182</v>
      </c>
      <c r="D49" s="38" t="s">
        <v>14</v>
      </c>
      <c r="E49" s="41">
        <v>2562</v>
      </c>
      <c r="F49" s="38" t="s">
        <v>104</v>
      </c>
      <c r="G49" s="38" t="s">
        <v>63</v>
      </c>
      <c r="H49" s="38" t="s">
        <v>146</v>
      </c>
      <c r="I49" s="38" t="s">
        <v>183</v>
      </c>
      <c r="J49" s="38" t="s">
        <v>148</v>
      </c>
      <c r="K49" s="38"/>
      <c r="L49" s="38" t="s">
        <v>20</v>
      </c>
      <c r="M49" s="38" t="s">
        <v>29</v>
      </c>
      <c r="O49" s="42" t="str">
        <f t="shared" si="0"/>
        <v>220101V02F03</v>
      </c>
      <c r="Q49" s="42" t="s">
        <v>587</v>
      </c>
    </row>
    <row r="50" spans="1:17">
      <c r="A50" s="4" t="s">
        <v>184</v>
      </c>
      <c r="B50" s="8" t="s">
        <v>185</v>
      </c>
      <c r="C50" s="9" t="s">
        <v>185</v>
      </c>
      <c r="D50" s="4" t="s">
        <v>14</v>
      </c>
      <c r="E50" s="35">
        <v>2562</v>
      </c>
      <c r="F50" s="4" t="s">
        <v>104</v>
      </c>
      <c r="G50" s="4" t="s">
        <v>63</v>
      </c>
      <c r="H50" s="4" t="s">
        <v>146</v>
      </c>
      <c r="I50" s="4" t="s">
        <v>183</v>
      </c>
      <c r="J50" s="4" t="s">
        <v>148</v>
      </c>
      <c r="K50" s="4"/>
      <c r="L50" s="4" t="s">
        <v>48</v>
      </c>
      <c r="M50" s="4" t="s">
        <v>53</v>
      </c>
      <c r="O50" s="1" t="str">
        <f t="shared" si="0"/>
        <v>220101V04F02</v>
      </c>
    </row>
    <row r="51" spans="1:17" s="42" customFormat="1">
      <c r="A51" s="38" t="s">
        <v>186</v>
      </c>
      <c r="B51" s="39" t="s">
        <v>187</v>
      </c>
      <c r="C51" s="40" t="s">
        <v>187</v>
      </c>
      <c r="D51" s="38" t="s">
        <v>14</v>
      </c>
      <c r="E51" s="41">
        <v>2562</v>
      </c>
      <c r="F51" s="38" t="s">
        <v>104</v>
      </c>
      <c r="G51" s="38" t="s">
        <v>63</v>
      </c>
      <c r="H51" s="38" t="s">
        <v>146</v>
      </c>
      <c r="I51" s="38" t="s">
        <v>147</v>
      </c>
      <c r="J51" s="38" t="s">
        <v>148</v>
      </c>
      <c r="K51" s="38"/>
      <c r="L51" s="38" t="s">
        <v>125</v>
      </c>
      <c r="M51" s="38" t="s">
        <v>172</v>
      </c>
      <c r="O51" s="42" t="str">
        <f t="shared" si="0"/>
        <v>220101V03F03</v>
      </c>
    </row>
    <row r="52" spans="1:17">
      <c r="A52" s="4" t="s">
        <v>188</v>
      </c>
      <c r="B52" s="5" t="s">
        <v>189</v>
      </c>
      <c r="C52" s="6" t="s">
        <v>189</v>
      </c>
      <c r="D52" s="7" t="s">
        <v>14</v>
      </c>
      <c r="E52" s="34">
        <v>2563</v>
      </c>
      <c r="F52" s="7" t="s">
        <v>190</v>
      </c>
      <c r="G52" s="7" t="s">
        <v>25</v>
      </c>
      <c r="H52" s="7" t="s">
        <v>81</v>
      </c>
      <c r="I52" s="7" t="s">
        <v>191</v>
      </c>
      <c r="J52" s="7" t="s">
        <v>28</v>
      </c>
      <c r="K52" s="7"/>
      <c r="L52" s="7" t="s">
        <v>20</v>
      </c>
      <c r="M52" s="7" t="s">
        <v>29</v>
      </c>
      <c r="O52" s="1" t="str">
        <f t="shared" si="0"/>
        <v>220101V02F03</v>
      </c>
    </row>
    <row r="53" spans="1:17">
      <c r="A53" s="4" t="s">
        <v>192</v>
      </c>
      <c r="B53" s="5" t="s">
        <v>193</v>
      </c>
      <c r="C53" s="6" t="s">
        <v>193</v>
      </c>
      <c r="D53" s="7" t="s">
        <v>14</v>
      </c>
      <c r="E53" s="34">
        <v>2563</v>
      </c>
      <c r="F53" s="7" t="s">
        <v>190</v>
      </c>
      <c r="G53" s="7" t="s">
        <v>25</v>
      </c>
      <c r="H53" s="7" t="s">
        <v>81</v>
      </c>
      <c r="I53" s="7" t="s">
        <v>191</v>
      </c>
      <c r="J53" s="7" t="s">
        <v>28</v>
      </c>
      <c r="K53" s="7"/>
      <c r="L53" s="7" t="s">
        <v>48</v>
      </c>
      <c r="M53" s="7" t="s">
        <v>49</v>
      </c>
      <c r="O53" s="1" t="str">
        <f t="shared" si="0"/>
        <v>220101V04F01</v>
      </c>
    </row>
    <row r="54" spans="1:17">
      <c r="A54" s="4" t="s">
        <v>194</v>
      </c>
      <c r="B54" s="10" t="s">
        <v>195</v>
      </c>
      <c r="C54" s="11" t="s">
        <v>195</v>
      </c>
      <c r="D54" s="4" t="s">
        <v>14</v>
      </c>
      <c r="E54" s="35">
        <v>2563</v>
      </c>
      <c r="F54" s="4" t="s">
        <v>190</v>
      </c>
      <c r="G54" s="4" t="s">
        <v>25</v>
      </c>
      <c r="H54" s="4" t="s">
        <v>196</v>
      </c>
      <c r="I54" s="4" t="s">
        <v>197</v>
      </c>
      <c r="J54" s="4" t="s">
        <v>28</v>
      </c>
      <c r="K54" s="4"/>
      <c r="L54" s="4" t="s">
        <v>20</v>
      </c>
      <c r="M54" s="4" t="s">
        <v>21</v>
      </c>
      <c r="O54" s="1" t="str">
        <f t="shared" si="0"/>
        <v>220101V02F02</v>
      </c>
    </row>
    <row r="55" spans="1:17">
      <c r="A55" s="4" t="s">
        <v>198</v>
      </c>
      <c r="B55" s="5" t="s">
        <v>199</v>
      </c>
      <c r="C55" s="6" t="s">
        <v>199</v>
      </c>
      <c r="D55" s="7" t="s">
        <v>14</v>
      </c>
      <c r="E55" s="34">
        <v>2563</v>
      </c>
      <c r="F55" s="7" t="s">
        <v>190</v>
      </c>
      <c r="G55" s="7" t="s">
        <v>25</v>
      </c>
      <c r="H55" s="7" t="s">
        <v>166</v>
      </c>
      <c r="I55" s="7" t="s">
        <v>167</v>
      </c>
      <c r="J55" s="7" t="s">
        <v>88</v>
      </c>
      <c r="K55" s="7"/>
      <c r="L55" s="7" t="s">
        <v>67</v>
      </c>
      <c r="M55" s="7" t="s">
        <v>68</v>
      </c>
      <c r="O55" s="1" t="str">
        <f t="shared" si="0"/>
        <v>220101V01F02</v>
      </c>
    </row>
    <row r="56" spans="1:17">
      <c r="A56" s="4" t="s">
        <v>200</v>
      </c>
      <c r="B56" s="5" t="s">
        <v>201</v>
      </c>
      <c r="C56" s="6" t="s">
        <v>201</v>
      </c>
      <c r="D56" s="7" t="s">
        <v>14</v>
      </c>
      <c r="E56" s="34">
        <v>2563</v>
      </c>
      <c r="F56" s="7" t="s">
        <v>190</v>
      </c>
      <c r="G56" s="7" t="s">
        <v>25</v>
      </c>
      <c r="H56" s="7" t="s">
        <v>202</v>
      </c>
      <c r="I56" s="7" t="s">
        <v>203</v>
      </c>
      <c r="J56" s="7" t="s">
        <v>66</v>
      </c>
      <c r="K56" s="7"/>
      <c r="L56" s="7" t="s">
        <v>67</v>
      </c>
      <c r="M56" s="7" t="s">
        <v>89</v>
      </c>
      <c r="O56" s="1" t="str">
        <f t="shared" si="0"/>
        <v>220101V01F03</v>
      </c>
    </row>
    <row r="57" spans="1:17" s="42" customFormat="1">
      <c r="A57" s="38" t="s">
        <v>204</v>
      </c>
      <c r="B57" s="39" t="s">
        <v>205</v>
      </c>
      <c r="C57" s="40" t="s">
        <v>205</v>
      </c>
      <c r="D57" s="38" t="s">
        <v>14</v>
      </c>
      <c r="E57" s="41">
        <v>2563</v>
      </c>
      <c r="F57" s="38" t="s">
        <v>190</v>
      </c>
      <c r="G57" s="38" t="s">
        <v>25</v>
      </c>
      <c r="H57" s="38" t="s">
        <v>206</v>
      </c>
      <c r="I57" s="38" t="s">
        <v>207</v>
      </c>
      <c r="J57" s="38" t="s">
        <v>208</v>
      </c>
      <c r="K57" s="38"/>
      <c r="L57" s="38" t="s">
        <v>48</v>
      </c>
      <c r="M57" s="38" t="s">
        <v>209</v>
      </c>
      <c r="O57" s="42" t="str">
        <f t="shared" si="0"/>
        <v>220101V04F03</v>
      </c>
      <c r="Q57" s="42" t="s">
        <v>590</v>
      </c>
    </row>
    <row r="58" spans="1:17">
      <c r="A58" s="4" t="s">
        <v>210</v>
      </c>
      <c r="B58" s="8" t="s">
        <v>211</v>
      </c>
      <c r="C58" s="9" t="s">
        <v>211</v>
      </c>
      <c r="D58" s="4" t="s">
        <v>14</v>
      </c>
      <c r="E58" s="35">
        <v>2563</v>
      </c>
      <c r="F58" s="4" t="s">
        <v>190</v>
      </c>
      <c r="G58" s="4" t="s">
        <v>25</v>
      </c>
      <c r="H58" s="4" t="s">
        <v>162</v>
      </c>
      <c r="I58" s="4" t="s">
        <v>98</v>
      </c>
      <c r="J58" s="4" t="s">
        <v>28</v>
      </c>
      <c r="K58" s="4"/>
      <c r="L58" s="4" t="s">
        <v>20</v>
      </c>
      <c r="M58" s="4" t="s">
        <v>29</v>
      </c>
      <c r="O58" s="1" t="str">
        <f t="shared" si="0"/>
        <v>220101V02F03</v>
      </c>
    </row>
    <row r="59" spans="1:17">
      <c r="A59" s="4" t="s">
        <v>212</v>
      </c>
      <c r="B59" s="8" t="s">
        <v>213</v>
      </c>
      <c r="C59" s="9" t="s">
        <v>213</v>
      </c>
      <c r="D59" s="4" t="s">
        <v>14</v>
      </c>
      <c r="E59" s="35">
        <v>2563</v>
      </c>
      <c r="F59" s="4" t="s">
        <v>214</v>
      </c>
      <c r="G59" s="4" t="s">
        <v>92</v>
      </c>
      <c r="H59" s="4" t="s">
        <v>34</v>
      </c>
      <c r="I59" s="4" t="s">
        <v>215</v>
      </c>
      <c r="J59" s="4" t="s">
        <v>66</v>
      </c>
      <c r="K59" s="4"/>
      <c r="L59" s="4" t="s">
        <v>20</v>
      </c>
      <c r="M59" s="4" t="s">
        <v>21</v>
      </c>
      <c r="O59" s="1" t="str">
        <f t="shared" si="0"/>
        <v>220101V02F02</v>
      </c>
    </row>
    <row r="60" spans="1:17">
      <c r="A60" s="4" t="s">
        <v>216</v>
      </c>
      <c r="B60" s="5" t="s">
        <v>217</v>
      </c>
      <c r="C60" s="6" t="s">
        <v>217</v>
      </c>
      <c r="D60" s="7" t="s">
        <v>46</v>
      </c>
      <c r="E60" s="34">
        <v>2563</v>
      </c>
      <c r="F60" s="7" t="s">
        <v>190</v>
      </c>
      <c r="G60" s="7" t="s">
        <v>25</v>
      </c>
      <c r="H60" s="7" t="s">
        <v>81</v>
      </c>
      <c r="I60" s="7" t="s">
        <v>179</v>
      </c>
      <c r="J60" s="7" t="s">
        <v>180</v>
      </c>
      <c r="K60" s="7"/>
      <c r="L60" s="7" t="s">
        <v>20</v>
      </c>
      <c r="M60" s="7" t="s">
        <v>114</v>
      </c>
      <c r="O60" s="1" t="str">
        <f t="shared" si="0"/>
        <v>220101V02F01</v>
      </c>
    </row>
    <row r="61" spans="1:17">
      <c r="A61" s="4" t="s">
        <v>218</v>
      </c>
      <c r="B61" s="8" t="s">
        <v>219</v>
      </c>
      <c r="C61" s="9" t="s">
        <v>219</v>
      </c>
      <c r="D61" s="4" t="s">
        <v>14</v>
      </c>
      <c r="E61" s="35">
        <v>2563</v>
      </c>
      <c r="F61" s="4" t="s">
        <v>190</v>
      </c>
      <c r="G61" s="4" t="s">
        <v>25</v>
      </c>
      <c r="H61" s="4" t="s">
        <v>81</v>
      </c>
      <c r="I61" s="4" t="s">
        <v>176</v>
      </c>
      <c r="J61" s="4" t="s">
        <v>36</v>
      </c>
      <c r="K61" s="4"/>
      <c r="L61" s="4" t="s">
        <v>20</v>
      </c>
      <c r="M61" s="4" t="s">
        <v>29</v>
      </c>
      <c r="O61" s="1" t="str">
        <f t="shared" si="0"/>
        <v>220101V02F03</v>
      </c>
    </row>
    <row r="62" spans="1:17" s="42" customFormat="1">
      <c r="A62" s="38" t="s">
        <v>220</v>
      </c>
      <c r="B62" s="39" t="s">
        <v>221</v>
      </c>
      <c r="C62" s="40" t="s">
        <v>221</v>
      </c>
      <c r="D62" s="38" t="s">
        <v>14</v>
      </c>
      <c r="E62" s="41">
        <v>2563</v>
      </c>
      <c r="F62" s="38" t="s">
        <v>214</v>
      </c>
      <c r="G62" s="38" t="s">
        <v>25</v>
      </c>
      <c r="H62" s="38" t="s">
        <v>34</v>
      </c>
      <c r="I62" s="38" t="s">
        <v>222</v>
      </c>
      <c r="J62" s="38" t="s">
        <v>66</v>
      </c>
      <c r="K62" s="38"/>
      <c r="L62" s="38" t="s">
        <v>48</v>
      </c>
      <c r="M62" s="38" t="s">
        <v>53</v>
      </c>
      <c r="O62" s="42" t="str">
        <f t="shared" si="0"/>
        <v>220101V04F02</v>
      </c>
      <c r="Q62" s="42" t="s">
        <v>592</v>
      </c>
    </row>
    <row r="63" spans="1:17" s="42" customFormat="1">
      <c r="A63" s="38" t="s">
        <v>223</v>
      </c>
      <c r="B63" s="39" t="s">
        <v>187</v>
      </c>
      <c r="C63" s="40" t="s">
        <v>187</v>
      </c>
      <c r="D63" s="38" t="s">
        <v>14</v>
      </c>
      <c r="E63" s="41">
        <v>2563</v>
      </c>
      <c r="F63" s="38" t="s">
        <v>224</v>
      </c>
      <c r="G63" s="38" t="s">
        <v>25</v>
      </c>
      <c r="H63" s="38" t="s">
        <v>146</v>
      </c>
      <c r="I63" s="38" t="s">
        <v>147</v>
      </c>
      <c r="J63" s="38" t="s">
        <v>148</v>
      </c>
      <c r="K63" s="38"/>
      <c r="L63" s="38" t="s">
        <v>125</v>
      </c>
      <c r="M63" s="38" t="s">
        <v>172</v>
      </c>
      <c r="O63" s="42" t="str">
        <f t="shared" si="0"/>
        <v>220101V03F03</v>
      </c>
      <c r="Q63" s="42" t="s">
        <v>590</v>
      </c>
    </row>
    <row r="64" spans="1:17">
      <c r="A64" s="4" t="s">
        <v>225</v>
      </c>
      <c r="B64" s="5" t="s">
        <v>226</v>
      </c>
      <c r="C64" s="6" t="s">
        <v>226</v>
      </c>
      <c r="D64" s="7" t="s">
        <v>14</v>
      </c>
      <c r="E64" s="34">
        <v>2563</v>
      </c>
      <c r="F64" s="7" t="s">
        <v>52</v>
      </c>
      <c r="G64" s="7" t="s">
        <v>52</v>
      </c>
      <c r="H64" s="7" t="s">
        <v>146</v>
      </c>
      <c r="I64" s="7" t="s">
        <v>147</v>
      </c>
      <c r="J64" s="7" t="s">
        <v>148</v>
      </c>
      <c r="K64" s="7"/>
      <c r="L64" s="7" t="s">
        <v>67</v>
      </c>
      <c r="M64" s="7" t="s">
        <v>89</v>
      </c>
      <c r="O64" s="1" t="str">
        <f t="shared" si="0"/>
        <v>220101V01F03</v>
      </c>
    </row>
    <row r="65" spans="1:17">
      <c r="A65" s="4" t="s">
        <v>227</v>
      </c>
      <c r="B65" s="8" t="s">
        <v>31</v>
      </c>
      <c r="C65" s="9" t="s">
        <v>31</v>
      </c>
      <c r="D65" s="4" t="s">
        <v>14</v>
      </c>
      <c r="E65" s="35">
        <v>2563</v>
      </c>
      <c r="F65" s="4" t="s">
        <v>190</v>
      </c>
      <c r="G65" s="4" t="s">
        <v>25</v>
      </c>
      <c r="H65" s="4" t="s">
        <v>34</v>
      </c>
      <c r="I65" s="4" t="s">
        <v>35</v>
      </c>
      <c r="J65" s="4" t="s">
        <v>36</v>
      </c>
      <c r="K65" s="4"/>
      <c r="L65" s="4" t="s">
        <v>48</v>
      </c>
      <c r="M65" s="4" t="s">
        <v>49</v>
      </c>
      <c r="O65" s="1" t="str">
        <f t="shared" si="0"/>
        <v>220101V04F01</v>
      </c>
    </row>
    <row r="66" spans="1:17">
      <c r="A66" s="4" t="s">
        <v>228</v>
      </c>
      <c r="B66" s="8" t="s">
        <v>229</v>
      </c>
      <c r="C66" s="9" t="s">
        <v>229</v>
      </c>
      <c r="D66" s="4" t="s">
        <v>14</v>
      </c>
      <c r="E66" s="35">
        <v>2563</v>
      </c>
      <c r="F66" s="4" t="s">
        <v>230</v>
      </c>
      <c r="G66" s="4" t="s">
        <v>25</v>
      </c>
      <c r="H66" s="4" t="s">
        <v>231</v>
      </c>
      <c r="I66" s="4" t="s">
        <v>232</v>
      </c>
      <c r="J66" s="4" t="s">
        <v>233</v>
      </c>
      <c r="K66" s="4"/>
      <c r="L66" s="4" t="s">
        <v>48</v>
      </c>
      <c r="M66" s="4" t="s">
        <v>209</v>
      </c>
      <c r="O66" s="1" t="str">
        <f t="shared" si="0"/>
        <v>220101V04F03</v>
      </c>
    </row>
    <row r="67" spans="1:17" s="42" customFormat="1">
      <c r="A67" s="38" t="s">
        <v>234</v>
      </c>
      <c r="B67" s="39" t="s">
        <v>235</v>
      </c>
      <c r="C67" s="40" t="s">
        <v>235</v>
      </c>
      <c r="D67" s="38" t="s">
        <v>14</v>
      </c>
      <c r="E67" s="41">
        <v>2563</v>
      </c>
      <c r="F67" s="38" t="s">
        <v>230</v>
      </c>
      <c r="G67" s="38" t="s">
        <v>236</v>
      </c>
      <c r="H67" s="38" t="s">
        <v>231</v>
      </c>
      <c r="I67" s="38" t="s">
        <v>232</v>
      </c>
      <c r="J67" s="38" t="s">
        <v>233</v>
      </c>
      <c r="K67" s="38"/>
      <c r="L67" s="38" t="s">
        <v>48</v>
      </c>
      <c r="M67" s="38" t="s">
        <v>209</v>
      </c>
      <c r="O67" s="42" t="str">
        <f t="shared" si="0"/>
        <v>220101V04F03</v>
      </c>
      <c r="Q67" s="42" t="s">
        <v>592</v>
      </c>
    </row>
    <row r="68" spans="1:17">
      <c r="A68" s="4" t="s">
        <v>237</v>
      </c>
      <c r="B68" s="5" t="s">
        <v>238</v>
      </c>
      <c r="C68" s="6" t="s">
        <v>238</v>
      </c>
      <c r="D68" s="7" t="s">
        <v>14</v>
      </c>
      <c r="E68" s="34">
        <v>2563</v>
      </c>
      <c r="F68" s="7" t="s">
        <v>190</v>
      </c>
      <c r="G68" s="7" t="s">
        <v>25</v>
      </c>
      <c r="H68" s="7" t="s">
        <v>64</v>
      </c>
      <c r="I68" s="7" t="s">
        <v>65</v>
      </c>
      <c r="J68" s="7" t="s">
        <v>66</v>
      </c>
      <c r="K68" s="7"/>
      <c r="L68" s="7" t="s">
        <v>48</v>
      </c>
      <c r="M68" s="7" t="s">
        <v>53</v>
      </c>
      <c r="O68" s="1" t="str">
        <f t="shared" si="0"/>
        <v>220101V04F02</v>
      </c>
    </row>
    <row r="69" spans="1:17">
      <c r="A69" s="4" t="s">
        <v>239</v>
      </c>
      <c r="B69" s="8" t="s">
        <v>240</v>
      </c>
      <c r="C69" s="9" t="s">
        <v>240</v>
      </c>
      <c r="D69" s="4" t="s">
        <v>14</v>
      </c>
      <c r="E69" s="35">
        <v>2563</v>
      </c>
      <c r="F69" s="4" t="s">
        <v>224</v>
      </c>
      <c r="G69" s="4" t="s">
        <v>25</v>
      </c>
      <c r="H69" s="4" t="s">
        <v>231</v>
      </c>
      <c r="I69" s="4" t="s">
        <v>232</v>
      </c>
      <c r="J69" s="4" t="s">
        <v>233</v>
      </c>
      <c r="K69" s="4"/>
      <c r="L69" s="4" t="s">
        <v>20</v>
      </c>
      <c r="M69" s="4" t="s">
        <v>43</v>
      </c>
      <c r="O69" s="1" t="str">
        <f t="shared" si="0"/>
        <v>220101V02F04</v>
      </c>
    </row>
    <row r="70" spans="1:17">
      <c r="A70" s="4" t="s">
        <v>241</v>
      </c>
      <c r="B70" s="5" t="s">
        <v>242</v>
      </c>
      <c r="C70" s="6" t="s">
        <v>242</v>
      </c>
      <c r="D70" s="7" t="s">
        <v>14</v>
      </c>
      <c r="E70" s="34">
        <v>2563</v>
      </c>
      <c r="F70" s="7" t="s">
        <v>190</v>
      </c>
      <c r="G70" s="7" t="s">
        <v>25</v>
      </c>
      <c r="H70" s="7" t="s">
        <v>76</v>
      </c>
      <c r="I70" s="7" t="s">
        <v>77</v>
      </c>
      <c r="J70" s="7" t="s">
        <v>78</v>
      </c>
      <c r="K70" s="7"/>
      <c r="L70" s="7" t="s">
        <v>20</v>
      </c>
      <c r="M70" s="7" t="s">
        <v>21</v>
      </c>
      <c r="O70" s="1" t="str">
        <f t="shared" si="0"/>
        <v>220101V02F02</v>
      </c>
    </row>
    <row r="71" spans="1:17">
      <c r="A71" s="4" t="s">
        <v>243</v>
      </c>
      <c r="B71" s="5" t="s">
        <v>244</v>
      </c>
      <c r="C71" s="6" t="s">
        <v>244</v>
      </c>
      <c r="D71" s="7" t="s">
        <v>14</v>
      </c>
      <c r="E71" s="34">
        <v>2563</v>
      </c>
      <c r="F71" s="7" t="s">
        <v>190</v>
      </c>
      <c r="G71" s="7" t="s">
        <v>245</v>
      </c>
      <c r="H71" s="7" t="s">
        <v>246</v>
      </c>
      <c r="I71" s="7" t="s">
        <v>247</v>
      </c>
      <c r="J71" s="7" t="s">
        <v>233</v>
      </c>
      <c r="K71" s="7"/>
      <c r="L71" s="7" t="s">
        <v>48</v>
      </c>
      <c r="M71" s="7" t="s">
        <v>53</v>
      </c>
      <c r="O71" s="1" t="str">
        <f t="shared" si="0"/>
        <v>220101V04F02</v>
      </c>
    </row>
    <row r="72" spans="1:17">
      <c r="A72" s="4" t="s">
        <v>248</v>
      </c>
      <c r="B72" s="5" t="s">
        <v>249</v>
      </c>
      <c r="C72" s="6" t="s">
        <v>249</v>
      </c>
      <c r="D72" s="7" t="s">
        <v>14</v>
      </c>
      <c r="E72" s="34">
        <v>2563</v>
      </c>
      <c r="F72" s="7" t="s">
        <v>190</v>
      </c>
      <c r="G72" s="7" t="s">
        <v>25</v>
      </c>
      <c r="H72" s="7" t="s">
        <v>246</v>
      </c>
      <c r="I72" s="7" t="s">
        <v>247</v>
      </c>
      <c r="J72" s="7" t="s">
        <v>233</v>
      </c>
      <c r="K72" s="7"/>
      <c r="L72" s="7" t="s">
        <v>20</v>
      </c>
      <c r="M72" s="7" t="s">
        <v>29</v>
      </c>
      <c r="O72" s="1" t="str">
        <f t="shared" si="0"/>
        <v>220101V02F03</v>
      </c>
    </row>
    <row r="73" spans="1:17">
      <c r="A73" s="4" t="s">
        <v>250</v>
      </c>
      <c r="B73" s="5" t="s">
        <v>251</v>
      </c>
      <c r="C73" s="6" t="s">
        <v>251</v>
      </c>
      <c r="D73" s="7" t="s">
        <v>14</v>
      </c>
      <c r="E73" s="34">
        <v>2563</v>
      </c>
      <c r="F73" s="7" t="s">
        <v>190</v>
      </c>
      <c r="G73" s="7" t="s">
        <v>52</v>
      </c>
      <c r="H73" s="7" t="s">
        <v>246</v>
      </c>
      <c r="I73" s="7" t="s">
        <v>247</v>
      </c>
      <c r="J73" s="7" t="s">
        <v>233</v>
      </c>
      <c r="K73" s="7"/>
      <c r="L73" s="7" t="s">
        <v>20</v>
      </c>
      <c r="M73" s="7" t="s">
        <v>29</v>
      </c>
      <c r="O73" s="1" t="str">
        <f t="shared" si="0"/>
        <v>220101V02F03</v>
      </c>
    </row>
    <row r="74" spans="1:17">
      <c r="A74" s="4" t="s">
        <v>252</v>
      </c>
      <c r="B74" s="5" t="s">
        <v>253</v>
      </c>
      <c r="C74" s="6" t="s">
        <v>253</v>
      </c>
      <c r="D74" s="7" t="s">
        <v>14</v>
      </c>
      <c r="E74" s="34">
        <v>2563</v>
      </c>
      <c r="F74" s="7" t="s">
        <v>254</v>
      </c>
      <c r="G74" s="7" t="s">
        <v>254</v>
      </c>
      <c r="H74" s="7" t="s">
        <v>246</v>
      </c>
      <c r="I74" s="7" t="s">
        <v>247</v>
      </c>
      <c r="J74" s="7" t="s">
        <v>233</v>
      </c>
      <c r="K74" s="7"/>
      <c r="L74" s="7" t="s">
        <v>125</v>
      </c>
      <c r="M74" s="7" t="s">
        <v>255</v>
      </c>
      <c r="O74" s="1" t="str">
        <f t="shared" si="0"/>
        <v>220101V03F02</v>
      </c>
    </row>
    <row r="75" spans="1:17">
      <c r="A75" s="4" t="s">
        <v>256</v>
      </c>
      <c r="B75" s="5" t="s">
        <v>257</v>
      </c>
      <c r="C75" s="6" t="s">
        <v>257</v>
      </c>
      <c r="D75" s="7" t="s">
        <v>14</v>
      </c>
      <c r="E75" s="34">
        <v>2563</v>
      </c>
      <c r="F75" s="7" t="s">
        <v>214</v>
      </c>
      <c r="G75" s="7" t="s">
        <v>25</v>
      </c>
      <c r="H75" s="7" t="s">
        <v>246</v>
      </c>
      <c r="I75" s="7" t="s">
        <v>247</v>
      </c>
      <c r="J75" s="7" t="s">
        <v>233</v>
      </c>
      <c r="K75" s="7"/>
      <c r="L75" s="7" t="s">
        <v>125</v>
      </c>
      <c r="M75" s="7" t="s">
        <v>255</v>
      </c>
      <c r="O75" s="1" t="str">
        <f t="shared" ref="O75:O138" si="1">IF(LEN(M75=11),_xlfn.CONCAT(L75,"F",RIGHT(M75,2)),M75)</f>
        <v>220101V03F02</v>
      </c>
    </row>
    <row r="76" spans="1:17">
      <c r="A76" s="4" t="s">
        <v>258</v>
      </c>
      <c r="B76" s="5" t="s">
        <v>259</v>
      </c>
      <c r="C76" s="6" t="s">
        <v>259</v>
      </c>
      <c r="D76" s="7" t="s">
        <v>14</v>
      </c>
      <c r="E76" s="34">
        <v>2563</v>
      </c>
      <c r="F76" s="7" t="s">
        <v>190</v>
      </c>
      <c r="G76" s="7" t="s">
        <v>25</v>
      </c>
      <c r="H76" s="7" t="s">
        <v>246</v>
      </c>
      <c r="I76" s="7" t="s">
        <v>247</v>
      </c>
      <c r="J76" s="7" t="s">
        <v>233</v>
      </c>
      <c r="K76" s="7"/>
      <c r="L76" s="7" t="s">
        <v>125</v>
      </c>
      <c r="M76" s="7" t="s">
        <v>126</v>
      </c>
      <c r="O76" s="1" t="str">
        <f t="shared" si="1"/>
        <v>220101V03F01</v>
      </c>
    </row>
    <row r="77" spans="1:17">
      <c r="A77" s="4" t="s">
        <v>260</v>
      </c>
      <c r="B77" s="5" t="s">
        <v>261</v>
      </c>
      <c r="C77" s="6" t="s">
        <v>261</v>
      </c>
      <c r="D77" s="7" t="s">
        <v>14</v>
      </c>
      <c r="E77" s="34">
        <v>2563</v>
      </c>
      <c r="F77" s="7" t="s">
        <v>190</v>
      </c>
      <c r="G77" s="7" t="s">
        <v>25</v>
      </c>
      <c r="H77" s="7" t="s">
        <v>246</v>
      </c>
      <c r="I77" s="7" t="s">
        <v>247</v>
      </c>
      <c r="J77" s="7" t="s">
        <v>233</v>
      </c>
      <c r="K77" s="7"/>
      <c r="L77" s="7" t="s">
        <v>125</v>
      </c>
      <c r="M77" s="7" t="s">
        <v>126</v>
      </c>
      <c r="O77" s="1" t="str">
        <f t="shared" si="1"/>
        <v>220101V03F01</v>
      </c>
    </row>
    <row r="78" spans="1:17">
      <c r="A78" s="4" t="s">
        <v>262</v>
      </c>
      <c r="B78" s="5" t="s">
        <v>263</v>
      </c>
      <c r="C78" s="6" t="s">
        <v>263</v>
      </c>
      <c r="D78" s="7" t="s">
        <v>14</v>
      </c>
      <c r="E78" s="34">
        <v>2563</v>
      </c>
      <c r="F78" s="7" t="s">
        <v>190</v>
      </c>
      <c r="G78" s="7" t="s">
        <v>25</v>
      </c>
      <c r="H78" s="7" t="s">
        <v>264</v>
      </c>
      <c r="I78" s="7" t="s">
        <v>265</v>
      </c>
      <c r="J78" s="7" t="s">
        <v>88</v>
      </c>
      <c r="K78" s="7"/>
      <c r="L78" s="7" t="s">
        <v>20</v>
      </c>
      <c r="M78" s="7" t="s">
        <v>43</v>
      </c>
      <c r="O78" s="1" t="str">
        <f t="shared" si="1"/>
        <v>220101V02F04</v>
      </c>
    </row>
    <row r="79" spans="1:17" s="42" customFormat="1">
      <c r="A79" s="38" t="s">
        <v>266</v>
      </c>
      <c r="B79" s="39" t="s">
        <v>106</v>
      </c>
      <c r="C79" s="40" t="s">
        <v>106</v>
      </c>
      <c r="D79" s="38" t="s">
        <v>14</v>
      </c>
      <c r="E79" s="41">
        <v>2563</v>
      </c>
      <c r="F79" s="38" t="s">
        <v>190</v>
      </c>
      <c r="G79" s="38" t="s">
        <v>33</v>
      </c>
      <c r="H79" s="38" t="s">
        <v>107</v>
      </c>
      <c r="I79" s="38" t="s">
        <v>108</v>
      </c>
      <c r="J79" s="38" t="s">
        <v>88</v>
      </c>
      <c r="K79" s="38"/>
      <c r="L79" s="38" t="s">
        <v>20</v>
      </c>
      <c r="M79" s="38" t="s">
        <v>29</v>
      </c>
      <c r="O79" s="42" t="str">
        <f t="shared" si="1"/>
        <v>220101V02F03</v>
      </c>
      <c r="Q79" s="42" t="s">
        <v>592</v>
      </c>
    </row>
    <row r="80" spans="1:17">
      <c r="A80" s="4" t="s">
        <v>267</v>
      </c>
      <c r="B80" s="5" t="s">
        <v>268</v>
      </c>
      <c r="C80" s="6" t="s">
        <v>268</v>
      </c>
      <c r="D80" s="7" t="s">
        <v>14</v>
      </c>
      <c r="E80" s="34">
        <v>2563</v>
      </c>
      <c r="F80" s="7" t="s">
        <v>190</v>
      </c>
      <c r="G80" s="7" t="s">
        <v>25</v>
      </c>
      <c r="H80" s="7" t="s">
        <v>264</v>
      </c>
      <c r="I80" s="7" t="s">
        <v>265</v>
      </c>
      <c r="J80" s="7" t="s">
        <v>88</v>
      </c>
      <c r="K80" s="7"/>
      <c r="L80" s="7" t="s">
        <v>20</v>
      </c>
      <c r="M80" s="7" t="s">
        <v>43</v>
      </c>
      <c r="O80" s="1" t="str">
        <f t="shared" si="1"/>
        <v>220101V02F04</v>
      </c>
    </row>
    <row r="81" spans="1:17">
      <c r="A81" s="4" t="s">
        <v>269</v>
      </c>
      <c r="B81" s="5" t="s">
        <v>270</v>
      </c>
      <c r="C81" s="6" t="s">
        <v>270</v>
      </c>
      <c r="D81" s="7" t="s">
        <v>14</v>
      </c>
      <c r="E81" s="34">
        <v>2563</v>
      </c>
      <c r="F81" s="7" t="s">
        <v>190</v>
      </c>
      <c r="G81" s="7" t="s">
        <v>25</v>
      </c>
      <c r="H81" s="7" t="s">
        <v>170</v>
      </c>
      <c r="I81" s="7" t="s">
        <v>171</v>
      </c>
      <c r="J81" s="7" t="s">
        <v>72</v>
      </c>
      <c r="K81" s="7"/>
      <c r="L81" s="7" t="s">
        <v>125</v>
      </c>
      <c r="M81" s="7" t="s">
        <v>172</v>
      </c>
      <c r="O81" s="1" t="str">
        <f t="shared" si="1"/>
        <v>220101V03F03</v>
      </c>
    </row>
    <row r="82" spans="1:17" s="42" customFormat="1">
      <c r="A82" s="38" t="s">
        <v>271</v>
      </c>
      <c r="B82" s="39" t="s">
        <v>272</v>
      </c>
      <c r="C82" s="40" t="s">
        <v>272</v>
      </c>
      <c r="D82" s="38" t="s">
        <v>14</v>
      </c>
      <c r="E82" s="41">
        <v>2563</v>
      </c>
      <c r="F82" s="38" t="s">
        <v>224</v>
      </c>
      <c r="G82" s="38" t="s">
        <v>92</v>
      </c>
      <c r="H82" s="38" t="s">
        <v>86</v>
      </c>
      <c r="I82" s="38" t="s">
        <v>87</v>
      </c>
      <c r="J82" s="38" t="s">
        <v>88</v>
      </c>
      <c r="K82" s="38"/>
      <c r="L82" s="38" t="s">
        <v>125</v>
      </c>
      <c r="M82" s="38" t="s">
        <v>126</v>
      </c>
      <c r="O82" s="42" t="str">
        <f t="shared" si="1"/>
        <v>220101V03F01</v>
      </c>
      <c r="Q82" s="42" t="s">
        <v>592</v>
      </c>
    </row>
    <row r="83" spans="1:17" s="42" customFormat="1">
      <c r="A83" s="38" t="s">
        <v>273</v>
      </c>
      <c r="B83" s="39" t="s">
        <v>274</v>
      </c>
      <c r="C83" s="40" t="s">
        <v>274</v>
      </c>
      <c r="D83" s="38" t="s">
        <v>14</v>
      </c>
      <c r="E83" s="41">
        <v>2563</v>
      </c>
      <c r="F83" s="38" t="s">
        <v>230</v>
      </c>
      <c r="G83" s="38" t="s">
        <v>92</v>
      </c>
      <c r="H83" s="38" t="s">
        <v>86</v>
      </c>
      <c r="I83" s="38" t="s">
        <v>87</v>
      </c>
      <c r="J83" s="38" t="s">
        <v>88</v>
      </c>
      <c r="K83" s="38"/>
      <c r="L83" s="38" t="s">
        <v>125</v>
      </c>
      <c r="M83" s="38" t="s">
        <v>126</v>
      </c>
      <c r="O83" s="42" t="str">
        <f t="shared" si="1"/>
        <v>220101V03F01</v>
      </c>
      <c r="Q83" s="42" t="s">
        <v>592</v>
      </c>
    </row>
    <row r="84" spans="1:17">
      <c r="A84" s="4" t="s">
        <v>275</v>
      </c>
      <c r="B84" s="5" t="s">
        <v>276</v>
      </c>
      <c r="C84" s="6" t="s">
        <v>276</v>
      </c>
      <c r="D84" s="7" t="s">
        <v>14</v>
      </c>
      <c r="E84" s="34">
        <v>2563</v>
      </c>
      <c r="F84" s="7" t="s">
        <v>214</v>
      </c>
      <c r="G84" s="7" t="s">
        <v>92</v>
      </c>
      <c r="H84" s="7" t="s">
        <v>86</v>
      </c>
      <c r="I84" s="7" t="s">
        <v>87</v>
      </c>
      <c r="J84" s="7" t="s">
        <v>88</v>
      </c>
      <c r="K84" s="7"/>
      <c r="L84" s="7" t="s">
        <v>20</v>
      </c>
      <c r="M84" s="7" t="s">
        <v>114</v>
      </c>
      <c r="O84" s="1" t="str">
        <f t="shared" si="1"/>
        <v>220101V02F01</v>
      </c>
    </row>
    <row r="85" spans="1:17" s="42" customFormat="1">
      <c r="A85" s="38" t="s">
        <v>277</v>
      </c>
      <c r="B85" s="39" t="s">
        <v>278</v>
      </c>
      <c r="C85" s="40" t="s">
        <v>278</v>
      </c>
      <c r="D85" s="38" t="s">
        <v>14</v>
      </c>
      <c r="E85" s="41">
        <v>2563</v>
      </c>
      <c r="F85" s="38" t="s">
        <v>190</v>
      </c>
      <c r="G85" s="38" t="s">
        <v>92</v>
      </c>
      <c r="H85" s="38" t="s">
        <v>86</v>
      </c>
      <c r="I85" s="38" t="s">
        <v>87</v>
      </c>
      <c r="J85" s="38" t="s">
        <v>88</v>
      </c>
      <c r="K85" s="38"/>
      <c r="L85" s="38" t="s">
        <v>20</v>
      </c>
      <c r="M85" s="38" t="s">
        <v>114</v>
      </c>
      <c r="O85" s="42" t="str">
        <f t="shared" si="1"/>
        <v>220101V02F01</v>
      </c>
      <c r="Q85" s="42" t="s">
        <v>594</v>
      </c>
    </row>
    <row r="86" spans="1:17" s="42" customFormat="1">
      <c r="A86" s="38" t="s">
        <v>279</v>
      </c>
      <c r="B86" s="39" t="s">
        <v>280</v>
      </c>
      <c r="C86" s="40" t="s">
        <v>280</v>
      </c>
      <c r="D86" s="38" t="s">
        <v>14</v>
      </c>
      <c r="E86" s="41">
        <v>2563</v>
      </c>
      <c r="F86" s="38" t="s">
        <v>190</v>
      </c>
      <c r="G86" s="38" t="s">
        <v>25</v>
      </c>
      <c r="H86" s="38" t="s">
        <v>206</v>
      </c>
      <c r="I86" s="38" t="s">
        <v>207</v>
      </c>
      <c r="J86" s="38" t="s">
        <v>208</v>
      </c>
      <c r="K86" s="38"/>
      <c r="L86" s="38" t="s">
        <v>48</v>
      </c>
      <c r="M86" s="38" t="s">
        <v>209</v>
      </c>
      <c r="O86" s="42" t="str">
        <f t="shared" si="1"/>
        <v>220101V04F03</v>
      </c>
      <c r="Q86" s="42" t="s">
        <v>590</v>
      </c>
    </row>
    <row r="87" spans="1:17">
      <c r="A87" s="4" t="s">
        <v>281</v>
      </c>
      <c r="B87" s="5" t="s">
        <v>282</v>
      </c>
      <c r="C87" s="6" t="s">
        <v>282</v>
      </c>
      <c r="D87" s="7" t="s">
        <v>14</v>
      </c>
      <c r="E87" s="34">
        <v>2563</v>
      </c>
      <c r="F87" s="7" t="s">
        <v>52</v>
      </c>
      <c r="G87" s="7" t="s">
        <v>283</v>
      </c>
      <c r="H87" s="7" t="s">
        <v>196</v>
      </c>
      <c r="I87" s="7" t="s">
        <v>197</v>
      </c>
      <c r="J87" s="7" t="s">
        <v>28</v>
      </c>
      <c r="K87" s="7"/>
      <c r="L87" s="7" t="s">
        <v>20</v>
      </c>
      <c r="M87" s="7" t="s">
        <v>43</v>
      </c>
      <c r="O87" s="1" t="str">
        <f t="shared" si="1"/>
        <v>220101V02F04</v>
      </c>
    </row>
    <row r="88" spans="1:17">
      <c r="A88" s="4" t="s">
        <v>284</v>
      </c>
      <c r="B88" s="8" t="s">
        <v>285</v>
      </c>
      <c r="C88" s="9" t="s">
        <v>285</v>
      </c>
      <c r="D88" s="4" t="s">
        <v>14</v>
      </c>
      <c r="E88" s="35">
        <v>2563</v>
      </c>
      <c r="F88" s="4" t="s">
        <v>254</v>
      </c>
      <c r="G88" s="4" t="s">
        <v>286</v>
      </c>
      <c r="H88" s="4" t="s">
        <v>287</v>
      </c>
      <c r="I88" s="4" t="s">
        <v>27</v>
      </c>
      <c r="J88" s="4" t="s">
        <v>28</v>
      </c>
      <c r="K88" s="4"/>
      <c r="L88" s="4" t="s">
        <v>48</v>
      </c>
      <c r="M88" s="4" t="s">
        <v>53</v>
      </c>
      <c r="O88" s="1" t="str">
        <f t="shared" si="1"/>
        <v>220101V04F02</v>
      </c>
    </row>
    <row r="89" spans="1:17">
      <c r="A89" s="4" t="s">
        <v>288</v>
      </c>
      <c r="B89" s="8" t="s">
        <v>289</v>
      </c>
      <c r="C89" s="9" t="s">
        <v>289</v>
      </c>
      <c r="D89" s="4" t="s">
        <v>14</v>
      </c>
      <c r="E89" s="35">
        <v>2563</v>
      </c>
      <c r="F89" s="4" t="s">
        <v>214</v>
      </c>
      <c r="G89" s="4" t="s">
        <v>25</v>
      </c>
      <c r="H89" s="4" t="s">
        <v>26</v>
      </c>
      <c r="I89" s="4" t="s">
        <v>27</v>
      </c>
      <c r="J89" s="4" t="s">
        <v>28</v>
      </c>
      <c r="K89" s="4"/>
      <c r="L89" s="4" t="s">
        <v>67</v>
      </c>
      <c r="M89" s="4" t="s">
        <v>68</v>
      </c>
      <c r="O89" s="1" t="str">
        <f t="shared" si="1"/>
        <v>220101V01F02</v>
      </c>
    </row>
    <row r="90" spans="1:17">
      <c r="A90" s="4" t="s">
        <v>290</v>
      </c>
      <c r="B90" s="5" t="s">
        <v>291</v>
      </c>
      <c r="C90" s="6" t="s">
        <v>291</v>
      </c>
      <c r="D90" s="7" t="s">
        <v>14</v>
      </c>
      <c r="E90" s="34">
        <v>2563</v>
      </c>
      <c r="F90" s="7" t="s">
        <v>292</v>
      </c>
      <c r="G90" s="7" t="s">
        <v>33</v>
      </c>
      <c r="H90" s="7" t="s">
        <v>17</v>
      </c>
      <c r="I90" s="7" t="s">
        <v>18</v>
      </c>
      <c r="J90" s="7" t="s">
        <v>19</v>
      </c>
      <c r="K90" s="7"/>
      <c r="L90" s="7" t="s">
        <v>20</v>
      </c>
      <c r="M90" s="7" t="s">
        <v>29</v>
      </c>
      <c r="O90" s="1" t="str">
        <f t="shared" si="1"/>
        <v>220101V02F03</v>
      </c>
    </row>
    <row r="91" spans="1:17">
      <c r="A91" s="4" t="s">
        <v>293</v>
      </c>
      <c r="B91" s="8" t="s">
        <v>294</v>
      </c>
      <c r="C91" s="9" t="s">
        <v>294</v>
      </c>
      <c r="D91" s="4" t="s">
        <v>14</v>
      </c>
      <c r="E91" s="35">
        <v>2563</v>
      </c>
      <c r="F91" s="4" t="s">
        <v>190</v>
      </c>
      <c r="G91" s="4" t="s">
        <v>25</v>
      </c>
      <c r="H91" s="4"/>
      <c r="I91" s="4" t="s">
        <v>152</v>
      </c>
      <c r="J91" s="4" t="s">
        <v>153</v>
      </c>
      <c r="K91" s="4"/>
      <c r="L91" s="4" t="s">
        <v>48</v>
      </c>
      <c r="M91" s="4" t="s">
        <v>111</v>
      </c>
      <c r="O91" s="1" t="str">
        <f t="shared" si="1"/>
        <v>220101V04F05</v>
      </c>
    </row>
    <row r="92" spans="1:17">
      <c r="A92" s="4" t="s">
        <v>295</v>
      </c>
      <c r="B92" s="5" t="s">
        <v>296</v>
      </c>
      <c r="C92" s="6" t="s">
        <v>296</v>
      </c>
      <c r="D92" s="7" t="s">
        <v>14</v>
      </c>
      <c r="E92" s="34">
        <v>2563</v>
      </c>
      <c r="F92" s="7" t="s">
        <v>214</v>
      </c>
      <c r="G92" s="7" t="s">
        <v>25</v>
      </c>
      <c r="H92" s="7" t="s">
        <v>297</v>
      </c>
      <c r="I92" s="7" t="s">
        <v>298</v>
      </c>
      <c r="J92" s="7" t="s">
        <v>119</v>
      </c>
      <c r="K92" s="7"/>
      <c r="L92" s="7" t="s">
        <v>20</v>
      </c>
      <c r="M92" s="7" t="s">
        <v>29</v>
      </c>
      <c r="O92" s="1" t="str">
        <f t="shared" si="1"/>
        <v>220101V02F03</v>
      </c>
    </row>
    <row r="93" spans="1:17">
      <c r="A93" s="4" t="s">
        <v>299</v>
      </c>
      <c r="B93" s="8" t="s">
        <v>300</v>
      </c>
      <c r="C93" s="9" t="s">
        <v>300</v>
      </c>
      <c r="D93" s="4" t="s">
        <v>14</v>
      </c>
      <c r="E93" s="35">
        <v>2563</v>
      </c>
      <c r="F93" s="4" t="s">
        <v>224</v>
      </c>
      <c r="G93" s="4" t="s">
        <v>92</v>
      </c>
      <c r="H93" s="4" t="s">
        <v>301</v>
      </c>
      <c r="I93" s="4" t="s">
        <v>98</v>
      </c>
      <c r="J93" s="4" t="s">
        <v>28</v>
      </c>
      <c r="K93" s="4"/>
      <c r="L93" s="4" t="s">
        <v>48</v>
      </c>
      <c r="M93" s="4" t="s">
        <v>53</v>
      </c>
      <c r="O93" s="1" t="str">
        <f t="shared" si="1"/>
        <v>220101V04F02</v>
      </c>
    </row>
    <row r="94" spans="1:17">
      <c r="A94" s="4" t="s">
        <v>302</v>
      </c>
      <c r="B94" s="8" t="s">
        <v>303</v>
      </c>
      <c r="C94" s="9" t="s">
        <v>303</v>
      </c>
      <c r="D94" s="4" t="s">
        <v>14</v>
      </c>
      <c r="E94" s="35">
        <v>2563</v>
      </c>
      <c r="F94" s="4" t="s">
        <v>245</v>
      </c>
      <c r="G94" s="4" t="s">
        <v>25</v>
      </c>
      <c r="H94" s="4" t="s">
        <v>304</v>
      </c>
      <c r="I94" s="4" t="s">
        <v>305</v>
      </c>
      <c r="J94" s="4" t="s">
        <v>88</v>
      </c>
      <c r="K94" s="4"/>
      <c r="L94" s="4" t="s">
        <v>20</v>
      </c>
      <c r="M94" s="4" t="s">
        <v>29</v>
      </c>
      <c r="O94" s="1" t="str">
        <f t="shared" si="1"/>
        <v>220101V02F03</v>
      </c>
    </row>
    <row r="95" spans="1:17">
      <c r="A95" s="4" t="s">
        <v>306</v>
      </c>
      <c r="B95" s="8" t="s">
        <v>307</v>
      </c>
      <c r="C95" s="9" t="s">
        <v>307</v>
      </c>
      <c r="D95" s="4" t="s">
        <v>46</v>
      </c>
      <c r="E95" s="35">
        <v>2563</v>
      </c>
      <c r="F95" s="4" t="s">
        <v>224</v>
      </c>
      <c r="G95" s="4" t="s">
        <v>25</v>
      </c>
      <c r="H95" s="4" t="s">
        <v>308</v>
      </c>
      <c r="I95" s="4" t="s">
        <v>309</v>
      </c>
      <c r="J95" s="4" t="s">
        <v>310</v>
      </c>
      <c r="K95" s="4"/>
      <c r="L95" s="4" t="s">
        <v>125</v>
      </c>
      <c r="M95" s="4" t="s">
        <v>126</v>
      </c>
      <c r="O95" s="1" t="str">
        <f t="shared" si="1"/>
        <v>220101V03F01</v>
      </c>
    </row>
    <row r="96" spans="1:17" s="42" customFormat="1">
      <c r="A96" s="38" t="s">
        <v>311</v>
      </c>
      <c r="B96" s="39" t="s">
        <v>312</v>
      </c>
      <c r="C96" s="40" t="s">
        <v>312</v>
      </c>
      <c r="D96" s="38" t="s">
        <v>14</v>
      </c>
      <c r="E96" s="41">
        <v>2564</v>
      </c>
      <c r="F96" s="38" t="s">
        <v>313</v>
      </c>
      <c r="G96" s="38" t="s">
        <v>175</v>
      </c>
      <c r="H96" s="38" t="s">
        <v>81</v>
      </c>
      <c r="I96" s="38" t="s">
        <v>314</v>
      </c>
      <c r="J96" s="38" t="s">
        <v>315</v>
      </c>
      <c r="K96" s="38"/>
      <c r="L96" s="38" t="s">
        <v>67</v>
      </c>
      <c r="M96" s="38" t="s">
        <v>68</v>
      </c>
      <c r="O96" s="42" t="str">
        <f t="shared" si="1"/>
        <v>220101V01F02</v>
      </c>
      <c r="Q96" s="42" t="s">
        <v>592</v>
      </c>
    </row>
    <row r="97" spans="1:17">
      <c r="A97" s="4" t="s">
        <v>316</v>
      </c>
      <c r="B97" s="8" t="s">
        <v>195</v>
      </c>
      <c r="C97" s="9" t="s">
        <v>195</v>
      </c>
      <c r="D97" s="4" t="s">
        <v>14</v>
      </c>
      <c r="E97" s="35">
        <v>2564</v>
      </c>
      <c r="F97" s="4" t="s">
        <v>313</v>
      </c>
      <c r="G97" s="4" t="s">
        <v>175</v>
      </c>
      <c r="H97" s="4" t="s">
        <v>196</v>
      </c>
      <c r="I97" s="4" t="s">
        <v>197</v>
      </c>
      <c r="J97" s="4" t="s">
        <v>28</v>
      </c>
      <c r="K97" s="4"/>
      <c r="L97" s="4" t="s">
        <v>20</v>
      </c>
      <c r="M97" s="4" t="s">
        <v>21</v>
      </c>
      <c r="O97" s="1" t="str">
        <f t="shared" si="1"/>
        <v>220101V02F02</v>
      </c>
    </row>
    <row r="98" spans="1:17">
      <c r="A98" s="4" t="s">
        <v>317</v>
      </c>
      <c r="B98" s="8" t="s">
        <v>189</v>
      </c>
      <c r="C98" s="9" t="s">
        <v>189</v>
      </c>
      <c r="D98" s="4" t="s">
        <v>14</v>
      </c>
      <c r="E98" s="35">
        <v>2564</v>
      </c>
      <c r="F98" s="4" t="s">
        <v>313</v>
      </c>
      <c r="G98" s="4" t="s">
        <v>175</v>
      </c>
      <c r="H98" s="4" t="s">
        <v>81</v>
      </c>
      <c r="I98" s="4" t="s">
        <v>191</v>
      </c>
      <c r="J98" s="4" t="s">
        <v>28</v>
      </c>
      <c r="K98" s="4"/>
      <c r="L98" s="4" t="s">
        <v>20</v>
      </c>
      <c r="M98" s="4" t="s">
        <v>114</v>
      </c>
      <c r="O98" s="1" t="str">
        <f t="shared" si="1"/>
        <v>220101V02F01</v>
      </c>
    </row>
    <row r="99" spans="1:17">
      <c r="A99" s="4" t="s">
        <v>318</v>
      </c>
      <c r="B99" s="8" t="s">
        <v>319</v>
      </c>
      <c r="C99" s="9" t="s">
        <v>319</v>
      </c>
      <c r="D99" s="4" t="s">
        <v>14</v>
      </c>
      <c r="E99" s="35">
        <v>2564</v>
      </c>
      <c r="F99" s="4" t="s">
        <v>313</v>
      </c>
      <c r="G99" s="4" t="s">
        <v>175</v>
      </c>
      <c r="H99" s="4" t="s">
        <v>81</v>
      </c>
      <c r="I99" s="4" t="s">
        <v>176</v>
      </c>
      <c r="J99" s="4" t="s">
        <v>36</v>
      </c>
      <c r="K99" s="4"/>
      <c r="L99" s="4" t="s">
        <v>67</v>
      </c>
      <c r="M99" s="4" t="s">
        <v>89</v>
      </c>
      <c r="O99" s="1" t="str">
        <f t="shared" si="1"/>
        <v>220101V01F03</v>
      </c>
    </row>
    <row r="100" spans="1:17" s="42" customFormat="1">
      <c r="A100" s="38" t="s">
        <v>320</v>
      </c>
      <c r="B100" s="39" t="s">
        <v>205</v>
      </c>
      <c r="C100" s="40" t="s">
        <v>205</v>
      </c>
      <c r="D100" s="38" t="s">
        <v>14</v>
      </c>
      <c r="E100" s="41">
        <v>2564</v>
      </c>
      <c r="F100" s="38" t="s">
        <v>313</v>
      </c>
      <c r="G100" s="38" t="s">
        <v>175</v>
      </c>
      <c r="H100" s="38" t="s">
        <v>206</v>
      </c>
      <c r="I100" s="38" t="s">
        <v>207</v>
      </c>
      <c r="J100" s="38" t="s">
        <v>208</v>
      </c>
      <c r="K100" s="38"/>
      <c r="L100" s="38" t="s">
        <v>48</v>
      </c>
      <c r="M100" s="38" t="s">
        <v>209</v>
      </c>
      <c r="O100" s="42" t="str">
        <f t="shared" si="1"/>
        <v>220101V04F03</v>
      </c>
      <c r="Q100" s="42" t="s">
        <v>590</v>
      </c>
    </row>
    <row r="101" spans="1:17">
      <c r="A101" s="4" t="s">
        <v>321</v>
      </c>
      <c r="B101" s="8" t="s">
        <v>322</v>
      </c>
      <c r="C101" s="9" t="s">
        <v>322</v>
      </c>
      <c r="D101" s="4" t="s">
        <v>14</v>
      </c>
      <c r="E101" s="35">
        <v>2564</v>
      </c>
      <c r="F101" s="4" t="s">
        <v>313</v>
      </c>
      <c r="G101" s="4" t="s">
        <v>175</v>
      </c>
      <c r="H101" s="4" t="s">
        <v>86</v>
      </c>
      <c r="I101" s="4" t="s">
        <v>167</v>
      </c>
      <c r="J101" s="4" t="s">
        <v>88</v>
      </c>
      <c r="K101" s="4"/>
      <c r="L101" s="4" t="s">
        <v>67</v>
      </c>
      <c r="M101" s="4" t="s">
        <v>89</v>
      </c>
      <c r="O101" s="1" t="str">
        <f t="shared" si="1"/>
        <v>220101V01F03</v>
      </c>
    </row>
    <row r="102" spans="1:17">
      <c r="A102" s="4" t="s">
        <v>323</v>
      </c>
      <c r="B102" s="8" t="s">
        <v>324</v>
      </c>
      <c r="C102" s="9" t="s">
        <v>324</v>
      </c>
      <c r="D102" s="4" t="s">
        <v>14</v>
      </c>
      <c r="E102" s="35">
        <v>2564</v>
      </c>
      <c r="F102" s="4" t="s">
        <v>313</v>
      </c>
      <c r="G102" s="4" t="s">
        <v>175</v>
      </c>
      <c r="H102" s="4" t="s">
        <v>206</v>
      </c>
      <c r="I102" s="4" t="s">
        <v>325</v>
      </c>
      <c r="J102" s="4" t="s">
        <v>208</v>
      </c>
      <c r="K102" s="4"/>
      <c r="L102" s="4" t="s">
        <v>125</v>
      </c>
      <c r="M102" s="4" t="s">
        <v>126</v>
      </c>
      <c r="O102" s="1" t="str">
        <f t="shared" si="1"/>
        <v>220101V03F01</v>
      </c>
    </row>
    <row r="103" spans="1:17">
      <c r="A103" s="4" t="s">
        <v>326</v>
      </c>
      <c r="B103" s="8" t="s">
        <v>327</v>
      </c>
      <c r="C103" s="9" t="s">
        <v>327</v>
      </c>
      <c r="D103" s="4" t="s">
        <v>14</v>
      </c>
      <c r="E103" s="35">
        <v>2564</v>
      </c>
      <c r="F103" s="4" t="s">
        <v>313</v>
      </c>
      <c r="G103" s="4" t="s">
        <v>175</v>
      </c>
      <c r="H103" s="4"/>
      <c r="I103" s="4" t="s">
        <v>152</v>
      </c>
      <c r="J103" s="4" t="s">
        <v>153</v>
      </c>
      <c r="K103" s="4"/>
      <c r="L103" s="4" t="s">
        <v>125</v>
      </c>
      <c r="M103" s="4" t="s">
        <v>255</v>
      </c>
      <c r="O103" s="1" t="str">
        <f t="shared" si="1"/>
        <v>220101V03F02</v>
      </c>
    </row>
    <row r="104" spans="1:17">
      <c r="A104" s="4" t="s">
        <v>328</v>
      </c>
      <c r="B104" s="8" t="s">
        <v>329</v>
      </c>
      <c r="C104" s="9" t="s">
        <v>329</v>
      </c>
      <c r="D104" s="4" t="s">
        <v>14</v>
      </c>
      <c r="E104" s="35">
        <v>2564</v>
      </c>
      <c r="F104" s="4" t="s">
        <v>313</v>
      </c>
      <c r="G104" s="4" t="s">
        <v>175</v>
      </c>
      <c r="H104" s="4" t="s">
        <v>76</v>
      </c>
      <c r="I104" s="4" t="s">
        <v>77</v>
      </c>
      <c r="J104" s="4" t="s">
        <v>78</v>
      </c>
      <c r="K104" s="4"/>
      <c r="L104" s="4" t="s">
        <v>48</v>
      </c>
      <c r="M104" s="4" t="s">
        <v>111</v>
      </c>
      <c r="O104" s="1" t="str">
        <f t="shared" si="1"/>
        <v>220101V04F05</v>
      </c>
    </row>
    <row r="105" spans="1:17">
      <c r="A105" s="4" t="s">
        <v>330</v>
      </c>
      <c r="B105" s="8" t="s">
        <v>331</v>
      </c>
      <c r="C105" s="9" t="s">
        <v>331</v>
      </c>
      <c r="D105" s="4" t="s">
        <v>14</v>
      </c>
      <c r="E105" s="35">
        <v>2564</v>
      </c>
      <c r="F105" s="4" t="s">
        <v>313</v>
      </c>
      <c r="G105" s="4" t="s">
        <v>175</v>
      </c>
      <c r="H105" s="4" t="s">
        <v>76</v>
      </c>
      <c r="I105" s="4" t="s">
        <v>77</v>
      </c>
      <c r="J105" s="4" t="s">
        <v>78</v>
      </c>
      <c r="K105" s="4"/>
      <c r="L105" s="4" t="s">
        <v>48</v>
      </c>
      <c r="M105" s="4" t="s">
        <v>111</v>
      </c>
      <c r="O105" s="1" t="str">
        <f t="shared" si="1"/>
        <v>220101V04F05</v>
      </c>
    </row>
    <row r="106" spans="1:17">
      <c r="A106" s="4" t="s">
        <v>332</v>
      </c>
      <c r="B106" s="8" t="s">
        <v>333</v>
      </c>
      <c r="C106" s="9" t="s">
        <v>333</v>
      </c>
      <c r="D106" s="4" t="s">
        <v>14</v>
      </c>
      <c r="E106" s="35">
        <v>2564</v>
      </c>
      <c r="F106" s="4" t="s">
        <v>313</v>
      </c>
      <c r="G106" s="4" t="s">
        <v>175</v>
      </c>
      <c r="H106" s="4" t="s">
        <v>202</v>
      </c>
      <c r="I106" s="4" t="s">
        <v>334</v>
      </c>
      <c r="J106" s="4" t="s">
        <v>233</v>
      </c>
      <c r="K106" s="4"/>
      <c r="L106" s="4" t="s">
        <v>125</v>
      </c>
      <c r="M106" s="4" t="s">
        <v>126</v>
      </c>
      <c r="O106" s="1" t="str">
        <f t="shared" si="1"/>
        <v>220101V03F01</v>
      </c>
    </row>
    <row r="107" spans="1:17">
      <c r="A107" s="4" t="s">
        <v>335</v>
      </c>
      <c r="B107" s="8" t="s">
        <v>336</v>
      </c>
      <c r="C107" s="9" t="s">
        <v>336</v>
      </c>
      <c r="D107" s="4" t="s">
        <v>14</v>
      </c>
      <c r="E107" s="35">
        <v>2564</v>
      </c>
      <c r="F107" s="4" t="s">
        <v>337</v>
      </c>
      <c r="G107" s="4" t="s">
        <v>338</v>
      </c>
      <c r="H107" s="4" t="s">
        <v>34</v>
      </c>
      <c r="I107" s="4" t="s">
        <v>215</v>
      </c>
      <c r="J107" s="4" t="s">
        <v>66</v>
      </c>
      <c r="K107" s="4"/>
      <c r="L107" s="4" t="s">
        <v>125</v>
      </c>
      <c r="M107" s="4" t="s">
        <v>126</v>
      </c>
      <c r="O107" s="1" t="str">
        <f t="shared" si="1"/>
        <v>220101V03F01</v>
      </c>
    </row>
    <row r="108" spans="1:17">
      <c r="A108" s="4" t="s">
        <v>339</v>
      </c>
      <c r="B108" s="8" t="s">
        <v>340</v>
      </c>
      <c r="C108" s="9" t="s">
        <v>340</v>
      </c>
      <c r="D108" s="4" t="s">
        <v>14</v>
      </c>
      <c r="E108" s="35">
        <v>2564</v>
      </c>
      <c r="F108" s="4" t="s">
        <v>313</v>
      </c>
      <c r="G108" s="4" t="s">
        <v>175</v>
      </c>
      <c r="H108" s="4" t="s">
        <v>341</v>
      </c>
      <c r="I108" s="4" t="s">
        <v>232</v>
      </c>
      <c r="J108" s="4" t="s">
        <v>233</v>
      </c>
      <c r="K108" s="4"/>
      <c r="L108" s="4" t="s">
        <v>20</v>
      </c>
      <c r="M108" s="4" t="s">
        <v>29</v>
      </c>
      <c r="O108" s="1" t="str">
        <f t="shared" si="1"/>
        <v>220101V02F03</v>
      </c>
    </row>
    <row r="109" spans="1:17">
      <c r="A109" s="4" t="s">
        <v>342</v>
      </c>
      <c r="B109" s="8" t="s">
        <v>343</v>
      </c>
      <c r="C109" s="9" t="s">
        <v>343</v>
      </c>
      <c r="D109" s="4" t="s">
        <v>14</v>
      </c>
      <c r="E109" s="35">
        <v>2564</v>
      </c>
      <c r="F109" s="4" t="s">
        <v>313</v>
      </c>
      <c r="G109" s="4" t="s">
        <v>175</v>
      </c>
      <c r="H109" s="4" t="s">
        <v>344</v>
      </c>
      <c r="I109" s="4" t="s">
        <v>171</v>
      </c>
      <c r="J109" s="4" t="s">
        <v>72</v>
      </c>
      <c r="K109" s="4"/>
      <c r="L109" s="4" t="s">
        <v>48</v>
      </c>
      <c r="M109" s="4" t="s">
        <v>53</v>
      </c>
      <c r="O109" s="1" t="str">
        <f t="shared" si="1"/>
        <v>220101V04F02</v>
      </c>
    </row>
    <row r="110" spans="1:17">
      <c r="A110" s="4" t="s">
        <v>345</v>
      </c>
      <c r="B110" s="8" t="s">
        <v>346</v>
      </c>
      <c r="C110" s="9" t="s">
        <v>346</v>
      </c>
      <c r="D110" s="4" t="s">
        <v>14</v>
      </c>
      <c r="E110" s="35">
        <v>2564</v>
      </c>
      <c r="F110" s="4" t="s">
        <v>313</v>
      </c>
      <c r="G110" s="4" t="s">
        <v>175</v>
      </c>
      <c r="H110" s="4" t="s">
        <v>81</v>
      </c>
      <c r="I110" s="4" t="s">
        <v>247</v>
      </c>
      <c r="J110" s="4" t="s">
        <v>233</v>
      </c>
      <c r="K110" s="4"/>
      <c r="L110" s="4" t="s">
        <v>67</v>
      </c>
      <c r="M110" s="4" t="s">
        <v>89</v>
      </c>
      <c r="O110" s="1" t="str">
        <f t="shared" si="1"/>
        <v>220101V01F03</v>
      </c>
    </row>
    <row r="111" spans="1:17">
      <c r="A111" s="4" t="s">
        <v>347</v>
      </c>
      <c r="B111" s="8" t="s">
        <v>348</v>
      </c>
      <c r="C111" s="9" t="s">
        <v>348</v>
      </c>
      <c r="D111" s="4" t="s">
        <v>14</v>
      </c>
      <c r="E111" s="35">
        <v>2564</v>
      </c>
      <c r="F111" s="4" t="s">
        <v>313</v>
      </c>
      <c r="G111" s="4" t="s">
        <v>175</v>
      </c>
      <c r="H111" s="4" t="s">
        <v>349</v>
      </c>
      <c r="I111" s="4" t="s">
        <v>350</v>
      </c>
      <c r="J111" s="4" t="s">
        <v>148</v>
      </c>
      <c r="K111" s="4"/>
      <c r="L111" s="4" t="s">
        <v>67</v>
      </c>
      <c r="M111" s="4" t="s">
        <v>89</v>
      </c>
      <c r="O111" s="1" t="str">
        <f t="shared" si="1"/>
        <v>220101V01F03</v>
      </c>
    </row>
    <row r="112" spans="1:17">
      <c r="A112" s="4" t="s">
        <v>351</v>
      </c>
      <c r="B112" s="8" t="s">
        <v>352</v>
      </c>
      <c r="C112" s="9" t="s">
        <v>352</v>
      </c>
      <c r="D112" s="4" t="s">
        <v>14</v>
      </c>
      <c r="E112" s="35">
        <v>2564</v>
      </c>
      <c r="F112" s="4" t="s">
        <v>313</v>
      </c>
      <c r="G112" s="4" t="s">
        <v>175</v>
      </c>
      <c r="H112" s="4" t="s">
        <v>349</v>
      </c>
      <c r="I112" s="4" t="s">
        <v>350</v>
      </c>
      <c r="J112" s="4" t="s">
        <v>148</v>
      </c>
      <c r="K112" s="4"/>
      <c r="L112" s="4" t="s">
        <v>125</v>
      </c>
      <c r="M112" s="4" t="s">
        <v>126</v>
      </c>
      <c r="O112" s="1" t="str">
        <f t="shared" si="1"/>
        <v>220101V03F01</v>
      </c>
    </row>
    <row r="113" spans="1:17">
      <c r="A113" s="4" t="s">
        <v>353</v>
      </c>
      <c r="B113" s="8" t="s">
        <v>354</v>
      </c>
      <c r="C113" s="9" t="s">
        <v>354</v>
      </c>
      <c r="D113" s="4" t="s">
        <v>14</v>
      </c>
      <c r="E113" s="35">
        <v>2564</v>
      </c>
      <c r="F113" s="4" t="s">
        <v>313</v>
      </c>
      <c r="G113" s="4" t="s">
        <v>175</v>
      </c>
      <c r="H113" s="4" t="s">
        <v>355</v>
      </c>
      <c r="I113" s="4" t="s">
        <v>118</v>
      </c>
      <c r="J113" s="4" t="s">
        <v>119</v>
      </c>
      <c r="K113" s="4"/>
      <c r="L113" s="4" t="s">
        <v>67</v>
      </c>
      <c r="M113" s="4" t="s">
        <v>89</v>
      </c>
      <c r="O113" s="1" t="str">
        <f t="shared" si="1"/>
        <v>220101V01F03</v>
      </c>
    </row>
    <row r="114" spans="1:17">
      <c r="A114" s="4" t="s">
        <v>356</v>
      </c>
      <c r="B114" s="8" t="s">
        <v>143</v>
      </c>
      <c r="C114" s="9" t="s">
        <v>143</v>
      </c>
      <c r="D114" s="4" t="s">
        <v>14</v>
      </c>
      <c r="E114" s="35">
        <v>2564</v>
      </c>
      <c r="F114" s="4" t="s">
        <v>337</v>
      </c>
      <c r="G114" s="4" t="s">
        <v>357</v>
      </c>
      <c r="H114" s="4" t="s">
        <v>86</v>
      </c>
      <c r="I114" s="4" t="s">
        <v>87</v>
      </c>
      <c r="J114" s="4" t="s">
        <v>88</v>
      </c>
      <c r="K114" s="4" t="s">
        <v>358</v>
      </c>
      <c r="L114" s="4" t="s">
        <v>67</v>
      </c>
      <c r="M114" s="4" t="s">
        <v>89</v>
      </c>
      <c r="O114" s="1" t="str">
        <f t="shared" si="1"/>
        <v>220101V01F03</v>
      </c>
    </row>
    <row r="115" spans="1:17" s="42" customFormat="1">
      <c r="A115" s="38" t="s">
        <v>359</v>
      </c>
      <c r="B115" s="39" t="s">
        <v>360</v>
      </c>
      <c r="C115" s="40" t="s">
        <v>360</v>
      </c>
      <c r="D115" s="38" t="s">
        <v>14</v>
      </c>
      <c r="E115" s="41">
        <v>2564</v>
      </c>
      <c r="F115" s="38" t="s">
        <v>337</v>
      </c>
      <c r="G115" s="38" t="s">
        <v>361</v>
      </c>
      <c r="H115" s="38" t="s">
        <v>86</v>
      </c>
      <c r="I115" s="38" t="s">
        <v>87</v>
      </c>
      <c r="J115" s="38" t="s">
        <v>88</v>
      </c>
      <c r="K115" s="38" t="s">
        <v>358</v>
      </c>
      <c r="L115" s="38" t="s">
        <v>125</v>
      </c>
      <c r="M115" s="38" t="s">
        <v>255</v>
      </c>
      <c r="O115" s="42" t="str">
        <f t="shared" si="1"/>
        <v>220101V03F02</v>
      </c>
      <c r="Q115" s="42" t="s">
        <v>593</v>
      </c>
    </row>
    <row r="116" spans="1:17" s="42" customFormat="1">
      <c r="A116" s="38" t="s">
        <v>362</v>
      </c>
      <c r="B116" s="39" t="s">
        <v>278</v>
      </c>
      <c r="C116" s="40" t="s">
        <v>278</v>
      </c>
      <c r="D116" s="38" t="s">
        <v>14</v>
      </c>
      <c r="E116" s="41">
        <v>2564</v>
      </c>
      <c r="F116" s="38" t="s">
        <v>313</v>
      </c>
      <c r="G116" s="38" t="s">
        <v>363</v>
      </c>
      <c r="H116" s="38" t="s">
        <v>86</v>
      </c>
      <c r="I116" s="38" t="s">
        <v>87</v>
      </c>
      <c r="J116" s="38" t="s">
        <v>88</v>
      </c>
      <c r="K116" s="38"/>
      <c r="L116" s="38" t="s">
        <v>48</v>
      </c>
      <c r="M116" s="38" t="s">
        <v>111</v>
      </c>
      <c r="O116" s="42" t="str">
        <f t="shared" si="1"/>
        <v>220101V04F05</v>
      </c>
      <c r="Q116" s="42" t="s">
        <v>592</v>
      </c>
    </row>
    <row r="117" spans="1:17">
      <c r="A117" s="4" t="s">
        <v>364</v>
      </c>
      <c r="B117" s="8" t="s">
        <v>141</v>
      </c>
      <c r="C117" s="9" t="s">
        <v>141</v>
      </c>
      <c r="D117" s="4" t="s">
        <v>14</v>
      </c>
      <c r="E117" s="35">
        <v>2564</v>
      </c>
      <c r="F117" s="4" t="s">
        <v>337</v>
      </c>
      <c r="G117" s="4" t="s">
        <v>338</v>
      </c>
      <c r="H117" s="4" t="s">
        <v>86</v>
      </c>
      <c r="I117" s="4" t="s">
        <v>87</v>
      </c>
      <c r="J117" s="4" t="s">
        <v>88</v>
      </c>
      <c r="K117" s="4"/>
      <c r="L117" s="4" t="s">
        <v>67</v>
      </c>
      <c r="M117" s="4" t="s">
        <v>89</v>
      </c>
      <c r="O117" s="1" t="str">
        <f t="shared" si="1"/>
        <v>220101V01F03</v>
      </c>
    </row>
    <row r="118" spans="1:17" s="42" customFormat="1">
      <c r="A118" s="38" t="s">
        <v>365</v>
      </c>
      <c r="B118" s="39" t="s">
        <v>366</v>
      </c>
      <c r="C118" s="40" t="s">
        <v>366</v>
      </c>
      <c r="D118" s="38" t="s">
        <v>14</v>
      </c>
      <c r="E118" s="41">
        <v>2564</v>
      </c>
      <c r="F118" s="38" t="s">
        <v>367</v>
      </c>
      <c r="G118" s="38" t="s">
        <v>175</v>
      </c>
      <c r="H118" s="38" t="s">
        <v>86</v>
      </c>
      <c r="I118" s="38" t="s">
        <v>87</v>
      </c>
      <c r="J118" s="38" t="s">
        <v>88</v>
      </c>
      <c r="K118" s="38"/>
      <c r="L118" s="38" t="s">
        <v>48</v>
      </c>
      <c r="M118" s="38" t="s">
        <v>53</v>
      </c>
      <c r="O118" s="42" t="str">
        <f t="shared" si="1"/>
        <v>220101V04F02</v>
      </c>
      <c r="Q118" s="42" t="s">
        <v>592</v>
      </c>
    </row>
    <row r="119" spans="1:17" s="42" customFormat="1">
      <c r="A119" s="38" t="s">
        <v>368</v>
      </c>
      <c r="B119" s="39" t="s">
        <v>369</v>
      </c>
      <c r="C119" s="40" t="s">
        <v>369</v>
      </c>
      <c r="D119" s="38" t="s">
        <v>14</v>
      </c>
      <c r="E119" s="41">
        <v>2564</v>
      </c>
      <c r="F119" s="38" t="s">
        <v>337</v>
      </c>
      <c r="G119" s="38" t="s">
        <v>338</v>
      </c>
      <c r="H119" s="38" t="s">
        <v>86</v>
      </c>
      <c r="I119" s="38" t="s">
        <v>87</v>
      </c>
      <c r="J119" s="38" t="s">
        <v>88</v>
      </c>
      <c r="K119" s="38"/>
      <c r="L119" s="38" t="s">
        <v>67</v>
      </c>
      <c r="M119" s="38" t="s">
        <v>122</v>
      </c>
      <c r="O119" s="42" t="str">
        <f t="shared" si="1"/>
        <v>220101V01F01</v>
      </c>
      <c r="Q119" s="42" t="s">
        <v>588</v>
      </c>
    </row>
    <row r="120" spans="1:17">
      <c r="A120" s="4" t="s">
        <v>370</v>
      </c>
      <c r="B120" s="8" t="s">
        <v>371</v>
      </c>
      <c r="C120" s="9" t="s">
        <v>371</v>
      </c>
      <c r="D120" s="4" t="s">
        <v>14</v>
      </c>
      <c r="E120" s="35">
        <v>2564</v>
      </c>
      <c r="F120" s="4" t="s">
        <v>313</v>
      </c>
      <c r="G120" s="4" t="s">
        <v>175</v>
      </c>
      <c r="H120" s="4" t="s">
        <v>372</v>
      </c>
      <c r="I120" s="4" t="s">
        <v>373</v>
      </c>
      <c r="J120" s="4" t="s">
        <v>310</v>
      </c>
      <c r="K120" s="4"/>
      <c r="L120" s="4" t="s">
        <v>48</v>
      </c>
      <c r="M120" s="4" t="s">
        <v>209</v>
      </c>
      <c r="O120" s="1" t="str">
        <f t="shared" si="1"/>
        <v>220101V04F03</v>
      </c>
    </row>
    <row r="121" spans="1:17">
      <c r="A121" s="4" t="s">
        <v>374</v>
      </c>
      <c r="B121" s="8" t="s">
        <v>375</v>
      </c>
      <c r="C121" s="9" t="s">
        <v>375</v>
      </c>
      <c r="D121" s="4" t="s">
        <v>14</v>
      </c>
      <c r="E121" s="35">
        <v>2564</v>
      </c>
      <c r="F121" s="4" t="s">
        <v>313</v>
      </c>
      <c r="G121" s="4" t="s">
        <v>175</v>
      </c>
      <c r="H121" s="4" t="s">
        <v>376</v>
      </c>
      <c r="I121" s="4" t="s">
        <v>377</v>
      </c>
      <c r="J121" s="4" t="s">
        <v>310</v>
      </c>
      <c r="K121" s="4"/>
      <c r="L121" s="4" t="s">
        <v>48</v>
      </c>
      <c r="M121" s="4" t="s">
        <v>60</v>
      </c>
      <c r="O121" s="1" t="str">
        <f t="shared" si="1"/>
        <v>220101V04F04</v>
      </c>
    </row>
    <row r="122" spans="1:17" s="42" customFormat="1">
      <c r="A122" s="38" t="s">
        <v>378</v>
      </c>
      <c r="B122" s="39" t="s">
        <v>379</v>
      </c>
      <c r="C122" s="40" t="s">
        <v>379</v>
      </c>
      <c r="D122" s="38" t="s">
        <v>14</v>
      </c>
      <c r="E122" s="41">
        <v>2564</v>
      </c>
      <c r="F122" s="38" t="s">
        <v>380</v>
      </c>
      <c r="G122" s="38" t="s">
        <v>380</v>
      </c>
      <c r="H122" s="38" t="s">
        <v>146</v>
      </c>
      <c r="I122" s="38" t="s">
        <v>147</v>
      </c>
      <c r="J122" s="38" t="s">
        <v>148</v>
      </c>
      <c r="K122" s="38"/>
      <c r="L122" s="38" t="s">
        <v>125</v>
      </c>
      <c r="M122" s="38" t="s">
        <v>126</v>
      </c>
      <c r="O122" s="42" t="str">
        <f t="shared" si="1"/>
        <v>220101V03F01</v>
      </c>
      <c r="Q122" s="42" t="s">
        <v>593</v>
      </c>
    </row>
    <row r="123" spans="1:17" s="42" customFormat="1">
      <c r="A123" s="38" t="s">
        <v>381</v>
      </c>
      <c r="B123" s="45" t="s">
        <v>382</v>
      </c>
      <c r="C123" s="40" t="s">
        <v>382</v>
      </c>
      <c r="D123" s="38" t="s">
        <v>14</v>
      </c>
      <c r="E123" s="41">
        <v>2564</v>
      </c>
      <c r="F123" s="38" t="s">
        <v>337</v>
      </c>
      <c r="G123" s="38" t="s">
        <v>175</v>
      </c>
      <c r="H123" s="38" t="s">
        <v>146</v>
      </c>
      <c r="I123" s="38" t="s">
        <v>147</v>
      </c>
      <c r="J123" s="38" t="s">
        <v>148</v>
      </c>
      <c r="K123" s="38"/>
      <c r="L123" s="38" t="s">
        <v>48</v>
      </c>
      <c r="M123" s="38" t="s">
        <v>209</v>
      </c>
      <c r="O123" s="42" t="str">
        <f t="shared" si="1"/>
        <v>220101V04F03</v>
      </c>
      <c r="Q123" s="42" t="s">
        <v>590</v>
      </c>
    </row>
    <row r="124" spans="1:17">
      <c r="A124" s="4" t="s">
        <v>383</v>
      </c>
      <c r="B124" s="8" t="s">
        <v>384</v>
      </c>
      <c r="C124" s="9" t="s">
        <v>384</v>
      </c>
      <c r="D124" s="4" t="s">
        <v>14</v>
      </c>
      <c r="E124" s="35">
        <v>2564</v>
      </c>
      <c r="F124" s="4" t="s">
        <v>313</v>
      </c>
      <c r="G124" s="4" t="s">
        <v>175</v>
      </c>
      <c r="H124" s="4" t="s">
        <v>107</v>
      </c>
      <c r="I124" s="4" t="s">
        <v>108</v>
      </c>
      <c r="J124" s="4" t="s">
        <v>88</v>
      </c>
      <c r="K124" s="4" t="s">
        <v>358</v>
      </c>
      <c r="L124" s="4" t="s">
        <v>48</v>
      </c>
      <c r="M124" s="4" t="s">
        <v>53</v>
      </c>
      <c r="O124" s="1" t="str">
        <f t="shared" si="1"/>
        <v>220101V04F02</v>
      </c>
    </row>
    <row r="125" spans="1:17">
      <c r="A125" s="4" t="s">
        <v>385</v>
      </c>
      <c r="B125" s="8" t="s">
        <v>386</v>
      </c>
      <c r="C125" s="9" t="s">
        <v>386</v>
      </c>
      <c r="D125" s="4" t="s">
        <v>14</v>
      </c>
      <c r="E125" s="35">
        <v>2564</v>
      </c>
      <c r="F125" s="4" t="s">
        <v>337</v>
      </c>
      <c r="G125" s="4" t="s">
        <v>338</v>
      </c>
      <c r="H125" s="4" t="s">
        <v>387</v>
      </c>
      <c r="I125" s="4" t="s">
        <v>388</v>
      </c>
      <c r="J125" s="4" t="s">
        <v>36</v>
      </c>
      <c r="K125" s="4" t="s">
        <v>358</v>
      </c>
      <c r="L125" s="4" t="s">
        <v>48</v>
      </c>
      <c r="M125" s="4" t="s">
        <v>53</v>
      </c>
      <c r="O125" s="1" t="str">
        <f t="shared" si="1"/>
        <v>220101V04F02</v>
      </c>
    </row>
    <row r="126" spans="1:17">
      <c r="A126" s="4" t="s">
        <v>389</v>
      </c>
      <c r="B126" s="8" t="s">
        <v>390</v>
      </c>
      <c r="C126" s="9" t="s">
        <v>390</v>
      </c>
      <c r="D126" s="4" t="s">
        <v>14</v>
      </c>
      <c r="E126" s="35">
        <v>2564</v>
      </c>
      <c r="F126" s="4" t="s">
        <v>313</v>
      </c>
      <c r="G126" s="4" t="s">
        <v>361</v>
      </c>
      <c r="H126" s="4"/>
      <c r="I126" s="4" t="s">
        <v>391</v>
      </c>
      <c r="J126" s="4" t="s">
        <v>392</v>
      </c>
      <c r="K126" s="4" t="s">
        <v>358</v>
      </c>
      <c r="L126" s="4" t="s">
        <v>67</v>
      </c>
      <c r="M126" s="4" t="s">
        <v>68</v>
      </c>
      <c r="O126" s="1" t="str">
        <f t="shared" si="1"/>
        <v>220101V01F02</v>
      </c>
    </row>
    <row r="127" spans="1:17">
      <c r="A127" s="4" t="s">
        <v>393</v>
      </c>
      <c r="B127" s="8" t="s">
        <v>394</v>
      </c>
      <c r="C127" s="9" t="s">
        <v>394</v>
      </c>
      <c r="D127" s="4" t="s">
        <v>14</v>
      </c>
      <c r="E127" s="35">
        <v>2564</v>
      </c>
      <c r="F127" s="4" t="s">
        <v>395</v>
      </c>
      <c r="G127" s="4" t="s">
        <v>395</v>
      </c>
      <c r="H127" s="4" t="s">
        <v>231</v>
      </c>
      <c r="I127" s="4" t="s">
        <v>396</v>
      </c>
      <c r="J127" s="4" t="s">
        <v>233</v>
      </c>
      <c r="K127" s="4"/>
      <c r="L127" s="4" t="s">
        <v>125</v>
      </c>
      <c r="M127" s="4" t="s">
        <v>126</v>
      </c>
      <c r="O127" s="1" t="str">
        <f t="shared" si="1"/>
        <v>220101V03F01</v>
      </c>
    </row>
    <row r="128" spans="1:17">
      <c r="A128" s="4" t="s">
        <v>397</v>
      </c>
      <c r="B128" s="8" t="s">
        <v>398</v>
      </c>
      <c r="C128" s="9" t="s">
        <v>398</v>
      </c>
      <c r="D128" s="4" t="s">
        <v>14</v>
      </c>
      <c r="E128" s="35">
        <v>2564</v>
      </c>
      <c r="F128" s="4" t="s">
        <v>367</v>
      </c>
      <c r="G128" s="4" t="s">
        <v>367</v>
      </c>
      <c r="H128" s="4" t="s">
        <v>231</v>
      </c>
      <c r="I128" s="4" t="s">
        <v>396</v>
      </c>
      <c r="J128" s="4" t="s">
        <v>233</v>
      </c>
      <c r="K128" s="4"/>
      <c r="L128" s="4" t="s">
        <v>125</v>
      </c>
      <c r="M128" s="4" t="s">
        <v>126</v>
      </c>
      <c r="O128" s="1" t="str">
        <f t="shared" si="1"/>
        <v>220101V03F01</v>
      </c>
    </row>
    <row r="129" spans="1:17">
      <c r="A129" s="4" t="s">
        <v>399</v>
      </c>
      <c r="B129" s="8" t="s">
        <v>400</v>
      </c>
      <c r="C129" s="9" t="s">
        <v>400</v>
      </c>
      <c r="D129" s="4" t="s">
        <v>14</v>
      </c>
      <c r="E129" s="35">
        <v>2564</v>
      </c>
      <c r="F129" s="4" t="s">
        <v>367</v>
      </c>
      <c r="G129" s="4" t="s">
        <v>175</v>
      </c>
      <c r="H129" s="4" t="s">
        <v>401</v>
      </c>
      <c r="I129" s="4" t="s">
        <v>402</v>
      </c>
      <c r="J129" s="4" t="s">
        <v>148</v>
      </c>
      <c r="K129" s="4"/>
      <c r="L129" s="4" t="s">
        <v>48</v>
      </c>
      <c r="M129" s="4" t="s">
        <v>111</v>
      </c>
      <c r="O129" s="1" t="str">
        <f t="shared" si="1"/>
        <v>220101V04F05</v>
      </c>
    </row>
    <row r="130" spans="1:17">
      <c r="A130" s="4" t="s">
        <v>403</v>
      </c>
      <c r="B130" s="8" t="s">
        <v>404</v>
      </c>
      <c r="C130" s="9" t="s">
        <v>404</v>
      </c>
      <c r="D130" s="4" t="s">
        <v>14</v>
      </c>
      <c r="E130" s="35">
        <v>2564</v>
      </c>
      <c r="F130" s="4" t="s">
        <v>175</v>
      </c>
      <c r="G130" s="4" t="s">
        <v>405</v>
      </c>
      <c r="H130" s="4" t="s">
        <v>341</v>
      </c>
      <c r="I130" s="4" t="s">
        <v>232</v>
      </c>
      <c r="J130" s="4" t="s">
        <v>233</v>
      </c>
      <c r="K130" s="4"/>
      <c r="L130" s="4" t="s">
        <v>48</v>
      </c>
      <c r="M130" s="4" t="s">
        <v>53</v>
      </c>
      <c r="O130" s="1" t="str">
        <f t="shared" si="1"/>
        <v>220101V04F02</v>
      </c>
    </row>
    <row r="131" spans="1:17">
      <c r="A131" s="4" t="s">
        <v>406</v>
      </c>
      <c r="B131" s="8" t="s">
        <v>407</v>
      </c>
      <c r="C131" s="9" t="s">
        <v>407</v>
      </c>
      <c r="D131" s="4" t="s">
        <v>14</v>
      </c>
      <c r="E131" s="35">
        <v>2564</v>
      </c>
      <c r="F131" s="4" t="s">
        <v>286</v>
      </c>
      <c r="G131" s="4" t="s">
        <v>175</v>
      </c>
      <c r="H131" s="4" t="s">
        <v>341</v>
      </c>
      <c r="I131" s="4" t="s">
        <v>232</v>
      </c>
      <c r="J131" s="4" t="s">
        <v>233</v>
      </c>
      <c r="K131" s="4"/>
      <c r="L131" s="4" t="s">
        <v>67</v>
      </c>
      <c r="M131" s="4" t="s">
        <v>89</v>
      </c>
      <c r="O131" s="1" t="str">
        <f t="shared" si="1"/>
        <v>220101V01F03</v>
      </c>
    </row>
    <row r="132" spans="1:17">
      <c r="A132" s="4" t="s">
        <v>408</v>
      </c>
      <c r="B132" s="8" t="s">
        <v>409</v>
      </c>
      <c r="C132" s="9" t="s">
        <v>409</v>
      </c>
      <c r="D132" s="4" t="s">
        <v>14</v>
      </c>
      <c r="E132" s="35">
        <v>2564</v>
      </c>
      <c r="F132" s="4" t="s">
        <v>313</v>
      </c>
      <c r="G132" s="4" t="s">
        <v>175</v>
      </c>
      <c r="H132" s="4" t="s">
        <v>349</v>
      </c>
      <c r="I132" s="4" t="s">
        <v>350</v>
      </c>
      <c r="J132" s="4" t="s">
        <v>148</v>
      </c>
      <c r="K132" s="4"/>
      <c r="L132" s="4" t="s">
        <v>125</v>
      </c>
      <c r="M132" s="4" t="s">
        <v>126</v>
      </c>
      <c r="O132" s="1" t="str">
        <f t="shared" si="1"/>
        <v>220101V03F01</v>
      </c>
    </row>
    <row r="133" spans="1:17">
      <c r="A133" s="1" t="s">
        <v>410</v>
      </c>
      <c r="B133" s="12" t="str">
        <f>HYPERLINK(N133,C133)</f>
        <v>การปรับปรุงกฎหมายและหรือระเบียบในความรับผิดชอบของ สปน.</v>
      </c>
      <c r="C133" s="1" t="s">
        <v>411</v>
      </c>
      <c r="D133" s="1" t="s">
        <v>14</v>
      </c>
      <c r="E133" s="36">
        <v>2565</v>
      </c>
      <c r="F133" s="1" t="s">
        <v>363</v>
      </c>
      <c r="G133" s="1" t="s">
        <v>33</v>
      </c>
      <c r="H133" s="1" t="s">
        <v>107</v>
      </c>
      <c r="I133" s="1" t="s">
        <v>108</v>
      </c>
      <c r="J133" s="1" t="s">
        <v>88</v>
      </c>
      <c r="L133" s="1" t="s">
        <v>67</v>
      </c>
      <c r="M133" s="1" t="s">
        <v>89</v>
      </c>
      <c r="N133" s="1" t="s">
        <v>412</v>
      </c>
      <c r="O133" s="1" t="str">
        <f t="shared" si="1"/>
        <v>220101V01F03</v>
      </c>
    </row>
    <row r="134" spans="1:17">
      <c r="A134" s="1" t="s">
        <v>403</v>
      </c>
      <c r="B134" s="12" t="str">
        <f t="shared" ref="B134:B164" si="2">HYPERLINK(N134,C134)</f>
        <v>โครงการสร้างการรับรู้การประเมินผลสัมฤทธิ์ของกฎหมาย ผ่านเครื่องมือการประเมินผลการบังคับใช้กฎหมาย (Law Enforcement Indicators: LEI)</v>
      </c>
      <c r="C134" s="1" t="s">
        <v>404</v>
      </c>
      <c r="D134" s="1" t="s">
        <v>14</v>
      </c>
      <c r="E134" s="36">
        <v>2565</v>
      </c>
      <c r="F134" s="1" t="s">
        <v>175</v>
      </c>
      <c r="G134" s="1" t="s">
        <v>405</v>
      </c>
      <c r="H134" s="1" t="s">
        <v>341</v>
      </c>
      <c r="I134" s="1" t="s">
        <v>232</v>
      </c>
      <c r="J134" s="1" t="s">
        <v>233</v>
      </c>
      <c r="L134" s="1" t="s">
        <v>48</v>
      </c>
      <c r="M134" s="1" t="s">
        <v>53</v>
      </c>
      <c r="N134" s="1" t="s">
        <v>413</v>
      </c>
      <c r="O134" s="1" t="str">
        <f t="shared" si="1"/>
        <v>220101V04F02</v>
      </c>
    </row>
    <row r="135" spans="1:17">
      <c r="A135" s="1" t="s">
        <v>406</v>
      </c>
      <c r="B135" s="12" t="str">
        <f t="shared" si="2"/>
        <v>โครงการศึกษาแนวทางการปรับปรุงกฎหมายเพื่อป้องกันอันตรายจากผู้กระทำความผิดหรือผู้พ้นโทษที่มีพฤติการณ์เป็นภัยต่อสังคม ระยะที่ 1 (JSOC)</v>
      </c>
      <c r="C135" s="1" t="s">
        <v>407</v>
      </c>
      <c r="D135" s="1" t="s">
        <v>14</v>
      </c>
      <c r="E135" s="36">
        <v>2565</v>
      </c>
      <c r="F135" s="1" t="s">
        <v>286</v>
      </c>
      <c r="G135" s="1" t="s">
        <v>175</v>
      </c>
      <c r="H135" s="1" t="s">
        <v>341</v>
      </c>
      <c r="I135" s="1" t="s">
        <v>232</v>
      </c>
      <c r="J135" s="1" t="s">
        <v>233</v>
      </c>
      <c r="L135" s="1" t="s">
        <v>67</v>
      </c>
      <c r="M135" s="1" t="s">
        <v>89</v>
      </c>
      <c r="N135" s="1" t="s">
        <v>414</v>
      </c>
      <c r="O135" s="1" t="str">
        <f t="shared" si="1"/>
        <v>220101V01F03</v>
      </c>
    </row>
    <row r="136" spans="1:17">
      <c r="A136" s="1" t="s">
        <v>415</v>
      </c>
      <c r="B136" s="12" t="str">
        <f t="shared" si="2"/>
        <v>แผนจัดทำและปรับปรุงระเบียบ/แนวทางปฏิบัติให้สอดคล้องกับสภาวการณ์ปัจจุบัน</v>
      </c>
      <c r="C136" s="1" t="s">
        <v>195</v>
      </c>
      <c r="D136" s="1" t="s">
        <v>14</v>
      </c>
      <c r="E136" s="36">
        <v>2565</v>
      </c>
      <c r="F136" s="1" t="s">
        <v>363</v>
      </c>
      <c r="G136" s="1" t="s">
        <v>33</v>
      </c>
      <c r="H136" s="1" t="s">
        <v>196</v>
      </c>
      <c r="I136" s="1" t="s">
        <v>197</v>
      </c>
      <c r="J136" s="1" t="s">
        <v>28</v>
      </c>
      <c r="L136" s="1" t="s">
        <v>20</v>
      </c>
      <c r="M136" s="1" t="s">
        <v>21</v>
      </c>
      <c r="N136" s="1" t="s">
        <v>416</v>
      </c>
      <c r="O136" s="1" t="str">
        <f t="shared" si="1"/>
        <v>220101V02F02</v>
      </c>
    </row>
    <row r="137" spans="1:17">
      <c r="A137" s="1" t="s">
        <v>417</v>
      </c>
      <c r="B137" s="12" t="str">
        <f t="shared" si="2"/>
        <v>[2565] โครงการพัฒนากฎหมายและกลไกกำกับดูแลธุรกิจดิจิทัล</v>
      </c>
      <c r="C137" s="1" t="s">
        <v>418</v>
      </c>
      <c r="D137" s="1" t="s">
        <v>14</v>
      </c>
      <c r="E137" s="36">
        <v>2565</v>
      </c>
      <c r="F137" s="1" t="s">
        <v>363</v>
      </c>
      <c r="G137" s="1" t="s">
        <v>33</v>
      </c>
      <c r="H137" s="1" t="s">
        <v>344</v>
      </c>
      <c r="I137" s="1" t="s">
        <v>171</v>
      </c>
      <c r="J137" s="1" t="s">
        <v>72</v>
      </c>
      <c r="L137" s="1" t="s">
        <v>48</v>
      </c>
      <c r="M137" s="1" t="s">
        <v>53</v>
      </c>
      <c r="N137" s="1" t="s">
        <v>419</v>
      </c>
      <c r="O137" s="1" t="str">
        <f t="shared" si="1"/>
        <v>220101V04F02</v>
      </c>
    </row>
    <row r="138" spans="1:17">
      <c r="A138" s="1" t="s">
        <v>420</v>
      </c>
      <c r="B138" s="12" t="str">
        <f t="shared" si="2"/>
        <v>แผนการจัดทำกฎหมายลำดับรองที่ต้องออกตามความในพระราชบัญญัติการพัฒนาการกำกับดูแลและบริหารรัฐวิสาหกิจ พ.ศ. ๒๕๖๒</v>
      </c>
      <c r="C138" s="1" t="s">
        <v>189</v>
      </c>
      <c r="D138" s="1" t="s">
        <v>14</v>
      </c>
      <c r="E138" s="36">
        <v>2565</v>
      </c>
      <c r="F138" s="1" t="s">
        <v>363</v>
      </c>
      <c r="G138" s="1" t="s">
        <v>421</v>
      </c>
      <c r="H138" s="1" t="s">
        <v>81</v>
      </c>
      <c r="I138" s="1" t="s">
        <v>191</v>
      </c>
      <c r="J138" s="1" t="s">
        <v>28</v>
      </c>
      <c r="L138" s="1" t="s">
        <v>20</v>
      </c>
      <c r="M138" s="1" t="s">
        <v>114</v>
      </c>
      <c r="N138" s="1" t="s">
        <v>422</v>
      </c>
      <c r="O138" s="1" t="str">
        <f t="shared" si="1"/>
        <v>220101V02F01</v>
      </c>
    </row>
    <row r="139" spans="1:17">
      <c r="A139" s="1" t="s">
        <v>423</v>
      </c>
      <c r="B139" s="12" t="str">
        <f t="shared" si="2"/>
        <v>โครงการพัฒนาและปรับปรุงกฎหมายที่เอื้อต่อการเป็นมหาวิทยาลัยในกำกับ (กองกลาง)</v>
      </c>
      <c r="C139" s="1" t="s">
        <v>424</v>
      </c>
      <c r="D139" s="1" t="s">
        <v>14</v>
      </c>
      <c r="E139" s="36">
        <v>2565</v>
      </c>
      <c r="F139" s="1" t="s">
        <v>363</v>
      </c>
      <c r="G139" s="1" t="s">
        <v>33</v>
      </c>
      <c r="H139" s="1" t="s">
        <v>372</v>
      </c>
      <c r="I139" s="1" t="s">
        <v>373</v>
      </c>
      <c r="J139" s="1" t="s">
        <v>310</v>
      </c>
      <c r="L139" s="1" t="s">
        <v>48</v>
      </c>
      <c r="M139" s="1" t="s">
        <v>209</v>
      </c>
      <c r="N139" s="1" t="s">
        <v>425</v>
      </c>
      <c r="O139" s="1" t="str">
        <f t="shared" ref="O139:O164" si="3">IF(LEN(M139=11),_xlfn.CONCAT(L139,"F",RIGHT(M139,2)),M139)</f>
        <v>220101V04F03</v>
      </c>
    </row>
    <row r="140" spans="1:17">
      <c r="A140" s="1" t="s">
        <v>426</v>
      </c>
      <c r="B140" s="12" t="str">
        <f t="shared" si="2"/>
        <v>จัดทำกฎหมายเพื่อเปลี่ยนโทษอาญาเป็นโทษปรับเป็นพินัย</v>
      </c>
      <c r="C140" s="1" t="s">
        <v>141</v>
      </c>
      <c r="D140" s="1" t="s">
        <v>14</v>
      </c>
      <c r="E140" s="36">
        <v>2565</v>
      </c>
      <c r="F140" s="1" t="s">
        <v>427</v>
      </c>
      <c r="G140" s="1" t="s">
        <v>361</v>
      </c>
      <c r="H140" s="1" t="s">
        <v>86</v>
      </c>
      <c r="I140" s="1" t="s">
        <v>87</v>
      </c>
      <c r="J140" s="1" t="s">
        <v>88</v>
      </c>
      <c r="L140" s="1" t="s">
        <v>20</v>
      </c>
      <c r="M140" s="1" t="s">
        <v>29</v>
      </c>
      <c r="N140" s="1" t="s">
        <v>428</v>
      </c>
      <c r="O140" s="1" t="str">
        <f t="shared" si="3"/>
        <v>220101V02F03</v>
      </c>
    </row>
    <row r="141" spans="1:17">
      <c r="A141" s="1" t="s">
        <v>429</v>
      </c>
      <c r="B141" s="12" t="str">
        <f t="shared" si="2"/>
        <v>การฝึกอบรมหลักสูตรอบรมด้านการร่างกฎหมายเป็นการเฉพาะเพื่อพัฒนาบุคคลาการด้านการร่างกฎหมายของรัฐ</v>
      </c>
      <c r="C141" s="1" t="s">
        <v>278</v>
      </c>
      <c r="D141" s="1" t="s">
        <v>14</v>
      </c>
      <c r="E141" s="36">
        <v>2565</v>
      </c>
      <c r="F141" s="1" t="s">
        <v>363</v>
      </c>
      <c r="G141" s="1" t="s">
        <v>33</v>
      </c>
      <c r="H141" s="1" t="s">
        <v>86</v>
      </c>
      <c r="I141" s="1" t="s">
        <v>87</v>
      </c>
      <c r="J141" s="1" t="s">
        <v>88</v>
      </c>
      <c r="L141" s="1" t="s">
        <v>48</v>
      </c>
      <c r="M141" s="1" t="s">
        <v>111</v>
      </c>
      <c r="N141" s="1" t="s">
        <v>430</v>
      </c>
      <c r="O141" s="1" t="str">
        <f t="shared" si="3"/>
        <v>220101V04F05</v>
      </c>
    </row>
    <row r="142" spans="1:17">
      <c r="A142" s="1" t="s">
        <v>431</v>
      </c>
      <c r="B142" s="12" t="str">
        <f t="shared" si="2"/>
        <v>โครงการพัฒนากฎหมายกระทรวงยุติธรรม เพื่อการศึกษาวิเคราะห์ ปรับปรุง แก้ไข ยกเลิกกฎหมายให้มีเท่าที่จำเป็น สอดคล้องกับบริบท และไม่เป็นอุปสรรคต่อการพัฒนาประเทศ</v>
      </c>
      <c r="C142" s="1" t="s">
        <v>432</v>
      </c>
      <c r="D142" s="1" t="s">
        <v>14</v>
      </c>
      <c r="E142" s="36">
        <v>2565</v>
      </c>
      <c r="F142" s="1" t="s">
        <v>363</v>
      </c>
      <c r="G142" s="1" t="s">
        <v>33</v>
      </c>
      <c r="H142" s="1" t="s">
        <v>34</v>
      </c>
      <c r="I142" s="1" t="s">
        <v>247</v>
      </c>
      <c r="J142" s="1" t="s">
        <v>233</v>
      </c>
      <c r="L142" s="1" t="s">
        <v>67</v>
      </c>
      <c r="M142" s="1" t="s">
        <v>68</v>
      </c>
      <c r="N142" s="1" t="s">
        <v>433</v>
      </c>
      <c r="O142" s="1" t="str">
        <f t="shared" si="3"/>
        <v>220101V01F02</v>
      </c>
    </row>
    <row r="143" spans="1:17">
      <c r="A143" s="1" t="s">
        <v>434</v>
      </c>
      <c r="B143" s="12" t="str">
        <f t="shared" si="2"/>
        <v>โครงการ “บูรณาการองค์ความรู้และพัฒนาศักยภาพด้านวิชาการและรัฐธรรมนูญ”</v>
      </c>
      <c r="C143" s="1" t="s">
        <v>435</v>
      </c>
      <c r="D143" s="1" t="s">
        <v>14</v>
      </c>
      <c r="E143" s="36">
        <v>2565</v>
      </c>
      <c r="F143" s="1" t="s">
        <v>363</v>
      </c>
      <c r="G143" s="1" t="s">
        <v>33</v>
      </c>
      <c r="I143" s="1" t="s">
        <v>152</v>
      </c>
      <c r="J143" s="1" t="s">
        <v>153</v>
      </c>
      <c r="L143" s="1" t="s">
        <v>48</v>
      </c>
      <c r="M143" s="1" t="s">
        <v>111</v>
      </c>
      <c r="N143" s="1" t="s">
        <v>436</v>
      </c>
      <c r="O143" s="1" t="str">
        <f t="shared" si="3"/>
        <v>220101V04F05</v>
      </c>
    </row>
    <row r="144" spans="1:17" s="46" customFormat="1">
      <c r="A144" s="46" t="s">
        <v>437</v>
      </c>
      <c r="B144" s="47" t="str">
        <f t="shared" si="2"/>
        <v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v>
      </c>
      <c r="C144" s="46" t="s">
        <v>438</v>
      </c>
      <c r="D144" s="46" t="s">
        <v>14</v>
      </c>
      <c r="E144" s="48">
        <v>2565</v>
      </c>
      <c r="F144" s="46" t="s">
        <v>439</v>
      </c>
      <c r="G144" s="46" t="s">
        <v>439</v>
      </c>
      <c r="H144" s="46" t="s">
        <v>34</v>
      </c>
      <c r="I144" s="46" t="s">
        <v>247</v>
      </c>
      <c r="J144" s="46" t="s">
        <v>233</v>
      </c>
      <c r="L144" s="46" t="s">
        <v>48</v>
      </c>
      <c r="M144" s="46" t="s">
        <v>209</v>
      </c>
      <c r="N144" s="46" t="s">
        <v>440</v>
      </c>
      <c r="O144" s="46" t="str">
        <f t="shared" si="3"/>
        <v>220101V04F03</v>
      </c>
      <c r="Q144" s="46" t="s">
        <v>590</v>
      </c>
    </row>
    <row r="145" spans="1:17">
      <c r="A145" s="1" t="s">
        <v>441</v>
      </c>
      <c r="B145" s="12" t="str">
        <f t="shared" si="2"/>
        <v>โครงการอบรมผ่านระบบออนไลน์หลักสูตร “ผู้ทำหน้าที่นักจิตวิทยาหรือนักสังคมสงเคราะห์ตามประมวลกฎหมายวิธีพิจารณาความอาญา”</v>
      </c>
      <c r="C145" s="1" t="s">
        <v>442</v>
      </c>
      <c r="D145" s="1" t="s">
        <v>14</v>
      </c>
      <c r="E145" s="36">
        <v>2565</v>
      </c>
      <c r="F145" s="1" t="s">
        <v>427</v>
      </c>
      <c r="G145" s="1" t="s">
        <v>33</v>
      </c>
      <c r="H145" s="1" t="s">
        <v>34</v>
      </c>
      <c r="I145" s="1" t="s">
        <v>247</v>
      </c>
      <c r="J145" s="1" t="s">
        <v>233</v>
      </c>
      <c r="L145" s="1" t="s">
        <v>48</v>
      </c>
      <c r="M145" s="1" t="s">
        <v>111</v>
      </c>
      <c r="N145" s="1" t="s">
        <v>443</v>
      </c>
      <c r="O145" s="1" t="str">
        <f t="shared" si="3"/>
        <v>220101V04F05</v>
      </c>
    </row>
    <row r="146" spans="1:17">
      <c r="A146" s="1" t="s">
        <v>444</v>
      </c>
      <c r="B146" s="12" t="str">
        <f t="shared" si="2"/>
        <v>การพัฒนากฎหมายของกระทรวงคมนาคม (กระทรวงคมนาคม สำนักงานปลัดกระทรวงคมนาคม กองกฎหมาย)</v>
      </c>
      <c r="C146" s="1" t="s">
        <v>445</v>
      </c>
      <c r="D146" s="1" t="s">
        <v>14</v>
      </c>
      <c r="E146" s="36">
        <v>2565</v>
      </c>
      <c r="F146" s="1" t="s">
        <v>363</v>
      </c>
      <c r="G146" s="1" t="s">
        <v>33</v>
      </c>
      <c r="H146" s="1" t="s">
        <v>34</v>
      </c>
      <c r="I146" s="1" t="s">
        <v>35</v>
      </c>
      <c r="J146" s="1" t="s">
        <v>36</v>
      </c>
      <c r="L146" s="1" t="s">
        <v>67</v>
      </c>
      <c r="M146" s="1" t="s">
        <v>89</v>
      </c>
      <c r="N146" s="1" t="s">
        <v>446</v>
      </c>
      <c r="O146" s="1" t="str">
        <f t="shared" si="3"/>
        <v>220101V01F03</v>
      </c>
    </row>
    <row r="147" spans="1:17" s="46" customFormat="1">
      <c r="A147" s="46" t="s">
        <v>447</v>
      </c>
      <c r="B147" s="47" t="str">
        <f t="shared" si="2"/>
        <v>โครงการสัมมนาร่วมกันระหว่างประธานกรรมการกฤษฎีกา และคณะกรรมการกฤษฎีกาทุกคณะ</v>
      </c>
      <c r="C147" s="46" t="s">
        <v>448</v>
      </c>
      <c r="D147" s="46" t="s">
        <v>14</v>
      </c>
      <c r="E147" s="48">
        <v>2565</v>
      </c>
      <c r="F147" s="46" t="s">
        <v>427</v>
      </c>
      <c r="G147" s="46" t="s">
        <v>33</v>
      </c>
      <c r="H147" s="46" t="s">
        <v>86</v>
      </c>
      <c r="I147" s="46" t="s">
        <v>87</v>
      </c>
      <c r="J147" s="46" t="s">
        <v>88</v>
      </c>
      <c r="L147" s="46" t="s">
        <v>48</v>
      </c>
      <c r="M147" s="46" t="s">
        <v>53</v>
      </c>
      <c r="N147" s="46" t="s">
        <v>449</v>
      </c>
      <c r="O147" s="46" t="str">
        <f t="shared" si="3"/>
        <v>220101V04F02</v>
      </c>
    </row>
    <row r="148" spans="1:17" s="42" customFormat="1">
      <c r="A148" s="42" t="s">
        <v>450</v>
      </c>
      <c r="B148" s="43" t="str">
        <f t="shared" si="2"/>
        <v>จัดทำแผนการเสนอร่างกฎหมายและแผนงานพัฒนากฎหมาย ระยะ 1 ปี (พ.ศ. 2565)</v>
      </c>
      <c r="C148" s="42" t="s">
        <v>451</v>
      </c>
      <c r="D148" s="42" t="s">
        <v>14</v>
      </c>
      <c r="E148" s="44">
        <v>2565</v>
      </c>
      <c r="F148" s="42" t="s">
        <v>427</v>
      </c>
      <c r="G148" s="42" t="s">
        <v>361</v>
      </c>
      <c r="H148" s="42" t="s">
        <v>86</v>
      </c>
      <c r="I148" s="42" t="s">
        <v>87</v>
      </c>
      <c r="J148" s="42" t="s">
        <v>88</v>
      </c>
      <c r="L148" s="42" t="s">
        <v>67</v>
      </c>
      <c r="M148" s="42" t="s">
        <v>122</v>
      </c>
      <c r="N148" s="42" t="s">
        <v>452</v>
      </c>
      <c r="O148" s="42" t="str">
        <f t="shared" si="3"/>
        <v>220101V01F01</v>
      </c>
      <c r="Q148" s="42" t="s">
        <v>588</v>
      </c>
    </row>
    <row r="149" spans="1:17" s="20" customFormat="1">
      <c r="A149" s="20" t="s">
        <v>453</v>
      </c>
      <c r="B149" s="21" t="str">
        <f t="shared" si="2"/>
        <v>จัดทำฐานข้อมูลระบบสารสนเทศกลาง เพื่อรองรับการดำเนินการตามมาตรา 77</v>
      </c>
      <c r="C149" s="20" t="s">
        <v>454</v>
      </c>
      <c r="D149" s="20" t="s">
        <v>14</v>
      </c>
      <c r="E149" s="37">
        <v>2565</v>
      </c>
      <c r="F149" s="20" t="s">
        <v>363</v>
      </c>
      <c r="G149" s="20" t="s">
        <v>361</v>
      </c>
      <c r="H149" s="20" t="s">
        <v>86</v>
      </c>
      <c r="I149" s="20" t="s">
        <v>87</v>
      </c>
      <c r="J149" s="20" t="s">
        <v>88</v>
      </c>
      <c r="L149" s="20" t="s">
        <v>48</v>
      </c>
      <c r="M149" s="20" t="s">
        <v>209</v>
      </c>
      <c r="N149" s="20" t="s">
        <v>455</v>
      </c>
      <c r="O149" s="20" t="str">
        <f t="shared" si="3"/>
        <v>220101V04F03</v>
      </c>
      <c r="Q149" s="20" t="s">
        <v>594</v>
      </c>
    </row>
    <row r="150" spans="1:17">
      <c r="A150" s="1" t="s">
        <v>408</v>
      </c>
      <c r="B150" s="12" t="str">
        <f t="shared" si="2"/>
        <v>โครงการพัฒนากฎหมายการศึกษา</v>
      </c>
      <c r="C150" s="1" t="s">
        <v>409</v>
      </c>
      <c r="D150" s="1" t="s">
        <v>14</v>
      </c>
      <c r="E150" s="36">
        <v>2565</v>
      </c>
      <c r="F150" s="1" t="s">
        <v>313</v>
      </c>
      <c r="G150" s="1" t="s">
        <v>175</v>
      </c>
      <c r="H150" s="1" t="s">
        <v>349</v>
      </c>
      <c r="I150" s="1" t="s">
        <v>350</v>
      </c>
      <c r="J150" s="1" t="s">
        <v>148</v>
      </c>
      <c r="L150" s="1" t="s">
        <v>125</v>
      </c>
      <c r="M150" s="1" t="s">
        <v>126</v>
      </c>
      <c r="N150" s="1" t="s">
        <v>456</v>
      </c>
      <c r="O150" s="1" t="str">
        <f t="shared" si="3"/>
        <v>220101V03F01</v>
      </c>
    </row>
    <row r="151" spans="1:17" s="46" customFormat="1">
      <c r="A151" s="46" t="s">
        <v>457</v>
      </c>
      <c r="B151" s="47" t="str">
        <f t="shared" si="2"/>
        <v>การพิจารณาร่างกฎหมายเเละข้อหารือทางข้อกฎหมาย ปีงบประมาณ 2565</v>
      </c>
      <c r="C151" s="46" t="s">
        <v>458</v>
      </c>
      <c r="D151" s="46" t="s">
        <v>14</v>
      </c>
      <c r="E151" s="48">
        <v>2565</v>
      </c>
      <c r="F151" s="46" t="s">
        <v>363</v>
      </c>
      <c r="G151" s="46" t="s">
        <v>33</v>
      </c>
      <c r="H151" s="46" t="s">
        <v>81</v>
      </c>
      <c r="I151" s="46" t="s">
        <v>314</v>
      </c>
      <c r="J151" s="46" t="s">
        <v>315</v>
      </c>
      <c r="L151" s="46" t="s">
        <v>20</v>
      </c>
      <c r="M151" s="46" t="s">
        <v>114</v>
      </c>
      <c r="N151" s="46" t="s">
        <v>459</v>
      </c>
      <c r="O151" s="46" t="str">
        <f t="shared" si="3"/>
        <v>220101V02F01</v>
      </c>
      <c r="Q151" s="46" t="s">
        <v>587</v>
      </c>
    </row>
    <row r="152" spans="1:17">
      <c r="A152" s="1" t="s">
        <v>460</v>
      </c>
      <c r="B152" s="12" t="str">
        <f t="shared" si="2"/>
        <v>กิจกรรมการประเมินผลสัมฤทธิ์ของกฎหมายของกระทรวงศึกษาธิการ ประจำปีงบประมาณ พ.ศ. 2565</v>
      </c>
      <c r="C152" s="1" t="s">
        <v>461</v>
      </c>
      <c r="D152" s="1" t="s">
        <v>14</v>
      </c>
      <c r="E152" s="36">
        <v>2565</v>
      </c>
      <c r="F152" s="1" t="s">
        <v>363</v>
      </c>
      <c r="G152" s="1" t="s">
        <v>33</v>
      </c>
      <c r="H152" s="1" t="s">
        <v>146</v>
      </c>
      <c r="I152" s="1" t="s">
        <v>147</v>
      </c>
      <c r="J152" s="1" t="s">
        <v>148</v>
      </c>
      <c r="L152" s="1" t="s">
        <v>67</v>
      </c>
      <c r="M152" s="1" t="s">
        <v>89</v>
      </c>
      <c r="N152" s="1" t="s">
        <v>462</v>
      </c>
      <c r="O152" s="1" t="str">
        <f t="shared" si="3"/>
        <v>220101V01F03</v>
      </c>
    </row>
    <row r="153" spans="1:17">
      <c r="A153" s="1" t="s">
        <v>463</v>
      </c>
      <c r="B153" s="12" t="str">
        <f t="shared" si="2"/>
        <v>กิจกรรมการพัฒนากฎหมายของกระทรวงศึกษาธิการ ประจำปีงบประมาณ พ.ศ. 2565</v>
      </c>
      <c r="C153" s="1" t="s">
        <v>464</v>
      </c>
      <c r="D153" s="1" t="s">
        <v>14</v>
      </c>
      <c r="E153" s="36">
        <v>2565</v>
      </c>
      <c r="F153" s="1" t="s">
        <v>363</v>
      </c>
      <c r="G153" s="1" t="s">
        <v>33</v>
      </c>
      <c r="H153" s="1" t="s">
        <v>146</v>
      </c>
      <c r="I153" s="1" t="s">
        <v>147</v>
      </c>
      <c r="J153" s="1" t="s">
        <v>148</v>
      </c>
      <c r="L153" s="1" t="s">
        <v>67</v>
      </c>
      <c r="M153" s="1" t="s">
        <v>89</v>
      </c>
      <c r="N153" s="1" t="s">
        <v>465</v>
      </c>
      <c r="O153" s="1" t="str">
        <f t="shared" si="3"/>
        <v>220101V01F03</v>
      </c>
    </row>
    <row r="154" spans="1:17">
      <c r="A154" s="1" t="s">
        <v>466</v>
      </c>
      <c r="B154" s="12" t="str">
        <f t="shared" si="2"/>
        <v>โครงการการประชุมด้านการบังคับคดีร่วมกับหน่วยงานด้านการบังคับคดีแพ่งของประเทศสมาชิกอาเซียน และประเทศคู่เจรจา</v>
      </c>
      <c r="C154" s="1" t="s">
        <v>467</v>
      </c>
      <c r="D154" s="1" t="s">
        <v>14</v>
      </c>
      <c r="E154" s="36">
        <v>2565</v>
      </c>
      <c r="F154" s="1" t="s">
        <v>468</v>
      </c>
      <c r="G154" s="1" t="s">
        <v>468</v>
      </c>
      <c r="H154" s="1" t="s">
        <v>231</v>
      </c>
      <c r="I154" s="1" t="s">
        <v>396</v>
      </c>
      <c r="J154" s="1" t="s">
        <v>233</v>
      </c>
      <c r="L154" s="1" t="s">
        <v>48</v>
      </c>
      <c r="M154" s="1" t="s">
        <v>60</v>
      </c>
      <c r="N154" s="1" t="s">
        <v>469</v>
      </c>
      <c r="O154" s="1" t="str">
        <f t="shared" si="3"/>
        <v>220101V04F04</v>
      </c>
    </row>
    <row r="155" spans="1:17">
      <c r="A155" s="1" t="s">
        <v>470</v>
      </c>
      <c r="B155" s="12" t="str">
        <f t="shared" si="2"/>
        <v>โครงการพัฒนากฎหมาย สำนักงานการวิจัยแห่งชาติ</v>
      </c>
      <c r="C155" s="1" t="s">
        <v>471</v>
      </c>
      <c r="D155" s="1" t="s">
        <v>14</v>
      </c>
      <c r="E155" s="36">
        <v>2565</v>
      </c>
      <c r="F155" s="1" t="s">
        <v>363</v>
      </c>
      <c r="G155" s="1" t="s">
        <v>33</v>
      </c>
      <c r="H155" s="1" t="s">
        <v>231</v>
      </c>
      <c r="I155" s="1" t="s">
        <v>377</v>
      </c>
      <c r="J155" s="1" t="s">
        <v>310</v>
      </c>
      <c r="L155" s="1" t="s">
        <v>67</v>
      </c>
      <c r="M155" s="1" t="s">
        <v>89</v>
      </c>
      <c r="N155" s="1" t="s">
        <v>472</v>
      </c>
      <c r="O155" s="1" t="str">
        <f t="shared" si="3"/>
        <v>220101V01F03</v>
      </c>
    </row>
    <row r="156" spans="1:17">
      <c r="A156" s="1" t="s">
        <v>473</v>
      </c>
      <c r="B156" s="12" t="str">
        <f t="shared" si="2"/>
        <v>65_5.2.4 โครงการศึกษา ทบทวน และพัฒนาระเบียบข้อบังคับของ รฟม.</v>
      </c>
      <c r="C156" s="1" t="s">
        <v>474</v>
      </c>
      <c r="D156" s="1" t="s">
        <v>14</v>
      </c>
      <c r="E156" s="36">
        <v>2565</v>
      </c>
      <c r="F156" s="1" t="s">
        <v>363</v>
      </c>
      <c r="G156" s="1" t="s">
        <v>33</v>
      </c>
      <c r="H156" s="1" t="s">
        <v>81</v>
      </c>
      <c r="I156" s="1" t="s">
        <v>82</v>
      </c>
      <c r="J156" s="1" t="s">
        <v>36</v>
      </c>
      <c r="L156" s="1" t="s">
        <v>67</v>
      </c>
      <c r="M156" s="1" t="s">
        <v>68</v>
      </c>
      <c r="N156" s="1" t="s">
        <v>475</v>
      </c>
      <c r="O156" s="1" t="str">
        <f t="shared" si="3"/>
        <v>220101V01F02</v>
      </c>
    </row>
    <row r="157" spans="1:17">
      <c r="A157" s="1" t="s">
        <v>476</v>
      </c>
      <c r="B157" s="12" t="str">
        <f t="shared" si="2"/>
        <v>โครงการประเมินผลสัมฤทธิ์ของกฎหมายโดยใช้เครื่องมือการประเมินผลการบังคับใช้กฎหมาย (Law Enforcement Indicator: LEI)  กรณีกฎหมายที่กระทบต่อการใช้ชีวิตของประชาชน</v>
      </c>
      <c r="C157" s="1" t="s">
        <v>477</v>
      </c>
      <c r="D157" s="1" t="s">
        <v>14</v>
      </c>
      <c r="E157" s="36">
        <v>2565</v>
      </c>
      <c r="F157" s="1" t="s">
        <v>363</v>
      </c>
      <c r="G157" s="1" t="s">
        <v>33</v>
      </c>
      <c r="H157" s="1" t="s">
        <v>341</v>
      </c>
      <c r="I157" s="1" t="s">
        <v>232</v>
      </c>
      <c r="J157" s="1" t="s">
        <v>233</v>
      </c>
      <c r="L157" s="1" t="s">
        <v>67</v>
      </c>
      <c r="M157" s="1" t="s">
        <v>122</v>
      </c>
      <c r="N157" s="1" t="s">
        <v>478</v>
      </c>
      <c r="O157" s="1" t="str">
        <f t="shared" si="3"/>
        <v>220101V01F01</v>
      </c>
    </row>
    <row r="158" spans="1:17">
      <c r="A158" s="1" t="s">
        <v>479</v>
      </c>
      <c r="B158" s="12" t="str">
        <f t="shared" si="2"/>
        <v>โครงการทบทวนความเหมาะสมของกฎหมาย</v>
      </c>
      <c r="C158" s="1" t="s">
        <v>480</v>
      </c>
      <c r="D158" s="1" t="s">
        <v>14</v>
      </c>
      <c r="E158" s="36">
        <v>2565</v>
      </c>
      <c r="F158" s="1" t="s">
        <v>363</v>
      </c>
      <c r="G158" s="1" t="s">
        <v>33</v>
      </c>
      <c r="H158" s="1" t="s">
        <v>341</v>
      </c>
      <c r="I158" s="1" t="s">
        <v>232</v>
      </c>
      <c r="J158" s="1" t="s">
        <v>233</v>
      </c>
      <c r="L158" s="1" t="s">
        <v>67</v>
      </c>
      <c r="M158" s="1" t="s">
        <v>89</v>
      </c>
      <c r="N158" s="1" t="s">
        <v>481</v>
      </c>
      <c r="O158" s="1" t="str">
        <f t="shared" si="3"/>
        <v>220101V01F03</v>
      </c>
    </row>
    <row r="159" spans="1:17">
      <c r="A159" s="1" t="s">
        <v>482</v>
      </c>
      <c r="B159" s="12" t="str">
        <f t="shared" si="2"/>
        <v>โครงการพัฒนาระบบแจ้งเตือนในระบบกลางด้านกฎหมาย</v>
      </c>
      <c r="C159" s="1" t="s">
        <v>483</v>
      </c>
      <c r="D159" s="1" t="s">
        <v>14</v>
      </c>
      <c r="E159" s="36">
        <v>2565</v>
      </c>
      <c r="F159" s="1" t="s">
        <v>363</v>
      </c>
      <c r="G159" s="1" t="s">
        <v>338</v>
      </c>
      <c r="H159" s="1" t="s">
        <v>86</v>
      </c>
      <c r="I159" s="1" t="s">
        <v>87</v>
      </c>
      <c r="J159" s="1" t="s">
        <v>88</v>
      </c>
      <c r="L159" s="1" t="s">
        <v>48</v>
      </c>
      <c r="M159" s="1" t="s">
        <v>209</v>
      </c>
      <c r="N159" s="1" t="s">
        <v>484</v>
      </c>
      <c r="O159" s="1" t="str">
        <f t="shared" si="3"/>
        <v>220101V04F03</v>
      </c>
    </row>
    <row r="160" spans="1:17">
      <c r="A160" s="1" t="s">
        <v>485</v>
      </c>
      <c r="B160" s="12" t="str">
        <f t="shared" si="2"/>
        <v>ค่าใช้จ่ายในการขับเคลื่อนแผนการปฏิรูปกฎหมาย มุ่งสู่ผลสัมฤทธิ์อย่างเป็นรูปธรรม</v>
      </c>
      <c r="C160" s="1" t="s">
        <v>486</v>
      </c>
      <c r="D160" s="1" t="s">
        <v>14</v>
      </c>
      <c r="E160" s="36">
        <v>2565</v>
      </c>
      <c r="F160" s="1" t="s">
        <v>405</v>
      </c>
      <c r="G160" s="1" t="s">
        <v>33</v>
      </c>
      <c r="H160" s="1" t="s">
        <v>487</v>
      </c>
      <c r="I160" s="1" t="s">
        <v>488</v>
      </c>
      <c r="J160" s="1" t="s">
        <v>88</v>
      </c>
      <c r="L160" s="1" t="s">
        <v>20</v>
      </c>
      <c r="M160" s="1" t="s">
        <v>29</v>
      </c>
      <c r="N160" s="1" t="s">
        <v>489</v>
      </c>
      <c r="O160" s="1" t="str">
        <f t="shared" si="3"/>
        <v>220101V02F03</v>
      </c>
    </row>
    <row r="161" spans="1:15">
      <c r="A161" s="1" t="s">
        <v>490</v>
      </c>
      <c r="B161" s="12" t="str">
        <f t="shared" si="2"/>
        <v>การปฎิรูปกฎหมายการประกันสังคม</v>
      </c>
      <c r="C161" s="1" t="s">
        <v>336</v>
      </c>
      <c r="D161" s="1" t="s">
        <v>14</v>
      </c>
      <c r="E161" s="36">
        <v>2565</v>
      </c>
      <c r="F161" s="1" t="s">
        <v>427</v>
      </c>
      <c r="G161" s="1" t="s">
        <v>361</v>
      </c>
      <c r="H161" s="1" t="s">
        <v>34</v>
      </c>
      <c r="I161" s="1" t="s">
        <v>215</v>
      </c>
      <c r="J161" s="1" t="s">
        <v>66</v>
      </c>
      <c r="L161" s="1" t="s">
        <v>125</v>
      </c>
      <c r="M161" s="1" t="s">
        <v>126</v>
      </c>
      <c r="N161" s="1" t="s">
        <v>491</v>
      </c>
      <c r="O161" s="1" t="str">
        <f t="shared" si="3"/>
        <v>220101V03F01</v>
      </c>
    </row>
    <row r="162" spans="1:15">
      <c r="A162" s="1" t="s">
        <v>492</v>
      </c>
      <c r="B162" s="12" t="str">
        <f t="shared" si="2"/>
        <v>โครงการประเมินผลสัมฤทธิ์ของกฎหมาย จัดทำคำอธิบายและคำแปลกฎหมาย: พระราชบัญญัติคณะกรรมการอาหารแห่งชาติ พ.ศ. 2551</v>
      </c>
      <c r="C162" s="1" t="s">
        <v>493</v>
      </c>
      <c r="D162" s="1" t="s">
        <v>14</v>
      </c>
      <c r="E162" s="36">
        <v>2565</v>
      </c>
      <c r="F162" s="1" t="s">
        <v>363</v>
      </c>
      <c r="G162" s="1" t="s">
        <v>33</v>
      </c>
      <c r="H162" s="1" t="s">
        <v>494</v>
      </c>
      <c r="I162" s="1" t="s">
        <v>118</v>
      </c>
      <c r="J162" s="1" t="s">
        <v>119</v>
      </c>
      <c r="L162" s="1" t="s">
        <v>67</v>
      </c>
      <c r="M162" s="1" t="s">
        <v>89</v>
      </c>
      <c r="N162" s="1" t="s">
        <v>495</v>
      </c>
      <c r="O162" s="1" t="str">
        <f t="shared" si="3"/>
        <v>220101V01F03</v>
      </c>
    </row>
    <row r="163" spans="1:15">
      <c r="A163" s="1" t="s">
        <v>496</v>
      </c>
      <c r="B163" s="12" t="str">
        <f t="shared" si="2"/>
        <v>โครงการจัดทำแผนพัฒนากฎหมายของกระทรวงวัฒนธรรม</v>
      </c>
      <c r="C163" s="1" t="s">
        <v>497</v>
      </c>
      <c r="D163" s="1" t="s">
        <v>46</v>
      </c>
      <c r="E163" s="36">
        <v>2565</v>
      </c>
      <c r="F163" s="1" t="s">
        <v>363</v>
      </c>
      <c r="G163" s="1" t="s">
        <v>33</v>
      </c>
      <c r="H163" s="1" t="s">
        <v>34</v>
      </c>
      <c r="I163" s="1" t="s">
        <v>498</v>
      </c>
      <c r="J163" s="1" t="s">
        <v>499</v>
      </c>
      <c r="L163" s="1" t="s">
        <v>125</v>
      </c>
      <c r="M163" s="1" t="s">
        <v>126</v>
      </c>
      <c r="N163" s="1" t="s">
        <v>500</v>
      </c>
      <c r="O163" s="1" t="str">
        <f t="shared" si="3"/>
        <v>220101V03F01</v>
      </c>
    </row>
    <row r="164" spans="1:15">
      <c r="A164" s="1" t="s">
        <v>501</v>
      </c>
      <c r="B164" s="12" t="str">
        <f t="shared" si="2"/>
        <v>โครงการพัฒนากฎหมายการศึกษา</v>
      </c>
      <c r="C164" s="1" t="s">
        <v>409</v>
      </c>
      <c r="D164" s="1" t="s">
        <v>14</v>
      </c>
      <c r="E164" s="36">
        <v>2565</v>
      </c>
      <c r="F164" s="1" t="s">
        <v>363</v>
      </c>
      <c r="G164" s="1" t="s">
        <v>33</v>
      </c>
      <c r="H164" s="1" t="s">
        <v>349</v>
      </c>
      <c r="I164" s="1" t="s">
        <v>350</v>
      </c>
      <c r="J164" s="1" t="s">
        <v>148</v>
      </c>
      <c r="L164" s="1" t="s">
        <v>125</v>
      </c>
      <c r="M164" s="1" t="s">
        <v>126</v>
      </c>
      <c r="N164" s="1" t="s">
        <v>502</v>
      </c>
      <c r="O164" s="1" t="str">
        <f t="shared" si="3"/>
        <v>220101V03F01</v>
      </c>
    </row>
  </sheetData>
  <autoFilter ref="A9:O164" xr:uid="{00000000-0009-0000-0000-000002000000}"/>
  <hyperlinks>
    <hyperlink ref="B12" r:id="rId1" display="https://emenscr.nesdc.go.th/viewer/view.html?id=5b1e390fea79507e38d7c66a&amp;username=mot02021" xr:uid="{00000000-0004-0000-0200-000000000000}"/>
    <hyperlink ref="B13" r:id="rId2" display="https://emenscr.nesdc.go.th/viewer/view.html?id=5b1e96c2bdb2d17e2f9a1693&amp;username=mod02021" xr:uid="{00000000-0004-0000-0200-000001000000}"/>
    <hyperlink ref="B24" r:id="rId3" display="https://emenscr.nesdc.go.th/viewer/view.html?id=5b1f36527587e67e2e720f09&amp;username=mod02021" xr:uid="{00000000-0004-0000-0200-000002000000}"/>
    <hyperlink ref="B10" r:id="rId4" display="https://emenscr.nesdc.go.th/viewer/view.html?id=5b20d3e5916f477e3991ee25&amp;username=nbtc20011" xr:uid="{00000000-0004-0000-0200-000003000000}"/>
    <hyperlink ref="B14" r:id="rId5" display="https://emenscr.nesdc.go.th/viewer/view.html?id=5b20de79bdb2d17e2f9a1950&amp;username=nbtc20011" xr:uid="{00000000-0004-0000-0200-000004000000}"/>
    <hyperlink ref="B15" r:id="rId6" display="https://emenscr.nesdc.go.th/viewer/view.html?id=5b20e85e7587e67e2e721214&amp;username=nbtc20011" xr:uid="{00000000-0004-0000-0200-000005000000}"/>
    <hyperlink ref="B16" r:id="rId7" display="https://emenscr.nesdc.go.th/viewer/view.html?id=5b210e3abdb2d17e2f9a1a1f&amp;username=ago00061" xr:uid="{00000000-0004-0000-0200-000006000000}"/>
    <hyperlink ref="B17" r:id="rId8" display="https://emenscr.nesdc.go.th/viewer/view.html?id=5b223bcaea79507e38d7cafd&amp;username=mol05051" xr:uid="{00000000-0004-0000-0200-000007000000}"/>
    <hyperlink ref="B18" r:id="rId9" display="https://emenscr.nesdc.go.th/viewer/view.html?id=5b3302e57eb59a406681faaa&amp;username=mdes0202011" xr:uid="{00000000-0004-0000-0200-000008000000}"/>
    <hyperlink ref="B19" r:id="rId10" display="https://emenscr.nesdc.go.th/viewer/view.html?id=5b3ddabbf4fd79254b8e688f&amp;username=moac02311" xr:uid="{00000000-0004-0000-0200-000009000000}"/>
    <hyperlink ref="B20" r:id="rId11" display="https://emenscr.nesdc.go.th/viewer/view.html?id=5b48659fe667fe2554d28aa2&amp;username=mrta0141" xr:uid="{00000000-0004-0000-0200-00000A000000}"/>
    <hyperlink ref="B21" r:id="rId12" display="https://emenscr.nesdc.go.th/viewer/view.html?id=5b5bf7c0c61e2c5581ba6e33&amp;username=krisdika09011" xr:uid="{00000000-0004-0000-0200-00000B000000}"/>
    <hyperlink ref="B25" r:id="rId13" display="https://emenscr.nesdc.go.th/viewer/view.html?id=5b5c221d083755558528959d&amp;username=krisdika09011" xr:uid="{00000000-0004-0000-0200-00000C000000}"/>
    <hyperlink ref="B26" r:id="rId14" display="https://emenscr.nesdc.go.th/viewer/view.html?id=5bb5c00db76a640f339873ed&amp;username=opm01061" xr:uid="{00000000-0004-0000-0200-00000D000000}"/>
    <hyperlink ref="B22" r:id="rId15" display="https://emenscr.nesdc.go.th/viewer/view.html?id=5bcbe270ead9a205b323d591&amp;username=oic11101" xr:uid="{00000000-0004-0000-0200-00000E000000}"/>
    <hyperlink ref="B27" r:id="rId16" display="https://emenscr.nesdc.go.th/viewer/view.html?id=5bd6e065b0bb8f05b8702551&amp;username=moac02311" xr:uid="{00000000-0004-0000-0200-00000F000000}"/>
    <hyperlink ref="B28" r:id="rId17" display="https://emenscr.nesdc.go.th/viewer/view.html?id=5bd6e8bab0bb8f05b8702558&amp;username=moac02311" xr:uid="{00000000-0004-0000-0200-000010000000}"/>
    <hyperlink ref="B29" r:id="rId18" display="https://emenscr.nesdc.go.th/viewer/view.html?id=5c21ec0372f0df1755ee57c3&amp;username=moph10111" xr:uid="{00000000-0004-0000-0200-000011000000}"/>
    <hyperlink ref="B30" r:id="rId19" display="https://emenscr.nesdc.go.th/viewer/view.html?id=5c3edb68cb132e1271844eec&amp;username=krisdika09011" xr:uid="{00000000-0004-0000-0200-000012000000}"/>
    <hyperlink ref="B31" r:id="rId20" display="https://emenscr.nesdc.go.th/viewer/view.html?id=5c3edff73e494c126bbc3aaa&amp;username=krisdika09011" xr:uid="{00000000-0004-0000-0200-000013000000}"/>
    <hyperlink ref="B32" r:id="rId21" display="https://emenscr.nesdc.go.th/viewer/view.html?id=5c3ef36a3077fc1a4f00cb9b&amp;username=krisdika09011" xr:uid="{00000000-0004-0000-0200-000014000000}"/>
    <hyperlink ref="B33" r:id="rId22" display="https://emenscr.nesdc.go.th/viewer/view.html?id=5c3fee0eebcf983fa4daddea&amp;username=krisdika09011" xr:uid="{00000000-0004-0000-0200-000015000000}"/>
    <hyperlink ref="B34" r:id="rId23" display="https://emenscr.nesdc.go.th/viewer/view.html?id=5c3ff29e9f92c5435fd1802c&amp;username=krisdika09011" xr:uid="{00000000-0004-0000-0200-000016000000}"/>
    <hyperlink ref="B35" r:id="rId24" display="https://emenscr.nesdc.go.th/viewer/view.html?id=5c3ff6817839a14357b51da1&amp;username=krisdika09011" xr:uid="{00000000-0004-0000-0200-000017000000}"/>
    <hyperlink ref="B36" r:id="rId25" display="https://emenscr.nesdc.go.th/viewer/view.html?id=5c3ffa329f92c5435fd18030&amp;username=krisdika09011" xr:uid="{00000000-0004-0000-0200-000018000000}"/>
    <hyperlink ref="B37" r:id="rId26" display="https://emenscr.nesdc.go.th/viewer/view.html?id=5c52a95a4819522ef1ca2bef&amp;username=krisdika09011" xr:uid="{00000000-0004-0000-0200-000019000000}"/>
    <hyperlink ref="B38" r:id="rId27" display="https://emenscr.nesdc.go.th/viewer/view.html?id=5c52ae814819522ef1ca2bf9&amp;username=krisdika09011" xr:uid="{00000000-0004-0000-0200-00001A000000}"/>
    <hyperlink ref="B39" r:id="rId28" display="https://emenscr.nesdc.go.th/viewer/view.html?id=5c52b6191248ca2ef6b77c38&amp;username=krisdika09011" xr:uid="{00000000-0004-0000-0200-00001B000000}"/>
    <hyperlink ref="B40" r:id="rId29" display="https://emenscr.nesdc.go.th/viewer/view.html?id=5c76588c1248ca2ef6b7804a&amp;username=moe02091" xr:uid="{00000000-0004-0000-0200-00001C000000}"/>
    <hyperlink ref="B23" r:id="rId30" display="https://emenscr.nesdc.go.th/viewer/view.html?id=5c809eff4819522ef1ca3125&amp;username=mof05061" xr:uid="{00000000-0004-0000-0200-00001D000000}"/>
    <hyperlink ref="B41" r:id="rId31" display="https://emenscr.nesdc.go.th/viewer/view.html?id=5c909d17a6ce3a3febe8cf6e&amp;username=constitutionalcourt00101" xr:uid="{00000000-0004-0000-0200-00001E000000}"/>
    <hyperlink ref="B42" r:id="rId32" display="https://emenscr.nesdc.go.th/viewer/view.html?id=5cad99f7a6ce3a3febe8d258&amp;username=thaigov04041" xr:uid="{00000000-0004-0000-0200-00001F000000}"/>
    <hyperlink ref="B43" r:id="rId33" display="https://emenscr.nesdc.go.th/viewer/view.html?id=5cc2aebff78b133fe6b14f5b&amp;username=constitutionalcourt00101" xr:uid="{00000000-0004-0000-0200-000020000000}"/>
    <hyperlink ref="B44" r:id="rId34" display="https://emenscr.nesdc.go.th/viewer/view.html?id=5cc67c5ba6ce3a3febe8d5a5&amp;username=mof05031" xr:uid="{00000000-0004-0000-0200-000021000000}"/>
    <hyperlink ref="B45" r:id="rId35" display="https://emenscr.nesdc.go.th/viewer/view.html?id=5ce3cfd1a392573fe1bc7435&amp;username=soc05031" xr:uid="{00000000-0004-0000-0200-000022000000}"/>
    <hyperlink ref="B46" r:id="rId36" display="https://emenscr.nesdc.go.th/viewer/view.html?id=5d41b166eda51e34714c82e1&amp;username=etda511041" xr:uid="{00000000-0004-0000-0200-000023000000}"/>
    <hyperlink ref="B11" r:id="rId37" display="https://emenscr.nesdc.go.th/viewer/view.html?id=5d4bdacf22ee611401079024&amp;username=sec261" xr:uid="{00000000-0004-0000-0200-000024000000}"/>
    <hyperlink ref="B47" r:id="rId38" display="https://emenscr.nesdc.go.th/viewer/view.html?id=5d4c06824aab8645b6269a4a&amp;username=mot04081" xr:uid="{00000000-0004-0000-0200-000025000000}"/>
    <hyperlink ref="B48" r:id="rId39" display="https://emenscr.nesdc.go.th/viewer/view.html?id=5d7f091dc9040805a0286657&amp;username=moc07021" xr:uid="{00000000-0004-0000-0200-000026000000}"/>
    <hyperlink ref="B49" r:id="rId40" display="https://emenscr.nesdc.go.th/viewer/view.html?id=5d7f552142d188059b355016&amp;username=moe52051" xr:uid="{00000000-0004-0000-0200-000027000000}"/>
    <hyperlink ref="B50" r:id="rId41" display="https://emenscr.nesdc.go.th/viewer/view.html?id=5d80a76ac9040805a02867ff&amp;username=moe52051" xr:uid="{00000000-0004-0000-0200-000028000000}"/>
    <hyperlink ref="B52" r:id="rId42" display="https://emenscr.nesdc.go.th/viewer/view.html?id=5d8c8283c4ef7864894945b0&amp;username=mof08031" xr:uid="{00000000-0004-0000-0200-000029000000}"/>
    <hyperlink ref="B53" r:id="rId43" display="https://emenscr.nesdc.go.th/viewer/view.html?id=5d8d8eff9e2b4d2303cfd510&amp;username=mof08031" xr:uid="{00000000-0004-0000-0200-00002A000000}"/>
    <hyperlink ref="B54" r:id="rId44" display="https://emenscr.nesdc.go.th/viewer/view.html?id=5d931c130fe8db04e62831be&amp;username=mof07131" xr:uid="{00000000-0004-0000-0200-00002B000000}"/>
    <hyperlink ref="B55" r:id="rId45" display="https://emenscr.nesdc.go.th/viewer/view.html?id=5db1296a395adc146fd48287&amp;username=soc05031" xr:uid="{00000000-0004-0000-0200-00002C000000}"/>
    <hyperlink ref="B56" r:id="rId46" display="https://emenscr.nesdc.go.th/viewer/view.html?id=5db8fd2addf85f0a3f403901&amp;username=mol04091" xr:uid="{00000000-0004-0000-0200-00002D000000}"/>
    <hyperlink ref="B57" r:id="rId47" display="https://emenscr.nesdc.go.th/viewer/view.html?id=5dd3bf928393cc6acba3196a&amp;username=senate00201" xr:uid="{00000000-0004-0000-0200-00002E000000}"/>
    <hyperlink ref="B58" r:id="rId48" display="https://emenscr.nesdc.go.th/viewer/view.html?id=5dd6536a13f46e6ad55abba9&amp;username=mof05031" xr:uid="{00000000-0004-0000-0200-00002F000000}"/>
    <hyperlink ref="B59" r:id="rId49" display="https://emenscr.nesdc.go.th/viewer/view.html?id=5de0ee5cef4cb551e98699e4&amp;username=mol06021" xr:uid="{00000000-0004-0000-0200-000030000000}"/>
    <hyperlink ref="B60" r:id="rId50" display="https://emenscr.nesdc.go.th/viewer/view.html?id=5df059f7ca32fb4ed4482d48&amp;username=moc07021" xr:uid="{00000000-0004-0000-0200-000031000000}"/>
    <hyperlink ref="B51" r:id="rId51" display="https://emenscr.nesdc.go.th/viewer/view.html?id=5df20bc95ab6a64edd6301f3&amp;username=moe02091" xr:uid="{00000000-0004-0000-0200-000032000000}"/>
    <hyperlink ref="B61" r:id="rId52" display="https://emenscr.nesdc.go.th/viewer/view.html?id=5df20c5d11e6364ece801f93&amp;username=mot04081" xr:uid="{00000000-0004-0000-0200-000033000000}"/>
    <hyperlink ref="B96" r:id="rId53" display="https://emenscr.nesdc.go.th/viewer/view.html?id=5df2fa129bd9f12c4a2d087f&amp;username=moi02081" xr:uid="{00000000-0004-0000-0200-000034000000}"/>
    <hyperlink ref="B62" r:id="rId54" display="https://emenscr.nesdc.go.th/viewer/view.html?id=5dfadda0e02dae1a6dd4bad6&amp;username=mol02021" xr:uid="{00000000-0004-0000-0200-000035000000}"/>
    <hyperlink ref="B63" r:id="rId55" display="https://emenscr.nesdc.go.th/viewer/view.html?id=5e0061a26f155549ab8fb53b&amp;username=moe02091" xr:uid="{00000000-0004-0000-0200-000036000000}"/>
    <hyperlink ref="B64" r:id="rId56" display="https://emenscr.nesdc.go.th/viewer/view.html?id=5e0067aeca0feb49b458bc2d&amp;username=moe02091" xr:uid="{00000000-0004-0000-0200-000037000000}"/>
    <hyperlink ref="B65" r:id="rId57" display="https://emenscr.nesdc.go.th/viewer/view.html?id=5e0070d76f155549ab8fb5ac&amp;username=mot02021" xr:uid="{00000000-0004-0000-0200-000038000000}"/>
    <hyperlink ref="B66" r:id="rId58" display="https://emenscr.nesdc.go.th/viewer/view.html?id=5e007b4a6f155549ab8fb5f5&amp;username=moj09011" xr:uid="{00000000-0004-0000-0200-000039000000}"/>
    <hyperlink ref="B67" r:id="rId59" display="https://emenscr.nesdc.go.th/viewer/view.html?id=5e01c05e6f155549ab8fb892&amp;username=moj09011" xr:uid="{00000000-0004-0000-0200-00003A000000}"/>
    <hyperlink ref="B68" r:id="rId60" display="https://emenscr.nesdc.go.th/viewer/view.html?id=5e01cdf36f155549ab8fb935&amp;username=mol05051" xr:uid="{00000000-0004-0000-0200-00003B000000}"/>
    <hyperlink ref="B69" r:id="rId61" display="https://emenscr.nesdc.go.th/viewer/view.html?id=5e055adc5baa7b44654ddec6&amp;username=moj09011" xr:uid="{00000000-0004-0000-0200-00003C000000}"/>
    <hyperlink ref="B70" r:id="rId62" display="https://emenscr.nesdc.go.th/viewer/view.html?id=5e05db69e82416445c17a549&amp;username=moac02311" xr:uid="{00000000-0004-0000-0200-00003D000000}"/>
    <hyperlink ref="B71" r:id="rId63" display="https://emenscr.nesdc.go.th/viewer/view.html?id=5e0994e0b95b3d3e6d64f712&amp;username=moj020081" xr:uid="{00000000-0004-0000-0200-00003E000000}"/>
    <hyperlink ref="B72" r:id="rId64" display="https://emenscr.nesdc.go.th/viewer/view.html?id=5e09b933fe8d2c3e610a0fe6&amp;username=moj020081" xr:uid="{00000000-0004-0000-0200-00003F000000}"/>
    <hyperlink ref="B73" r:id="rId65" display="https://emenscr.nesdc.go.th/viewer/view.html?id=5e09bae8fe8d2c3e610a0fe8&amp;username=moj020081" xr:uid="{00000000-0004-0000-0200-000040000000}"/>
    <hyperlink ref="B74" r:id="rId66" display="https://emenscr.nesdc.go.th/viewer/view.html?id=5e0ab1e8fe8d2c3e610a1075&amp;username=moj020081" xr:uid="{00000000-0004-0000-0200-000041000000}"/>
    <hyperlink ref="B75" r:id="rId67" display="https://emenscr.nesdc.go.th/viewer/view.html?id=5e0ab46ea398d53e6c8ddf96&amp;username=moj020081" xr:uid="{00000000-0004-0000-0200-000042000000}"/>
    <hyperlink ref="B76" r:id="rId68" display="https://emenscr.nesdc.go.th/viewer/view.html?id=5e0ab665b95b3d3e6d64f7cf&amp;username=moj020081" xr:uid="{00000000-0004-0000-0200-000043000000}"/>
    <hyperlink ref="B77" r:id="rId69" display="https://emenscr.nesdc.go.th/viewer/view.html?id=5e0ab7e3a398d53e6c8ddf9a&amp;username=moj020081" xr:uid="{00000000-0004-0000-0200-000044000000}"/>
    <hyperlink ref="B78" r:id="rId70" display="https://emenscr.nesdc.go.th/viewer/view.html?id=5e16a656d8552a2efba505d4&amp;username=opm03061" xr:uid="{00000000-0004-0000-0200-000045000000}"/>
    <hyperlink ref="B79" r:id="rId71" display="https://emenscr.nesdc.go.th/viewer/view.html?id=5e201a95ad9dbf2a6b64fbf9&amp;username=opm01061" xr:uid="{00000000-0004-0000-0200-000046000000}"/>
    <hyperlink ref="B80" r:id="rId72" display="https://emenscr.nesdc.go.th/viewer/view.html?id=5e216b43cd8dfd2ce9732dd5&amp;username=opm03061" xr:uid="{00000000-0004-0000-0200-000047000000}"/>
    <hyperlink ref="B81" r:id="rId73" display="https://emenscr.nesdc.go.th/viewer/view.html?id=5e2aa7544f8c1b2f7a599a8d&amp;username=etda511041" xr:uid="{00000000-0004-0000-0200-000048000000}"/>
    <hyperlink ref="B82" r:id="rId74" display="https://emenscr.nesdc.go.th/viewer/view.html?id=5e33d0aa4025a034d8871298&amp;username=krisdika09011" xr:uid="{00000000-0004-0000-0200-000049000000}"/>
    <hyperlink ref="B83" r:id="rId75" display="https://emenscr.nesdc.go.th/viewer/view.html?id=5e33e2179f80113ad8496727&amp;username=krisdika09011" xr:uid="{00000000-0004-0000-0200-00004A000000}"/>
    <hyperlink ref="B84" r:id="rId76" display="https://emenscr.nesdc.go.th/viewer/view.html?id=5e34006cb2dfdb3cfa21321d&amp;username=krisdika09011" xr:uid="{00000000-0004-0000-0200-00004B000000}"/>
    <hyperlink ref="B85" r:id="rId77" display="https://emenscr.nesdc.go.th/viewer/view.html?id=5e3415e3b2dfdb3cfa21322e&amp;username=krisdika09011" xr:uid="{00000000-0004-0000-0200-00004C000000}"/>
    <hyperlink ref="B86" r:id="rId78" display="https://emenscr.nesdc.go.th/viewer/view.html?id=5e65de64fdb0c173016e02ba&amp;username=senate00201" xr:uid="{00000000-0004-0000-0200-00004D000000}"/>
    <hyperlink ref="B87" r:id="rId79" display="https://emenscr.nesdc.go.th/viewer/view.html?id=5e731de13ce0a92872301db4&amp;username=mof07131" xr:uid="{00000000-0004-0000-0200-00004E000000}"/>
    <hyperlink ref="B88" r:id="rId80" display="https://emenscr.nesdc.go.th/viewer/view.html?id=5e7c8ad1e4b4210e9804b63c&amp;username=sec241" xr:uid="{00000000-0004-0000-0200-00004F000000}"/>
    <hyperlink ref="B89" r:id="rId81" display="https://emenscr.nesdc.go.th/viewer/view.html?id=5e93ee4a67208e7e19fc6995&amp;username=sec261" xr:uid="{00000000-0004-0000-0200-000050000000}"/>
    <hyperlink ref="B90" r:id="rId82" display="https://emenscr.nesdc.go.th/viewer/view.html?id=5e95760284b9997e0950ca5e&amp;username=nbtc20011" xr:uid="{00000000-0004-0000-0200-000051000000}"/>
    <hyperlink ref="B91" r:id="rId83" display="https://emenscr.nesdc.go.th/viewer/view.html?id=5ea42c3066f98a0e9511f705&amp;username=constitutionalcourt00101" xr:uid="{00000000-0004-0000-0200-000052000000}"/>
    <hyperlink ref="B92" r:id="rId84" display="https://emenscr.nesdc.go.th/viewer/view.html?id=5ebe16843bf31b0aeddb203b&amp;username=moph05131" xr:uid="{00000000-0004-0000-0200-000053000000}"/>
    <hyperlink ref="B93" r:id="rId85" display="https://emenscr.nesdc.go.th/viewer/view.html?id=5ed0b3b778f6067de1d3ef56&amp;username=mof05181" xr:uid="{00000000-0004-0000-0200-000054000000}"/>
    <hyperlink ref="B94" r:id="rId86" display="https://emenscr.nesdc.go.th/viewer/view.html?id=5ef1f4cc984a3d778cf2c8b4&amp;username=opm02041" xr:uid="{00000000-0004-0000-0200-000055000000}"/>
    <hyperlink ref="B95" r:id="rId87" display="https://emenscr.nesdc.go.th/viewer/view.html?id=5f23caebebcc2051a735c483&amp;username=cmu659351" xr:uid="{00000000-0004-0000-0200-000056000000}"/>
    <hyperlink ref="B97" r:id="rId88" display="https://emenscr.nesdc.go.th/viewer/view.html?id=5f48d703ea1f761eb9d57b99&amp;username=mof07131" xr:uid="{00000000-0004-0000-0200-000057000000}"/>
    <hyperlink ref="B98" r:id="rId89" display="https://emenscr.nesdc.go.th/viewer/view.html?id=5f7d83a96d1bfe67ef0f54fb&amp;username=mof08031" xr:uid="{00000000-0004-0000-0200-000058000000}"/>
    <hyperlink ref="B99" r:id="rId90" display="https://emenscr.nesdc.go.th/viewer/view.html?id=5f80209132384e0323fc6428&amp;username=mot04081" xr:uid="{00000000-0004-0000-0200-000059000000}"/>
    <hyperlink ref="B100" r:id="rId91" display="https://emenscr.nesdc.go.th/viewer/view.html?id=5f9f83b94eca8436dfbf2bc9&amp;username=senate00201" xr:uid="{00000000-0004-0000-0200-00005A000000}"/>
    <hyperlink ref="B101" r:id="rId92" display="https://emenscr.nesdc.go.th/viewer/view.html?id=5fabb650e708b36c432df980&amp;username=soc05011" xr:uid="{00000000-0004-0000-0200-00005B000000}"/>
    <hyperlink ref="B102" r:id="rId93" display="https://emenscr.nesdc.go.th/viewer/view.html?id=5fbc83199a014c2a732f7344&amp;username=parliament00211" xr:uid="{00000000-0004-0000-0200-00005C000000}"/>
    <hyperlink ref="B103" r:id="rId94" display="https://emenscr.nesdc.go.th/viewer/view.html?id=5fbe60c87232b72a71f77ecc&amp;username=constitutionalcourt00101" xr:uid="{00000000-0004-0000-0200-00005D000000}"/>
    <hyperlink ref="B104" r:id="rId95" display="https://emenscr.nesdc.go.th/viewer/view.html?id=5fc4abc67232b72a71f78237&amp;username=moac02311" xr:uid="{00000000-0004-0000-0200-00005E000000}"/>
    <hyperlink ref="B105" r:id="rId96" display="https://emenscr.nesdc.go.th/viewer/view.html?id=5fc4b8ff503b94399c9d86e7&amp;username=moac02311" xr:uid="{00000000-0004-0000-0200-00005F000000}"/>
    <hyperlink ref="B106" r:id="rId97" display="https://emenscr.nesdc.go.th/viewer/view.html?id=5fc9b73ca8d9686aa79eebec&amp;username=moj04081" xr:uid="{00000000-0004-0000-0200-000060000000}"/>
    <hyperlink ref="B107" r:id="rId98" display="https://emenscr.nesdc.go.th/viewer/view.html?id=5fcb4664d39fc0161d169584&amp;username=mol06021" xr:uid="{00000000-0004-0000-0200-000061000000}"/>
    <hyperlink ref="B108" r:id="rId99" display="https://emenscr.nesdc.go.th/viewer/view.html?id=5fcf1e4d557f3b161930c3e5&amp;username=moj09041" xr:uid="{00000000-0004-0000-0200-000062000000}"/>
    <hyperlink ref="B109" r:id="rId100" display="https://emenscr.nesdc.go.th/viewer/view.html?id=5fd9d52badb90d1b2adda24f&amp;username=etda511072" xr:uid="{00000000-0004-0000-0200-000063000000}"/>
    <hyperlink ref="B110" r:id="rId101" display="https://emenscr.nesdc.go.th/viewer/view.html?id=5fe01c3f8ae2fc1b311d220c&amp;username=moj020071" xr:uid="{00000000-0004-0000-0200-000064000000}"/>
    <hyperlink ref="B111" r:id="rId102" display="https://emenscr.nesdc.go.th/viewer/view.html?id=5fe306200573ae1b286326e5&amp;username=moe03041" xr:uid="{00000000-0004-0000-0200-000065000000}"/>
    <hyperlink ref="B112" r:id="rId103" display="https://emenscr.nesdc.go.th/viewer/view.html?id=5fe30bd28ae2fc1b311d272b&amp;username=moe03041" xr:uid="{00000000-0004-0000-0200-000066000000}"/>
    <hyperlink ref="B113" r:id="rId104" display="https://emenscr.nesdc.go.th/viewer/view.html?id=5fe57447937fc042b84c9a27&amp;username=moph10091" xr:uid="{00000000-0004-0000-0200-000067000000}"/>
    <hyperlink ref="B114" r:id="rId105" display="https://emenscr.nesdc.go.th/viewer/view.html?id=5fea976b937fc042b84c9f28&amp;username=krisdika09011" xr:uid="{00000000-0004-0000-0200-000068000000}"/>
    <hyperlink ref="B115" r:id="rId106" display="https://emenscr.nesdc.go.th/viewer/view.html?id=5feab0e948dad842bf57c948&amp;username=krisdika09011" xr:uid="{00000000-0004-0000-0200-000069000000}"/>
    <hyperlink ref="B116" r:id="rId107" display="https://emenscr.nesdc.go.th/viewer/view.html?id=5feacd0d48dad842bf57c9a6&amp;username=krisdika09011" xr:uid="{00000000-0004-0000-0200-00006A000000}"/>
    <hyperlink ref="B117" r:id="rId108" display="https://emenscr.nesdc.go.th/viewer/view.html?id=5feae7f48c931742b9801c72&amp;username=krisdika09011" xr:uid="{00000000-0004-0000-0200-00006B000000}"/>
    <hyperlink ref="B118" r:id="rId109" display="https://emenscr.nesdc.go.th/viewer/view.html?id=5feaebb955edc142c175e18d&amp;username=krisdika09011" xr:uid="{00000000-0004-0000-0200-00006C000000}"/>
    <hyperlink ref="B119" r:id="rId110" display="https://emenscr.nesdc.go.th/viewer/view.html?id=5feb22dc8c931742b9801d2e&amp;username=krisdika09011" xr:uid="{00000000-0004-0000-0200-00006D000000}"/>
    <hyperlink ref="B120" r:id="rId111" display="https://emenscr.nesdc.go.th/viewer/view.html?id=5fec50fccd2fbc1fb9e72709&amp;username=yru0559011" xr:uid="{00000000-0004-0000-0200-00006E000000}"/>
    <hyperlink ref="B121" r:id="rId112" display="https://emenscr.nesdc.go.th/viewer/view.html?id=60000792fdee0f295412d6e0&amp;username=nrct00101" xr:uid="{00000000-0004-0000-0200-00006F000000}"/>
    <hyperlink ref="B122" r:id="rId113" display="https://emenscr.nesdc.go.th/viewer/view.html?id=600fd472ba3bbf47decb84fc&amp;username=moe02091" xr:uid="{00000000-0004-0000-0200-000070000000}"/>
    <hyperlink ref="B123" r:id="rId114" display="https://emenscr.nesdc.go.th/viewer/view.html?id=6010d3dfba3bbf47decb8560&amp;username=moe02091" xr:uid="{00000000-0004-0000-0200-000071000000}"/>
    <hyperlink ref="B124" r:id="rId115" display="https://emenscr.nesdc.go.th/viewer/view.html?id=60a5dbc988db5c2741c60dcb&amp;username=opm01061" xr:uid="{00000000-0004-0000-0200-000072000000}"/>
    <hyperlink ref="B125" r:id="rId116" display="https://emenscr.nesdc.go.th/viewer/view.html?id=60af5ed65838526f2e0f1123&amp;username=caat181" xr:uid="{00000000-0004-0000-0200-000073000000}"/>
    <hyperlink ref="B126" r:id="rId117" display="https://emenscr.nesdc.go.th/viewer/view.html?id=60d3040dd6b15e36c590445c&amp;username=erc1" xr:uid="{00000000-0004-0000-0200-000074000000}"/>
    <hyperlink ref="B127" r:id="rId118" display="https://emenscr.nesdc.go.th/viewer/view.html?id=61246f2e914dee5ac289e73b&amp;username=moj05011" xr:uid="{00000000-0004-0000-0200-000075000000}"/>
    <hyperlink ref="B128" r:id="rId119" display="https://emenscr.nesdc.go.th/viewer/view.html?id=612478accc739c5abb848271&amp;username=moj05011" xr:uid="{00000000-0004-0000-0200-000076000000}"/>
    <hyperlink ref="B129" r:id="rId120" display="https://emenscr.nesdc.go.th/viewer/view.html?id=612b32c41412285ac9f20dd2&amp;username=obec_regional_33_41" xr:uid="{00000000-0004-0000-0200-000077000000}"/>
    <hyperlink ref="B130" r:id="rId121" display="https://emenscr.nesdc.go.th/viewer/view.html?id=61780c7bab9df56e7ccbec6a&amp;username=moj09041" xr:uid="{00000000-0004-0000-0200-000078000000}"/>
    <hyperlink ref="B131" r:id="rId122" display="https://emenscr.nesdc.go.th/viewer/view.html?id=617813647bb4256e82a1c805&amp;username=moj09041" xr:uid="{00000000-0004-0000-0200-000079000000}"/>
    <hyperlink ref="B132" r:id="rId123" display="https://emenscr.nesdc.go.th/viewer/view.html?id=61b1b3f7f3473f0ca7a6c3fe&amp;username=moe03041" xr:uid="{00000000-0004-0000-0200-00007A000000}"/>
  </hyperlinks>
  <pageMargins left="0.7" right="0.7" top="0.75" bottom="0.75" header="0.3" footer="0.3"/>
  <pageSetup paperSize="9" orientation="portrait" r:id="rId124"/>
  <drawing r:id="rId1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7"/>
  <sheetViews>
    <sheetView tabSelected="1" zoomScaleNormal="100" workbookViewId="0">
      <selection activeCell="N9" sqref="N9"/>
    </sheetView>
  </sheetViews>
  <sheetFormatPr defaultColWidth="23.36328125" defaultRowHeight="23.5"/>
  <cols>
    <col min="1" max="1" width="20" style="1" customWidth="1"/>
    <col min="2" max="2" width="107" style="1" customWidth="1"/>
    <col min="3" max="3" width="222.6328125" style="1" customWidth="1"/>
    <col min="4" max="4" width="51.6328125" style="1" customWidth="1"/>
    <col min="5" max="5" width="23.36328125" style="26"/>
    <col min="6" max="7" width="23.36328125" style="1"/>
    <col min="8" max="8" width="38.81640625" style="1" customWidth="1"/>
    <col min="9" max="10" width="23.36328125" style="1"/>
    <col min="11" max="11" width="79.6328125" style="1" bestFit="1" customWidth="1"/>
    <col min="12" max="16384" width="23.36328125" style="1"/>
  </cols>
  <sheetData>
    <row r="1" spans="1:18">
      <c r="B1" s="2" t="s">
        <v>596</v>
      </c>
      <c r="C1" s="2"/>
      <c r="D1" s="2"/>
    </row>
    <row r="8" spans="1:18">
      <c r="A8" s="90" t="s">
        <v>0</v>
      </c>
      <c r="B8" s="90" t="s">
        <v>1</v>
      </c>
      <c r="C8" s="90" t="s">
        <v>1</v>
      </c>
      <c r="D8" s="90" t="s">
        <v>2</v>
      </c>
      <c r="E8" s="33" t="s">
        <v>3</v>
      </c>
      <c r="F8" s="90" t="s">
        <v>4</v>
      </c>
      <c r="G8" s="90" t="s">
        <v>5</v>
      </c>
      <c r="H8" s="90" t="s">
        <v>6</v>
      </c>
      <c r="I8" s="90" t="s">
        <v>7</v>
      </c>
      <c r="J8" s="90" t="s">
        <v>670</v>
      </c>
      <c r="K8" s="90" t="s">
        <v>8</v>
      </c>
      <c r="L8" s="90" t="s">
        <v>9</v>
      </c>
      <c r="M8" s="90" t="s">
        <v>10</v>
      </c>
      <c r="N8" s="90" t="s">
        <v>11</v>
      </c>
      <c r="O8" s="90" t="s">
        <v>662</v>
      </c>
      <c r="P8" s="90" t="s">
        <v>617</v>
      </c>
      <c r="Q8" s="91" t="s">
        <v>671</v>
      </c>
      <c r="R8" s="90" t="s">
        <v>660</v>
      </c>
    </row>
    <row r="9" spans="1:18" s="23" customFormat="1">
      <c r="A9" s="92" t="s">
        <v>598</v>
      </c>
      <c r="B9" s="89" t="str">
        <f>HYPERLINK(Q9,C9)</f>
        <v>โครงการอบรมหลักสูตร "หลักนิติธรรมเพื่อประชาธิปไตย (นธป) รุ่นที่ 12"</v>
      </c>
      <c r="C9" s="93" t="s">
        <v>599</v>
      </c>
      <c r="D9" s="93" t="s">
        <v>14</v>
      </c>
      <c r="E9" s="93">
        <v>2567</v>
      </c>
      <c r="F9" s="93" t="s">
        <v>600</v>
      </c>
      <c r="G9" s="94" t="s">
        <v>601</v>
      </c>
      <c r="H9" s="93"/>
      <c r="I9" s="93" t="s">
        <v>152</v>
      </c>
      <c r="J9" s="93" t="s">
        <v>664</v>
      </c>
      <c r="K9" s="93" t="s">
        <v>153</v>
      </c>
      <c r="L9" s="93" t="s">
        <v>629</v>
      </c>
      <c r="M9" s="93" t="str">
        <f>LEFT(N9,12)</f>
        <v>v3_220104V03</v>
      </c>
      <c r="N9" s="95" t="s">
        <v>603</v>
      </c>
      <c r="O9" s="95" t="s">
        <v>663</v>
      </c>
      <c r="P9" s="95"/>
      <c r="Q9" s="96" t="s">
        <v>631</v>
      </c>
      <c r="R9" s="93" t="s">
        <v>603</v>
      </c>
    </row>
    <row r="10" spans="1:18" s="23" customFormat="1">
      <c r="A10" s="92" t="s">
        <v>632</v>
      </c>
      <c r="B10" s="89" t="str">
        <f t="shared" ref="B10:B15" si="0">HYPERLINK(Q10,C10)</f>
        <v>โครงการศึกษากฎหมายอาญาเฟ้อในกระบวนการยุติธรรมทางอาญา</v>
      </c>
      <c r="C10" s="93" t="s">
        <v>633</v>
      </c>
      <c r="D10" s="93" t="s">
        <v>14</v>
      </c>
      <c r="E10" s="93">
        <v>2567</v>
      </c>
      <c r="F10" s="93" t="s">
        <v>634</v>
      </c>
      <c r="G10" s="94" t="s">
        <v>601</v>
      </c>
      <c r="H10" s="93" t="s">
        <v>341</v>
      </c>
      <c r="I10" s="93" t="s">
        <v>232</v>
      </c>
      <c r="J10" s="93" t="s">
        <v>665</v>
      </c>
      <c r="K10" s="93" t="s">
        <v>233</v>
      </c>
      <c r="L10" s="93" t="s">
        <v>629</v>
      </c>
      <c r="M10" s="93" t="str">
        <f t="shared" ref="M10:M15" si="1">LEFT(N10,12)</f>
        <v>v3_220104V01</v>
      </c>
      <c r="N10" s="95" t="s">
        <v>635</v>
      </c>
      <c r="O10" s="95" t="s">
        <v>663</v>
      </c>
      <c r="P10" s="95"/>
      <c r="Q10" s="96" t="s">
        <v>636</v>
      </c>
      <c r="R10" s="93" t="s">
        <v>635</v>
      </c>
    </row>
    <row r="11" spans="1:18">
      <c r="A11" s="92" t="s">
        <v>637</v>
      </c>
      <c r="B11" s="89" t="str">
        <f t="shared" si="0"/>
        <v>การประเมินผลสัมฤทธิ์และปรับปรุงกฎหมายในความรับผิดชอบของ สคร. : พระราชบัญญัติ ทุนรัฐวิสาหกิจ พ.ศ. 2542</v>
      </c>
      <c r="C11" s="93" t="s">
        <v>638</v>
      </c>
      <c r="D11" s="93" t="s">
        <v>14</v>
      </c>
      <c r="E11" s="93">
        <v>2567</v>
      </c>
      <c r="F11" s="93" t="s">
        <v>607</v>
      </c>
      <c r="G11" s="94" t="s">
        <v>601</v>
      </c>
      <c r="H11" s="93" t="s">
        <v>81</v>
      </c>
      <c r="I11" s="93" t="s">
        <v>191</v>
      </c>
      <c r="J11" s="93" t="s">
        <v>666</v>
      </c>
      <c r="K11" s="93" t="s">
        <v>28</v>
      </c>
      <c r="L11" s="93" t="s">
        <v>629</v>
      </c>
      <c r="M11" s="93" t="str">
        <f t="shared" si="1"/>
        <v>v3_220104V01</v>
      </c>
      <c r="N11" s="95" t="s">
        <v>614</v>
      </c>
      <c r="O11" s="95" t="s">
        <v>663</v>
      </c>
      <c r="P11" s="95"/>
      <c r="Q11" s="96" t="s">
        <v>639</v>
      </c>
      <c r="R11" s="93" t="s">
        <v>614</v>
      </c>
    </row>
    <row r="12" spans="1:18">
      <c r="A12" s="92" t="s">
        <v>605</v>
      </c>
      <c r="B12" s="89" t="str">
        <f t="shared" si="0"/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C12" s="93" t="s">
        <v>606</v>
      </c>
      <c r="D12" s="93" t="s">
        <v>14</v>
      </c>
      <c r="E12" s="93">
        <v>2567</v>
      </c>
      <c r="F12" s="93" t="s">
        <v>607</v>
      </c>
      <c r="G12" s="94" t="s">
        <v>601</v>
      </c>
      <c r="H12" s="93" t="s">
        <v>206</v>
      </c>
      <c r="I12" s="93" t="s">
        <v>608</v>
      </c>
      <c r="J12" s="93" t="s">
        <v>667</v>
      </c>
      <c r="K12" s="93" t="s">
        <v>19</v>
      </c>
      <c r="L12" s="93" t="s">
        <v>629</v>
      </c>
      <c r="M12" s="93" t="str">
        <f t="shared" si="1"/>
        <v>v3_220104V03</v>
      </c>
      <c r="N12" s="95" t="s">
        <v>609</v>
      </c>
      <c r="O12" s="95" t="s">
        <v>663</v>
      </c>
      <c r="P12" s="95"/>
      <c r="Q12" s="96" t="s">
        <v>640</v>
      </c>
      <c r="R12" s="93" t="s">
        <v>609</v>
      </c>
    </row>
    <row r="13" spans="1:18">
      <c r="A13" s="92" t="s">
        <v>641</v>
      </c>
      <c r="B13" s="89" t="str">
        <f t="shared" si="0"/>
        <v>โครงการแลกเปลี่ยนเรียนรู้และประสบการณ์เพื่อพัฒนาศักยภาพบุคลากรผู้ปฏิบัติงานด้านคดีรัฐธรรมนูญ</v>
      </c>
      <c r="C13" s="93" t="s">
        <v>642</v>
      </c>
      <c r="D13" s="93" t="s">
        <v>14</v>
      </c>
      <c r="E13" s="93">
        <v>2568</v>
      </c>
      <c r="F13" s="93" t="s">
        <v>643</v>
      </c>
      <c r="G13" s="94" t="s">
        <v>644</v>
      </c>
      <c r="H13" s="93"/>
      <c r="I13" s="93" t="s">
        <v>152</v>
      </c>
      <c r="J13" s="93" t="s">
        <v>664</v>
      </c>
      <c r="K13" s="93" t="s">
        <v>153</v>
      </c>
      <c r="L13" s="93" t="s">
        <v>645</v>
      </c>
      <c r="M13" s="93" t="str">
        <f t="shared" si="1"/>
        <v>v3_220104V03</v>
      </c>
      <c r="N13" s="95" t="s">
        <v>603</v>
      </c>
      <c r="O13" s="95" t="s">
        <v>663</v>
      </c>
      <c r="P13" s="95"/>
      <c r="Q13" s="96" t="s">
        <v>646</v>
      </c>
      <c r="R13" s="93" t="s">
        <v>603</v>
      </c>
    </row>
    <row r="14" spans="1:18">
      <c r="A14" s="92" t="s">
        <v>647</v>
      </c>
      <c r="B14" s="89" t="str">
        <f t="shared" si="0"/>
        <v xml:space="preserve">การพัฒนากฎหมาย </v>
      </c>
      <c r="C14" s="93" t="s">
        <v>648</v>
      </c>
      <c r="D14" s="93" t="s">
        <v>14</v>
      </c>
      <c r="E14" s="93">
        <v>2568</v>
      </c>
      <c r="F14" s="93" t="s">
        <v>643</v>
      </c>
      <c r="G14" s="94" t="s">
        <v>644</v>
      </c>
      <c r="H14" s="93" t="s">
        <v>64</v>
      </c>
      <c r="I14" s="93" t="s">
        <v>65</v>
      </c>
      <c r="J14" s="93" t="s">
        <v>668</v>
      </c>
      <c r="K14" s="93" t="s">
        <v>66</v>
      </c>
      <c r="L14" s="93" t="s">
        <v>645</v>
      </c>
      <c r="M14" s="93" t="str">
        <f t="shared" si="1"/>
        <v>v3_220104V02</v>
      </c>
      <c r="N14" s="95" t="s">
        <v>649</v>
      </c>
      <c r="O14" s="95" t="s">
        <v>663</v>
      </c>
      <c r="P14" s="95"/>
      <c r="Q14" s="96" t="s">
        <v>650</v>
      </c>
      <c r="R14" s="93" t="s">
        <v>649</v>
      </c>
    </row>
    <row r="15" spans="1:18">
      <c r="A15" s="92" t="s">
        <v>651</v>
      </c>
      <c r="B15" s="89" t="str">
        <f t="shared" si="0"/>
        <v>โครงการขับเคลื่อนการทบทวน แก้ไข ปรับปรุง หรือยกเลิกกฎหมาย ประจำปี พ.ศ. 2568</v>
      </c>
      <c r="C15" s="93" t="s">
        <v>615</v>
      </c>
      <c r="D15" s="93" t="s">
        <v>14</v>
      </c>
      <c r="E15" s="93">
        <v>2568</v>
      </c>
      <c r="F15" s="93" t="s">
        <v>643</v>
      </c>
      <c r="G15" s="94" t="s">
        <v>652</v>
      </c>
      <c r="H15" s="93" t="s">
        <v>86</v>
      </c>
      <c r="I15" s="93" t="s">
        <v>87</v>
      </c>
      <c r="J15" s="93" t="s">
        <v>669</v>
      </c>
      <c r="K15" s="93" t="s">
        <v>88</v>
      </c>
      <c r="L15" s="93" t="s">
        <v>645</v>
      </c>
      <c r="M15" s="93" t="str">
        <f t="shared" si="1"/>
        <v>v3_220104V01</v>
      </c>
      <c r="N15" s="95" t="s">
        <v>614</v>
      </c>
      <c r="O15" s="95" t="s">
        <v>663</v>
      </c>
      <c r="P15" s="95"/>
      <c r="Q15" s="96" t="s">
        <v>653</v>
      </c>
      <c r="R15" s="93" t="s">
        <v>614</v>
      </c>
    </row>
    <row r="16" spans="1:18">
      <c r="A16" s="97" t="s">
        <v>37</v>
      </c>
      <c r="B16" s="100" t="s">
        <v>38</v>
      </c>
      <c r="C16" s="86" t="s">
        <v>38</v>
      </c>
      <c r="D16" s="97" t="s">
        <v>14</v>
      </c>
      <c r="E16" s="34">
        <v>2561</v>
      </c>
      <c r="F16" s="97" t="s">
        <v>39</v>
      </c>
      <c r="G16" s="97" t="s">
        <v>16</v>
      </c>
      <c r="H16" s="97" t="s">
        <v>40</v>
      </c>
      <c r="I16" s="97" t="s">
        <v>41</v>
      </c>
      <c r="J16" s="97" t="s">
        <v>744</v>
      </c>
      <c r="K16" s="97" t="s">
        <v>42</v>
      </c>
      <c r="L16" s="97"/>
      <c r="M16" s="97" t="s">
        <v>602</v>
      </c>
      <c r="N16" s="97" t="s">
        <v>603</v>
      </c>
      <c r="O16" s="98" t="s">
        <v>663</v>
      </c>
      <c r="P16" s="97"/>
      <c r="Q16" s="97"/>
      <c r="R16" s="97" t="s">
        <v>603</v>
      </c>
    </row>
    <row r="17" spans="1:18">
      <c r="A17" s="99" t="s">
        <v>105</v>
      </c>
      <c r="B17" s="87" t="s">
        <v>106</v>
      </c>
      <c r="C17" s="88" t="s">
        <v>106</v>
      </c>
      <c r="D17" s="99" t="s">
        <v>14</v>
      </c>
      <c r="E17" s="35">
        <v>2562</v>
      </c>
      <c r="F17" s="99" t="s">
        <v>104</v>
      </c>
      <c r="G17" s="99" t="s">
        <v>63</v>
      </c>
      <c r="H17" s="99" t="s">
        <v>107</v>
      </c>
      <c r="I17" s="99" t="s">
        <v>108</v>
      </c>
      <c r="J17" s="97" t="s">
        <v>745</v>
      </c>
      <c r="K17" s="99" t="s">
        <v>88</v>
      </c>
      <c r="L17" s="99"/>
      <c r="M17" s="97" t="s">
        <v>602</v>
      </c>
      <c r="N17" s="97" t="s">
        <v>603</v>
      </c>
      <c r="O17" s="95" t="s">
        <v>663</v>
      </c>
      <c r="P17" s="99"/>
      <c r="Q17" s="97"/>
      <c r="R17" s="99" t="s">
        <v>603</v>
      </c>
    </row>
    <row r="18" spans="1:18">
      <c r="A18" s="99" t="s">
        <v>163</v>
      </c>
      <c r="B18" s="87" t="s">
        <v>164</v>
      </c>
      <c r="C18" s="88" t="s">
        <v>164</v>
      </c>
      <c r="D18" s="99" t="s">
        <v>14</v>
      </c>
      <c r="E18" s="35">
        <v>2562</v>
      </c>
      <c r="F18" s="99" t="s">
        <v>137</v>
      </c>
      <c r="G18" s="99" t="s">
        <v>165</v>
      </c>
      <c r="H18" s="99" t="s">
        <v>166</v>
      </c>
      <c r="I18" s="99" t="s">
        <v>167</v>
      </c>
      <c r="J18" s="97" t="s">
        <v>746</v>
      </c>
      <c r="K18" s="99" t="s">
        <v>88</v>
      </c>
      <c r="L18" s="99"/>
      <c r="M18" s="97" t="s">
        <v>602</v>
      </c>
      <c r="N18" s="97" t="s">
        <v>603</v>
      </c>
      <c r="O18" s="95" t="s">
        <v>663</v>
      </c>
      <c r="P18" s="99"/>
      <c r="Q18" s="97"/>
      <c r="R18" s="99" t="s">
        <v>603</v>
      </c>
    </row>
    <row r="19" spans="1:18">
      <c r="A19" s="99" t="s">
        <v>181</v>
      </c>
      <c r="B19" s="87" t="s">
        <v>182</v>
      </c>
      <c r="C19" s="88" t="s">
        <v>182</v>
      </c>
      <c r="D19" s="99" t="s">
        <v>14</v>
      </c>
      <c r="E19" s="35">
        <v>2562</v>
      </c>
      <c r="F19" s="99" t="s">
        <v>104</v>
      </c>
      <c r="G19" s="99" t="s">
        <v>63</v>
      </c>
      <c r="H19" s="99" t="s">
        <v>146</v>
      </c>
      <c r="I19" s="99" t="s">
        <v>183</v>
      </c>
      <c r="J19" s="97" t="s">
        <v>747</v>
      </c>
      <c r="K19" s="99" t="s">
        <v>148</v>
      </c>
      <c r="L19" s="99"/>
      <c r="M19" s="97" t="s">
        <v>613</v>
      </c>
      <c r="N19" s="97" t="s">
        <v>614</v>
      </c>
      <c r="O19" s="95" t="s">
        <v>663</v>
      </c>
      <c r="P19" s="99"/>
      <c r="Q19" s="97"/>
      <c r="R19" s="99" t="s">
        <v>614</v>
      </c>
    </row>
    <row r="20" spans="1:18">
      <c r="A20" s="99" t="s">
        <v>186</v>
      </c>
      <c r="B20" s="87" t="s">
        <v>187</v>
      </c>
      <c r="C20" s="88" t="s">
        <v>187</v>
      </c>
      <c r="D20" s="99" t="s">
        <v>14</v>
      </c>
      <c r="E20" s="35">
        <v>2562</v>
      </c>
      <c r="F20" s="99" t="s">
        <v>104</v>
      </c>
      <c r="G20" s="99" t="s">
        <v>63</v>
      </c>
      <c r="H20" s="99" t="s">
        <v>146</v>
      </c>
      <c r="I20" s="99" t="s">
        <v>147</v>
      </c>
      <c r="J20" s="97" t="s">
        <v>748</v>
      </c>
      <c r="K20" s="99" t="s">
        <v>148</v>
      </c>
      <c r="L20" s="99"/>
      <c r="M20" s="97" t="s">
        <v>602</v>
      </c>
      <c r="N20" s="97" t="s">
        <v>673</v>
      </c>
      <c r="O20" s="95" t="s">
        <v>663</v>
      </c>
      <c r="P20" s="99"/>
      <c r="Q20" s="97"/>
      <c r="R20" s="99" t="s">
        <v>673</v>
      </c>
    </row>
    <row r="21" spans="1:18">
      <c r="A21" s="99" t="s">
        <v>204</v>
      </c>
      <c r="B21" s="87" t="s">
        <v>205</v>
      </c>
      <c r="C21" s="88" t="s">
        <v>205</v>
      </c>
      <c r="D21" s="99" t="s">
        <v>14</v>
      </c>
      <c r="E21" s="35">
        <v>2563</v>
      </c>
      <c r="F21" s="99" t="s">
        <v>190</v>
      </c>
      <c r="G21" s="99" t="s">
        <v>25</v>
      </c>
      <c r="H21" s="99" t="s">
        <v>206</v>
      </c>
      <c r="I21" s="99" t="s">
        <v>207</v>
      </c>
      <c r="J21" s="97" t="s">
        <v>749</v>
      </c>
      <c r="K21" s="99" t="s">
        <v>208</v>
      </c>
      <c r="L21" s="99"/>
      <c r="M21" s="97" t="s">
        <v>602</v>
      </c>
      <c r="N21" s="97" t="s">
        <v>673</v>
      </c>
      <c r="O21" s="95" t="s">
        <v>663</v>
      </c>
      <c r="P21" s="99"/>
      <c r="Q21" s="97"/>
      <c r="R21" s="99" t="s">
        <v>673</v>
      </c>
    </row>
    <row r="22" spans="1:18">
      <c r="A22" s="99" t="s">
        <v>220</v>
      </c>
      <c r="B22" s="87" t="s">
        <v>221</v>
      </c>
      <c r="C22" s="88" t="s">
        <v>221</v>
      </c>
      <c r="D22" s="99" t="s">
        <v>14</v>
      </c>
      <c r="E22" s="35">
        <v>2563</v>
      </c>
      <c r="F22" s="99" t="s">
        <v>214</v>
      </c>
      <c r="G22" s="99" t="s">
        <v>25</v>
      </c>
      <c r="H22" s="99" t="s">
        <v>34</v>
      </c>
      <c r="I22" s="99" t="s">
        <v>222</v>
      </c>
      <c r="J22" s="97" t="s">
        <v>736</v>
      </c>
      <c r="K22" s="99" t="s">
        <v>66</v>
      </c>
      <c r="L22" s="99"/>
      <c r="M22" s="97" t="s">
        <v>602</v>
      </c>
      <c r="N22" s="97" t="s">
        <v>603</v>
      </c>
      <c r="O22" s="95" t="s">
        <v>663</v>
      </c>
      <c r="P22" s="99"/>
      <c r="Q22" s="97"/>
      <c r="R22" s="99" t="s">
        <v>603</v>
      </c>
    </row>
    <row r="23" spans="1:18">
      <c r="A23" s="99" t="s">
        <v>223</v>
      </c>
      <c r="B23" s="87" t="s">
        <v>187</v>
      </c>
      <c r="C23" s="88" t="s">
        <v>187</v>
      </c>
      <c r="D23" s="99" t="s">
        <v>14</v>
      </c>
      <c r="E23" s="35">
        <v>2563</v>
      </c>
      <c r="F23" s="99" t="s">
        <v>224</v>
      </c>
      <c r="G23" s="99" t="s">
        <v>25</v>
      </c>
      <c r="H23" s="99" t="s">
        <v>146</v>
      </c>
      <c r="I23" s="99" t="s">
        <v>147</v>
      </c>
      <c r="J23" s="97" t="s">
        <v>748</v>
      </c>
      <c r="K23" s="99" t="s">
        <v>148</v>
      </c>
      <c r="L23" s="99"/>
      <c r="M23" s="97" t="s">
        <v>602</v>
      </c>
      <c r="N23" s="97" t="s">
        <v>673</v>
      </c>
      <c r="O23" s="95" t="s">
        <v>663</v>
      </c>
      <c r="P23" s="99"/>
      <c r="Q23" s="97"/>
      <c r="R23" s="99" t="s">
        <v>673</v>
      </c>
    </row>
    <row r="24" spans="1:18">
      <c r="A24" s="99" t="s">
        <v>234</v>
      </c>
      <c r="B24" s="87" t="s">
        <v>235</v>
      </c>
      <c r="C24" s="88" t="s">
        <v>235</v>
      </c>
      <c r="D24" s="99" t="s">
        <v>14</v>
      </c>
      <c r="E24" s="35">
        <v>2563</v>
      </c>
      <c r="F24" s="99" t="s">
        <v>230</v>
      </c>
      <c r="G24" s="99" t="s">
        <v>236</v>
      </c>
      <c r="H24" s="99" t="s">
        <v>231</v>
      </c>
      <c r="I24" s="99" t="s">
        <v>232</v>
      </c>
      <c r="J24" s="97" t="s">
        <v>665</v>
      </c>
      <c r="K24" s="99" t="s">
        <v>233</v>
      </c>
      <c r="L24" s="99"/>
      <c r="M24" s="97" t="s">
        <v>602</v>
      </c>
      <c r="N24" s="97" t="s">
        <v>603</v>
      </c>
      <c r="O24" s="95" t="s">
        <v>663</v>
      </c>
      <c r="P24" s="99"/>
      <c r="Q24" s="97"/>
      <c r="R24" s="99" t="s">
        <v>603</v>
      </c>
    </row>
    <row r="25" spans="1:18">
      <c r="A25" s="99" t="s">
        <v>266</v>
      </c>
      <c r="B25" s="87" t="s">
        <v>106</v>
      </c>
      <c r="C25" s="88" t="s">
        <v>106</v>
      </c>
      <c r="D25" s="99" t="s">
        <v>14</v>
      </c>
      <c r="E25" s="35">
        <v>2563</v>
      </c>
      <c r="F25" s="99" t="s">
        <v>190</v>
      </c>
      <c r="G25" s="99" t="s">
        <v>33</v>
      </c>
      <c r="H25" s="99" t="s">
        <v>107</v>
      </c>
      <c r="I25" s="99" t="s">
        <v>108</v>
      </c>
      <c r="J25" s="97" t="s">
        <v>745</v>
      </c>
      <c r="K25" s="99" t="s">
        <v>88</v>
      </c>
      <c r="L25" s="99"/>
      <c r="M25" s="97" t="s">
        <v>602</v>
      </c>
      <c r="N25" s="97" t="s">
        <v>603</v>
      </c>
      <c r="O25" s="95" t="s">
        <v>663</v>
      </c>
      <c r="P25" s="99"/>
      <c r="Q25" s="97"/>
      <c r="R25" s="99" t="s">
        <v>603</v>
      </c>
    </row>
    <row r="26" spans="1:18">
      <c r="A26" s="99" t="s">
        <v>271</v>
      </c>
      <c r="B26" s="87" t="s">
        <v>272</v>
      </c>
      <c r="C26" s="88" t="s">
        <v>272</v>
      </c>
      <c r="D26" s="99" t="s">
        <v>14</v>
      </c>
      <c r="E26" s="35">
        <v>2563</v>
      </c>
      <c r="F26" s="99" t="s">
        <v>224</v>
      </c>
      <c r="G26" s="99" t="s">
        <v>92</v>
      </c>
      <c r="H26" s="99" t="s">
        <v>86</v>
      </c>
      <c r="I26" s="99" t="s">
        <v>87</v>
      </c>
      <c r="J26" s="97" t="s">
        <v>669</v>
      </c>
      <c r="K26" s="99" t="s">
        <v>88</v>
      </c>
      <c r="L26" s="99"/>
      <c r="M26" s="97" t="s">
        <v>602</v>
      </c>
      <c r="N26" s="97" t="s">
        <v>603</v>
      </c>
      <c r="O26" s="95" t="s">
        <v>663</v>
      </c>
      <c r="P26" s="99"/>
      <c r="Q26" s="97"/>
      <c r="R26" s="99" t="s">
        <v>603</v>
      </c>
    </row>
    <row r="27" spans="1:18">
      <c r="A27" s="99" t="s">
        <v>273</v>
      </c>
      <c r="B27" s="87" t="s">
        <v>274</v>
      </c>
      <c r="C27" s="88" t="s">
        <v>274</v>
      </c>
      <c r="D27" s="99" t="s">
        <v>14</v>
      </c>
      <c r="E27" s="35">
        <v>2563</v>
      </c>
      <c r="F27" s="99" t="s">
        <v>230</v>
      </c>
      <c r="G27" s="99" t="s">
        <v>92</v>
      </c>
      <c r="H27" s="99" t="s">
        <v>86</v>
      </c>
      <c r="I27" s="99" t="s">
        <v>87</v>
      </c>
      <c r="J27" s="97" t="s">
        <v>669</v>
      </c>
      <c r="K27" s="99" t="s">
        <v>88</v>
      </c>
      <c r="L27" s="99"/>
      <c r="M27" s="97" t="s">
        <v>602</v>
      </c>
      <c r="N27" s="97" t="s">
        <v>603</v>
      </c>
      <c r="O27" s="95" t="s">
        <v>663</v>
      </c>
      <c r="P27" s="99"/>
      <c r="Q27" s="97"/>
      <c r="R27" s="99" t="s">
        <v>603</v>
      </c>
    </row>
    <row r="28" spans="1:18">
      <c r="A28" s="99" t="s">
        <v>277</v>
      </c>
      <c r="B28" s="87" t="s">
        <v>278</v>
      </c>
      <c r="C28" s="88" t="s">
        <v>278</v>
      </c>
      <c r="D28" s="99" t="s">
        <v>14</v>
      </c>
      <c r="E28" s="35">
        <v>2563</v>
      </c>
      <c r="F28" s="99" t="s">
        <v>190</v>
      </c>
      <c r="G28" s="99" t="s">
        <v>92</v>
      </c>
      <c r="H28" s="99" t="s">
        <v>86</v>
      </c>
      <c r="I28" s="99" t="s">
        <v>87</v>
      </c>
      <c r="J28" s="97" t="s">
        <v>669</v>
      </c>
      <c r="K28" s="99" t="s">
        <v>88</v>
      </c>
      <c r="L28" s="99"/>
      <c r="M28" s="97" t="s">
        <v>672</v>
      </c>
      <c r="N28" s="97" t="s">
        <v>649</v>
      </c>
      <c r="O28" s="95" t="s">
        <v>663</v>
      </c>
      <c r="P28" s="99"/>
      <c r="Q28" s="97"/>
      <c r="R28" s="99" t="s">
        <v>649</v>
      </c>
    </row>
    <row r="29" spans="1:18">
      <c r="A29" s="99" t="s">
        <v>279</v>
      </c>
      <c r="B29" s="87" t="s">
        <v>280</v>
      </c>
      <c r="C29" s="88" t="s">
        <v>280</v>
      </c>
      <c r="D29" s="99" t="s">
        <v>14</v>
      </c>
      <c r="E29" s="35">
        <v>2563</v>
      </c>
      <c r="F29" s="99" t="s">
        <v>190</v>
      </c>
      <c r="G29" s="99" t="s">
        <v>25</v>
      </c>
      <c r="H29" s="99" t="s">
        <v>206</v>
      </c>
      <c r="I29" s="99" t="s">
        <v>207</v>
      </c>
      <c r="J29" s="97" t="s">
        <v>749</v>
      </c>
      <c r="K29" s="99" t="s">
        <v>208</v>
      </c>
      <c r="L29" s="99"/>
      <c r="M29" s="97" t="s">
        <v>602</v>
      </c>
      <c r="N29" s="97" t="s">
        <v>673</v>
      </c>
      <c r="O29" s="95" t="s">
        <v>663</v>
      </c>
      <c r="P29" s="99"/>
      <c r="Q29" s="97"/>
      <c r="R29" s="99" t="s">
        <v>673</v>
      </c>
    </row>
    <row r="30" spans="1:18">
      <c r="A30" s="155" t="s">
        <v>743</v>
      </c>
      <c r="B30" s="155" t="s">
        <v>743</v>
      </c>
      <c r="C30" s="155" t="s">
        <v>743</v>
      </c>
      <c r="D30" s="155" t="s">
        <v>743</v>
      </c>
      <c r="E30" s="155" t="s">
        <v>743</v>
      </c>
      <c r="F30" s="155" t="s">
        <v>743</v>
      </c>
      <c r="G30" s="155" t="s">
        <v>743</v>
      </c>
      <c r="H30" s="155" t="s">
        <v>743</v>
      </c>
      <c r="I30" s="155" t="str">
        <f>VLOOKUP(J30,'[1]ตัวย่อ(ต่อท้าย)'!$B$2:$C$503,2,FALSE)</f>
        <v>สำนักงานประกันสังคม</v>
      </c>
      <c r="J30" s="155" t="s">
        <v>727</v>
      </c>
      <c r="K30" s="155" t="s">
        <v>66</v>
      </c>
      <c r="L30" s="155" t="s">
        <v>743</v>
      </c>
      <c r="M30" s="155" t="s">
        <v>613</v>
      </c>
      <c r="N30" s="156" t="s">
        <v>614</v>
      </c>
      <c r="O30" s="155" t="s">
        <v>742</v>
      </c>
      <c r="P30" s="155" t="s">
        <v>743</v>
      </c>
    </row>
    <row r="31" spans="1:18">
      <c r="A31" s="155" t="s">
        <v>743</v>
      </c>
      <c r="B31" s="155" t="s">
        <v>743</v>
      </c>
      <c r="C31" s="155" t="s">
        <v>743</v>
      </c>
      <c r="D31" s="155" t="s">
        <v>743</v>
      </c>
      <c r="E31" s="155" t="s">
        <v>743</v>
      </c>
      <c r="F31" s="155" t="s">
        <v>743</v>
      </c>
      <c r="G31" s="155" t="s">
        <v>743</v>
      </c>
      <c r="H31" s="155" t="s">
        <v>743</v>
      </c>
      <c r="I31" s="155" t="str">
        <f>VLOOKUP(J31,'[1]ตัวย่อ(ต่อท้าย)'!$B$2:$C$503,2,FALSE)</f>
        <v>มหาวิทยาลัยราชภัฏเลย</v>
      </c>
      <c r="J31" s="155" t="s">
        <v>728</v>
      </c>
      <c r="K31" s="155" t="s">
        <v>310</v>
      </c>
      <c r="L31" s="155" t="s">
        <v>743</v>
      </c>
      <c r="M31" s="155" t="s">
        <v>613</v>
      </c>
      <c r="N31" s="156" t="s">
        <v>614</v>
      </c>
      <c r="O31" s="155" t="s">
        <v>742</v>
      </c>
      <c r="P31" s="155" t="s">
        <v>743</v>
      </c>
    </row>
    <row r="32" spans="1:18">
      <c r="A32" s="155" t="s">
        <v>743</v>
      </c>
      <c r="B32" s="155" t="s">
        <v>743</v>
      </c>
      <c r="C32" s="155" t="s">
        <v>743</v>
      </c>
      <c r="D32" s="155" t="s">
        <v>743</v>
      </c>
      <c r="E32" s="155" t="s">
        <v>743</v>
      </c>
      <c r="F32" s="155" t="s">
        <v>743</v>
      </c>
      <c r="G32" s="155" t="s">
        <v>743</v>
      </c>
      <c r="H32" s="155" t="s">
        <v>743</v>
      </c>
      <c r="I32" s="155" t="str">
        <f>VLOOKUP(J32,'[1]ตัวย่อ(ต่อท้าย)'!$B$2:$C$503,2,FALSE)</f>
        <v>มหาวิทยาลัยราชภัฏบุรีรัมย์</v>
      </c>
      <c r="J32" s="155" t="s">
        <v>729</v>
      </c>
      <c r="K32" s="155" t="s">
        <v>310</v>
      </c>
      <c r="L32" s="155" t="s">
        <v>743</v>
      </c>
      <c r="M32" s="155" t="s">
        <v>613</v>
      </c>
      <c r="N32" s="156" t="s">
        <v>614</v>
      </c>
      <c r="O32" s="155" t="s">
        <v>742</v>
      </c>
      <c r="P32" s="155" t="s">
        <v>743</v>
      </c>
    </row>
    <row r="33" spans="1:16">
      <c r="A33" s="155" t="s">
        <v>743</v>
      </c>
      <c r="B33" s="155" t="s">
        <v>743</v>
      </c>
      <c r="C33" s="155" t="s">
        <v>743</v>
      </c>
      <c r="D33" s="155" t="s">
        <v>743</v>
      </c>
      <c r="E33" s="155" t="s">
        <v>743</v>
      </c>
      <c r="F33" s="155" t="s">
        <v>743</v>
      </c>
      <c r="G33" s="155" t="s">
        <v>743</v>
      </c>
      <c r="H33" s="155" t="s">
        <v>743</v>
      </c>
      <c r="I33" s="155" t="str">
        <f>VLOOKUP(J33,'[1]ตัวย่อ(ต่อท้าย)'!$B$2:$C$503,2,FALSE)</f>
        <v>กรมการปกครอง</v>
      </c>
      <c r="J33" s="155" t="s">
        <v>730</v>
      </c>
      <c r="K33" s="155" t="s">
        <v>315</v>
      </c>
      <c r="L33" s="155" t="s">
        <v>743</v>
      </c>
      <c r="M33" s="155" t="s">
        <v>613</v>
      </c>
      <c r="N33" s="156" t="s">
        <v>614</v>
      </c>
      <c r="O33" s="155" t="s">
        <v>742</v>
      </c>
      <c r="P33" s="155" t="s">
        <v>743</v>
      </c>
    </row>
    <row r="34" spans="1:16">
      <c r="A34" s="155" t="s">
        <v>743</v>
      </c>
      <c r="B34" s="155" t="s">
        <v>743</v>
      </c>
      <c r="C34" s="155" t="s">
        <v>743</v>
      </c>
      <c r="D34" s="155" t="s">
        <v>743</v>
      </c>
      <c r="E34" s="155" t="s">
        <v>743</v>
      </c>
      <c r="F34" s="155" t="s">
        <v>743</v>
      </c>
      <c r="G34" s="155" t="s">
        <v>743</v>
      </c>
      <c r="H34" s="155" t="s">
        <v>743</v>
      </c>
      <c r="I34" s="155" t="str">
        <f>VLOOKUP(J34,'[1]ตัวย่อ(ต่อท้าย)'!$B$2:$C$503,2,FALSE)</f>
        <v>กรมคุ้มครองสิทธิและเสรีภาพ</v>
      </c>
      <c r="J34" s="155" t="s">
        <v>731</v>
      </c>
      <c r="K34" s="155" t="s">
        <v>233</v>
      </c>
      <c r="L34" s="155" t="s">
        <v>743</v>
      </c>
      <c r="M34" s="155" t="s">
        <v>613</v>
      </c>
      <c r="N34" s="156" t="s">
        <v>614</v>
      </c>
      <c r="O34" s="155" t="s">
        <v>742</v>
      </c>
      <c r="P34" s="155" t="s">
        <v>743</v>
      </c>
    </row>
    <row r="35" spans="1:16">
      <c r="A35" s="155" t="s">
        <v>743</v>
      </c>
      <c r="B35" s="155" t="s">
        <v>743</v>
      </c>
      <c r="C35" s="155" t="s">
        <v>743</v>
      </c>
      <c r="D35" s="155" t="s">
        <v>743</v>
      </c>
      <c r="E35" s="155" t="s">
        <v>743</v>
      </c>
      <c r="F35" s="155" t="s">
        <v>743</v>
      </c>
      <c r="G35" s="155" t="s">
        <v>743</v>
      </c>
      <c r="H35" s="155" t="s">
        <v>743</v>
      </c>
      <c r="I35" s="155" t="str">
        <f>VLOOKUP(J35,'[1]ตัวย่อ(ต่อท้าย)'!$B$2:$C$503,2,FALSE)</f>
        <v>สำนักงานปลัดกระทรวงยุติธรรม</v>
      </c>
      <c r="J35" s="155" t="s">
        <v>732</v>
      </c>
      <c r="K35" s="155" t="s">
        <v>233</v>
      </c>
      <c r="L35" s="155" t="s">
        <v>743</v>
      </c>
      <c r="M35" s="155" t="s">
        <v>613</v>
      </c>
      <c r="N35" s="156" t="s">
        <v>614</v>
      </c>
      <c r="O35" s="155" t="s">
        <v>663</v>
      </c>
      <c r="P35" s="155" t="s">
        <v>743</v>
      </c>
    </row>
    <row r="36" spans="1:16">
      <c r="A36" s="155" t="s">
        <v>743</v>
      </c>
      <c r="B36" s="155" t="s">
        <v>743</v>
      </c>
      <c r="C36" s="155" t="s">
        <v>743</v>
      </c>
      <c r="D36" s="155" t="s">
        <v>743</v>
      </c>
      <c r="E36" s="155" t="s">
        <v>743</v>
      </c>
      <c r="F36" s="155" t="s">
        <v>743</v>
      </c>
      <c r="G36" s="155" t="s">
        <v>743</v>
      </c>
      <c r="H36" s="155" t="s">
        <v>743</v>
      </c>
      <c r="I36" s="155" t="str">
        <f>VLOOKUP(J36,'[1]ตัวย่อ(ต่อท้าย)'!$B$2:$C$503,2,FALSE)</f>
        <v>สำนักงานตำรวจแห่งชาติ</v>
      </c>
      <c r="J36" s="155" t="s">
        <v>733</v>
      </c>
      <c r="K36" s="155" t="s">
        <v>740</v>
      </c>
      <c r="L36" s="155" t="s">
        <v>743</v>
      </c>
      <c r="M36" s="155" t="s">
        <v>613</v>
      </c>
      <c r="N36" s="156" t="s">
        <v>614</v>
      </c>
      <c r="O36" s="155" t="s">
        <v>742</v>
      </c>
      <c r="P36" s="155" t="s">
        <v>743</v>
      </c>
    </row>
    <row r="37" spans="1:16">
      <c r="A37" s="155" t="s">
        <v>743</v>
      </c>
      <c r="B37" s="155" t="s">
        <v>743</v>
      </c>
      <c r="C37" s="155" t="s">
        <v>743</v>
      </c>
      <c r="D37" s="155" t="s">
        <v>743</v>
      </c>
      <c r="E37" s="155" t="s">
        <v>743</v>
      </c>
      <c r="F37" s="155" t="s">
        <v>743</v>
      </c>
      <c r="G37" s="155" t="s">
        <v>743</v>
      </c>
      <c r="H37" s="155" t="s">
        <v>743</v>
      </c>
      <c r="I37" s="155" t="str">
        <f>VLOOKUP(J37,'[1]ตัวย่อ(ต่อท้าย)'!$B$2:$C$503,2,FALSE)</f>
        <v>สำนักงานคณะกรรมการการแข่งขันทางการค้า</v>
      </c>
      <c r="J37" s="155" t="s">
        <v>734</v>
      </c>
      <c r="K37" s="155" t="s">
        <v>741</v>
      </c>
      <c r="L37" s="155" t="s">
        <v>743</v>
      </c>
      <c r="M37" s="155" t="s">
        <v>613</v>
      </c>
      <c r="N37" s="156" t="s">
        <v>614</v>
      </c>
      <c r="O37" s="155" t="s">
        <v>663</v>
      </c>
      <c r="P37" s="155" t="s">
        <v>743</v>
      </c>
    </row>
    <row r="38" spans="1:16">
      <c r="A38" s="155" t="s">
        <v>743</v>
      </c>
      <c r="B38" s="155" t="s">
        <v>743</v>
      </c>
      <c r="C38" s="155" t="s">
        <v>743</v>
      </c>
      <c r="D38" s="155" t="s">
        <v>743</v>
      </c>
      <c r="E38" s="155" t="s">
        <v>743</v>
      </c>
      <c r="F38" s="155" t="s">
        <v>743</v>
      </c>
      <c r="G38" s="155" t="s">
        <v>743</v>
      </c>
      <c r="H38" s="155" t="s">
        <v>743</v>
      </c>
      <c r="I38" s="155" t="str">
        <f>VLOOKUP(J38,'[1]ตัวย่อ(ต่อท้าย)'!$B$2:$C$503,2,FALSE)</f>
        <v>มหาวิทยาลัยราชภัฏเลย</v>
      </c>
      <c r="J38" s="155" t="s">
        <v>728</v>
      </c>
      <c r="K38" s="155" t="s">
        <v>310</v>
      </c>
      <c r="L38" s="155" t="s">
        <v>743</v>
      </c>
      <c r="M38" s="155" t="s">
        <v>613</v>
      </c>
      <c r="N38" s="156" t="s">
        <v>737</v>
      </c>
      <c r="O38" s="155" t="s">
        <v>742</v>
      </c>
      <c r="P38" s="155" t="s">
        <v>743</v>
      </c>
    </row>
    <row r="39" spans="1:16">
      <c r="A39" s="155" t="s">
        <v>743</v>
      </c>
      <c r="B39" s="155" t="s">
        <v>743</v>
      </c>
      <c r="C39" s="155" t="s">
        <v>743</v>
      </c>
      <c r="D39" s="155" t="s">
        <v>743</v>
      </c>
      <c r="E39" s="155" t="s">
        <v>743</v>
      </c>
      <c r="F39" s="155" t="s">
        <v>743</v>
      </c>
      <c r="G39" s="155" t="s">
        <v>743</v>
      </c>
      <c r="H39" s="155" t="s">
        <v>743</v>
      </c>
      <c r="I39" s="155" t="str">
        <f>VLOOKUP(J39,'[1]ตัวย่อ(ต่อท้าย)'!$B$2:$C$503,2,FALSE)</f>
        <v>มหาวิทยาลัยราชภัฏบุรีรัมย์</v>
      </c>
      <c r="J39" s="155" t="s">
        <v>729</v>
      </c>
      <c r="K39" s="155" t="s">
        <v>310</v>
      </c>
      <c r="L39" s="155" t="s">
        <v>743</v>
      </c>
      <c r="M39" s="155" t="s">
        <v>613</v>
      </c>
      <c r="N39" s="156" t="s">
        <v>737</v>
      </c>
      <c r="O39" s="155" t="s">
        <v>742</v>
      </c>
      <c r="P39" s="155" t="s">
        <v>743</v>
      </c>
    </row>
    <row r="40" spans="1:16">
      <c r="A40" s="155" t="s">
        <v>743</v>
      </c>
      <c r="B40" s="155" t="s">
        <v>743</v>
      </c>
      <c r="C40" s="155" t="s">
        <v>743</v>
      </c>
      <c r="D40" s="155" t="s">
        <v>743</v>
      </c>
      <c r="E40" s="155" t="s">
        <v>743</v>
      </c>
      <c r="F40" s="155" t="s">
        <v>743</v>
      </c>
      <c r="G40" s="155" t="s">
        <v>743</v>
      </c>
      <c r="H40" s="155" t="s">
        <v>743</v>
      </c>
      <c r="I40" s="155" t="str">
        <f>VLOOKUP(J40,'[1]ตัวย่อ(ต่อท้าย)'!$B$2:$C$503,2,FALSE)</f>
        <v>กรมการปกครอง</v>
      </c>
      <c r="J40" s="155" t="s">
        <v>730</v>
      </c>
      <c r="K40" s="155" t="s">
        <v>315</v>
      </c>
      <c r="L40" s="155" t="s">
        <v>743</v>
      </c>
      <c r="M40" s="155" t="s">
        <v>613</v>
      </c>
      <c r="N40" s="156" t="s">
        <v>737</v>
      </c>
      <c r="O40" s="155" t="s">
        <v>742</v>
      </c>
      <c r="P40" s="155" t="s">
        <v>743</v>
      </c>
    </row>
    <row r="41" spans="1:16">
      <c r="A41" s="155" t="s">
        <v>743</v>
      </c>
      <c r="B41" s="155" t="s">
        <v>743</v>
      </c>
      <c r="C41" s="155" t="s">
        <v>743</v>
      </c>
      <c r="D41" s="155" t="s">
        <v>743</v>
      </c>
      <c r="E41" s="155" t="s">
        <v>743</v>
      </c>
      <c r="F41" s="155" t="s">
        <v>743</v>
      </c>
      <c r="G41" s="155" t="s">
        <v>743</v>
      </c>
      <c r="H41" s="155" t="s">
        <v>743</v>
      </c>
      <c r="I41" s="155" t="str">
        <f>VLOOKUP(J41,'[1]ตัวย่อ(ต่อท้าย)'!$B$2:$C$503,2,FALSE)</f>
        <v>สำนักงานคณะกรรมการการแข่งขันทางการค้า</v>
      </c>
      <c r="J41" s="155" t="s">
        <v>734</v>
      </c>
      <c r="K41" s="155" t="s">
        <v>741</v>
      </c>
      <c r="L41" s="155" t="s">
        <v>743</v>
      </c>
      <c r="M41" s="155" t="s">
        <v>613</v>
      </c>
      <c r="N41" s="156" t="s">
        <v>737</v>
      </c>
      <c r="O41" s="155" t="s">
        <v>663</v>
      </c>
      <c r="P41" s="155" t="s">
        <v>743</v>
      </c>
    </row>
    <row r="42" spans="1:16">
      <c r="A42" s="155" t="s">
        <v>743</v>
      </c>
      <c r="B42" s="155" t="s">
        <v>743</v>
      </c>
      <c r="C42" s="155" t="s">
        <v>743</v>
      </c>
      <c r="D42" s="155" t="s">
        <v>743</v>
      </c>
      <c r="E42" s="155" t="s">
        <v>743</v>
      </c>
      <c r="F42" s="155" t="s">
        <v>743</v>
      </c>
      <c r="G42" s="155" t="s">
        <v>743</v>
      </c>
      <c r="H42" s="155" t="s">
        <v>743</v>
      </c>
      <c r="I42" s="155" t="str">
        <f>VLOOKUP(J42,'[1]ตัวย่อ(ต่อท้าย)'!$B$2:$C$503,2,FALSE)</f>
        <v>มหาวิทยาลัยราชภัฏเลย</v>
      </c>
      <c r="J42" s="155" t="s">
        <v>728</v>
      </c>
      <c r="K42" s="155" t="s">
        <v>310</v>
      </c>
      <c r="L42" s="155" t="s">
        <v>743</v>
      </c>
      <c r="M42" s="155" t="s">
        <v>613</v>
      </c>
      <c r="N42" s="156" t="s">
        <v>635</v>
      </c>
      <c r="O42" s="155" t="s">
        <v>742</v>
      </c>
      <c r="P42" s="155" t="s">
        <v>743</v>
      </c>
    </row>
    <row r="43" spans="1:16">
      <c r="A43" s="155" t="s">
        <v>743</v>
      </c>
      <c r="B43" s="155" t="s">
        <v>743</v>
      </c>
      <c r="C43" s="155" t="s">
        <v>743</v>
      </c>
      <c r="D43" s="155" t="s">
        <v>743</v>
      </c>
      <c r="E43" s="155" t="s">
        <v>743</v>
      </c>
      <c r="F43" s="155" t="s">
        <v>743</v>
      </c>
      <c r="G43" s="155" t="s">
        <v>743</v>
      </c>
      <c r="H43" s="155" t="s">
        <v>743</v>
      </c>
      <c r="I43" s="155" t="str">
        <f>VLOOKUP(J43,'[1]ตัวย่อ(ต่อท้าย)'!$B$2:$C$503,2,FALSE)</f>
        <v>กรมการปกครอง</v>
      </c>
      <c r="J43" s="155" t="s">
        <v>730</v>
      </c>
      <c r="K43" s="155" t="s">
        <v>315</v>
      </c>
      <c r="L43" s="155" t="s">
        <v>743</v>
      </c>
      <c r="M43" s="155" t="s">
        <v>613</v>
      </c>
      <c r="N43" s="156" t="s">
        <v>635</v>
      </c>
      <c r="O43" s="155" t="s">
        <v>742</v>
      </c>
      <c r="P43" s="155" t="s">
        <v>743</v>
      </c>
    </row>
    <row r="44" spans="1:16">
      <c r="A44" s="155" t="s">
        <v>743</v>
      </c>
      <c r="B44" s="155" t="s">
        <v>743</v>
      </c>
      <c r="C44" s="155" t="s">
        <v>743</v>
      </c>
      <c r="D44" s="155" t="s">
        <v>743</v>
      </c>
      <c r="E44" s="155" t="s">
        <v>743</v>
      </c>
      <c r="F44" s="155" t="s">
        <v>743</v>
      </c>
      <c r="G44" s="155" t="s">
        <v>743</v>
      </c>
      <c r="H44" s="155" t="s">
        <v>743</v>
      </c>
      <c r="I44" s="155" t="str">
        <f>VLOOKUP(J44,'[1]ตัวย่อ(ต่อท้าย)'!$B$2:$C$503,2,FALSE)</f>
        <v>สำนักงานปลัดกระทรวงยุติธรรม</v>
      </c>
      <c r="J44" s="155" t="s">
        <v>732</v>
      </c>
      <c r="K44" s="155" t="s">
        <v>233</v>
      </c>
      <c r="L44" s="155" t="s">
        <v>743</v>
      </c>
      <c r="M44" s="155" t="s">
        <v>613</v>
      </c>
      <c r="N44" s="156" t="s">
        <v>635</v>
      </c>
      <c r="O44" s="155" t="s">
        <v>663</v>
      </c>
      <c r="P44" s="155" t="s">
        <v>743</v>
      </c>
    </row>
    <row r="45" spans="1:16">
      <c r="A45" s="155" t="s">
        <v>743</v>
      </c>
      <c r="B45" s="155" t="s">
        <v>743</v>
      </c>
      <c r="C45" s="155" t="s">
        <v>743</v>
      </c>
      <c r="D45" s="155" t="s">
        <v>743</v>
      </c>
      <c r="E45" s="155" t="s">
        <v>743</v>
      </c>
      <c r="F45" s="155" t="s">
        <v>743</v>
      </c>
      <c r="G45" s="155" t="s">
        <v>743</v>
      </c>
      <c r="H45" s="155" t="s">
        <v>743</v>
      </c>
      <c r="I45" s="155" t="str">
        <f>VLOOKUP(J45,'[1]ตัวย่อ(ต่อท้าย)'!$B$2:$C$503,2,FALSE)</f>
        <v>สำนักงานคณะกรรมการการแข่งขันทางการค้า</v>
      </c>
      <c r="J45" s="155" t="s">
        <v>734</v>
      </c>
      <c r="K45" s="155" t="s">
        <v>741</v>
      </c>
      <c r="L45" s="155" t="s">
        <v>743</v>
      </c>
      <c r="M45" s="155" t="s">
        <v>613</v>
      </c>
      <c r="N45" s="156" t="s">
        <v>635</v>
      </c>
      <c r="O45" s="155" t="s">
        <v>663</v>
      </c>
      <c r="P45" s="155" t="s">
        <v>743</v>
      </c>
    </row>
    <row r="46" spans="1:16">
      <c r="A46" s="155" t="s">
        <v>743</v>
      </c>
      <c r="B46" s="155" t="s">
        <v>743</v>
      </c>
      <c r="C46" s="155" t="s">
        <v>743</v>
      </c>
      <c r="D46" s="155" t="s">
        <v>743</v>
      </c>
      <c r="E46" s="155" t="s">
        <v>743</v>
      </c>
      <c r="F46" s="155" t="s">
        <v>743</v>
      </c>
      <c r="G46" s="155" t="s">
        <v>743</v>
      </c>
      <c r="H46" s="155" t="s">
        <v>743</v>
      </c>
      <c r="I46" s="155" t="str">
        <f>VLOOKUP(J46,'[1]ตัวย่อ(ต่อท้าย)'!$B$2:$C$503,2,FALSE)</f>
        <v>สำนักงานปลัดกระทรวงยุติธรรม</v>
      </c>
      <c r="J46" s="155" t="s">
        <v>732</v>
      </c>
      <c r="K46" s="155" t="s">
        <v>233</v>
      </c>
      <c r="L46" s="155" t="s">
        <v>743</v>
      </c>
      <c r="M46" s="155" t="s">
        <v>672</v>
      </c>
      <c r="N46" s="156" t="s">
        <v>649</v>
      </c>
      <c r="O46" s="155" t="s">
        <v>663</v>
      </c>
      <c r="P46" s="155" t="s">
        <v>743</v>
      </c>
    </row>
    <row r="47" spans="1:16">
      <c r="A47" s="155" t="s">
        <v>743</v>
      </c>
      <c r="B47" s="155" t="s">
        <v>743</v>
      </c>
      <c r="C47" s="155" t="s">
        <v>743</v>
      </c>
      <c r="D47" s="155" t="s">
        <v>743</v>
      </c>
      <c r="E47" s="155" t="s">
        <v>743</v>
      </c>
      <c r="F47" s="155" t="s">
        <v>743</v>
      </c>
      <c r="G47" s="155" t="s">
        <v>743</v>
      </c>
      <c r="H47" s="155" t="s">
        <v>743</v>
      </c>
      <c r="I47" s="155" t="str">
        <f>VLOOKUP(J47,'[1]ตัวย่อ(ต่อท้าย)'!$B$2:$C$503,2,FALSE)</f>
        <v>สำนักงานคณะกรรมการการแข่งขันทางการค้า</v>
      </c>
      <c r="J47" s="155" t="s">
        <v>734</v>
      </c>
      <c r="K47" s="155" t="s">
        <v>741</v>
      </c>
      <c r="L47" s="155" t="s">
        <v>743</v>
      </c>
      <c r="M47" s="155" t="s">
        <v>672</v>
      </c>
      <c r="N47" s="156" t="s">
        <v>649</v>
      </c>
      <c r="O47" s="155" t="s">
        <v>663</v>
      </c>
      <c r="P47" s="155" t="s">
        <v>743</v>
      </c>
    </row>
    <row r="48" spans="1:16">
      <c r="A48" s="155" t="s">
        <v>743</v>
      </c>
      <c r="B48" s="155" t="s">
        <v>743</v>
      </c>
      <c r="C48" s="155" t="s">
        <v>743</v>
      </c>
      <c r="D48" s="155" t="s">
        <v>743</v>
      </c>
      <c r="E48" s="155" t="s">
        <v>743</v>
      </c>
      <c r="F48" s="155" t="s">
        <v>743</v>
      </c>
      <c r="G48" s="155" t="s">
        <v>743</v>
      </c>
      <c r="H48" s="155" t="s">
        <v>743</v>
      </c>
      <c r="I48" s="155" t="str">
        <f>VLOOKUP(J48,'[1]ตัวย่อ(ต่อท้าย)'!$B$2:$C$503,2,FALSE)</f>
        <v>สำนักงานคณะกรรมการการแข่งขันทางการค้า</v>
      </c>
      <c r="J48" s="155" t="s">
        <v>734</v>
      </c>
      <c r="K48" s="155" t="s">
        <v>741</v>
      </c>
      <c r="L48" s="155" t="s">
        <v>743</v>
      </c>
      <c r="M48" s="155" t="s">
        <v>672</v>
      </c>
      <c r="N48" s="156" t="s">
        <v>738</v>
      </c>
      <c r="O48" s="155" t="s">
        <v>663</v>
      </c>
      <c r="P48" s="155" t="s">
        <v>743</v>
      </c>
    </row>
    <row r="49" spans="1:16">
      <c r="A49" s="155" t="s">
        <v>743</v>
      </c>
      <c r="B49" s="155" t="s">
        <v>743</v>
      </c>
      <c r="C49" s="155" t="s">
        <v>743</v>
      </c>
      <c r="D49" s="155" t="s">
        <v>743</v>
      </c>
      <c r="E49" s="155" t="s">
        <v>743</v>
      </c>
      <c r="F49" s="155" t="s">
        <v>743</v>
      </c>
      <c r="G49" s="155" t="s">
        <v>743</v>
      </c>
      <c r="H49" s="155" t="s">
        <v>743</v>
      </c>
      <c r="I49" s="155" t="str">
        <f>VLOOKUP(J49,'[1]ตัวย่อ(ต่อท้าย)'!$B$2:$C$503,2,FALSE)</f>
        <v>มหาวิทยาลัยราชภัฏบุรีรัมย์</v>
      </c>
      <c r="J49" s="155" t="s">
        <v>729</v>
      </c>
      <c r="K49" s="155" t="s">
        <v>310</v>
      </c>
      <c r="L49" s="155" t="s">
        <v>743</v>
      </c>
      <c r="M49" s="155" t="s">
        <v>672</v>
      </c>
      <c r="N49" s="156" t="s">
        <v>739</v>
      </c>
      <c r="O49" s="155" t="s">
        <v>742</v>
      </c>
      <c r="P49" s="155" t="s">
        <v>743</v>
      </c>
    </row>
    <row r="50" spans="1:16">
      <c r="A50" s="155" t="s">
        <v>743</v>
      </c>
      <c r="B50" s="155" t="s">
        <v>743</v>
      </c>
      <c r="C50" s="155" t="s">
        <v>743</v>
      </c>
      <c r="D50" s="155" t="s">
        <v>743</v>
      </c>
      <c r="E50" s="155" t="s">
        <v>743</v>
      </c>
      <c r="F50" s="155" t="s">
        <v>743</v>
      </c>
      <c r="G50" s="155" t="s">
        <v>743</v>
      </c>
      <c r="H50" s="155" t="s">
        <v>743</v>
      </c>
      <c r="I50" s="155" t="str">
        <f>VLOOKUP(J50,'[1]ตัวย่อ(ต่อท้าย)'!$B$2:$C$503,2,FALSE)</f>
        <v>สำนักงานคณะกรรมการการแข่งขันทางการค้า</v>
      </c>
      <c r="J50" s="155" t="s">
        <v>734</v>
      </c>
      <c r="K50" s="155" t="s">
        <v>741</v>
      </c>
      <c r="L50" s="155" t="s">
        <v>743</v>
      </c>
      <c r="M50" s="155" t="s">
        <v>672</v>
      </c>
      <c r="N50" s="156" t="s">
        <v>739</v>
      </c>
      <c r="O50" s="155" t="s">
        <v>663</v>
      </c>
      <c r="P50" s="155" t="s">
        <v>743</v>
      </c>
    </row>
    <row r="51" spans="1:16">
      <c r="A51" s="155" t="s">
        <v>743</v>
      </c>
      <c r="B51" s="155" t="s">
        <v>743</v>
      </c>
      <c r="C51" s="155" t="s">
        <v>743</v>
      </c>
      <c r="D51" s="155" t="s">
        <v>743</v>
      </c>
      <c r="E51" s="155" t="s">
        <v>743</v>
      </c>
      <c r="F51" s="155" t="s">
        <v>743</v>
      </c>
      <c r="G51" s="155" t="s">
        <v>743</v>
      </c>
      <c r="H51" s="155" t="s">
        <v>743</v>
      </c>
      <c r="I51" s="155" t="str">
        <f>VLOOKUP(J51,'[1]ตัวย่อ(ต่อท้าย)'!$B$2:$C$503,2,FALSE)</f>
        <v>มหาวิทยาลัยราชภัฏบุรีรัมย์</v>
      </c>
      <c r="J51" s="155" t="s">
        <v>729</v>
      </c>
      <c r="K51" s="155" t="s">
        <v>310</v>
      </c>
      <c r="L51" s="155" t="s">
        <v>743</v>
      </c>
      <c r="M51" s="155" t="s">
        <v>602</v>
      </c>
      <c r="N51" s="156" t="s">
        <v>603</v>
      </c>
      <c r="O51" s="155" t="s">
        <v>742</v>
      </c>
      <c r="P51" s="155" t="s">
        <v>743</v>
      </c>
    </row>
    <row r="52" spans="1:16">
      <c r="A52" s="155" t="s">
        <v>743</v>
      </c>
      <c r="B52" s="155" t="s">
        <v>743</v>
      </c>
      <c r="C52" s="155" t="s">
        <v>743</v>
      </c>
      <c r="D52" s="155" t="s">
        <v>743</v>
      </c>
      <c r="E52" s="155" t="s">
        <v>743</v>
      </c>
      <c r="F52" s="155" t="s">
        <v>743</v>
      </c>
      <c r="G52" s="155" t="s">
        <v>743</v>
      </c>
      <c r="H52" s="155" t="s">
        <v>743</v>
      </c>
      <c r="I52" s="155" t="str">
        <f>VLOOKUP(J52,'[1]ตัวย่อ(ต่อท้าย)'!$B$2:$C$503,2,FALSE)</f>
        <v>มหาวิทยาลัยสงขลานครินทร์</v>
      </c>
      <c r="J52" s="155" t="s">
        <v>735</v>
      </c>
      <c r="K52" s="155" t="s">
        <v>310</v>
      </c>
      <c r="L52" s="155" t="s">
        <v>743</v>
      </c>
      <c r="M52" s="155" t="s">
        <v>602</v>
      </c>
      <c r="N52" s="156" t="s">
        <v>603</v>
      </c>
      <c r="O52" s="155" t="s">
        <v>742</v>
      </c>
      <c r="P52" s="155" t="s">
        <v>743</v>
      </c>
    </row>
    <row r="53" spans="1:16">
      <c r="A53" s="155" t="s">
        <v>743</v>
      </c>
      <c r="B53" s="155" t="s">
        <v>743</v>
      </c>
      <c r="C53" s="155" t="s">
        <v>743</v>
      </c>
      <c r="D53" s="155" t="s">
        <v>743</v>
      </c>
      <c r="E53" s="155" t="s">
        <v>743</v>
      </c>
      <c r="F53" s="155" t="s">
        <v>743</v>
      </c>
      <c r="G53" s="155" t="s">
        <v>743</v>
      </c>
      <c r="H53" s="155" t="s">
        <v>743</v>
      </c>
      <c r="I53" s="155" t="str">
        <f>VLOOKUP(J53,'[1]ตัวย่อ(ต่อท้าย)'!$B$2:$C$503,2,FALSE)</f>
        <v>สำนักงานคณะกรรมการการแข่งขันทางการค้า</v>
      </c>
      <c r="J53" s="155" t="s">
        <v>734</v>
      </c>
      <c r="K53" s="155" t="s">
        <v>741</v>
      </c>
      <c r="L53" s="155" t="s">
        <v>743</v>
      </c>
      <c r="M53" s="155" t="s">
        <v>602</v>
      </c>
      <c r="N53" s="156" t="s">
        <v>603</v>
      </c>
      <c r="O53" s="155" t="s">
        <v>663</v>
      </c>
      <c r="P53" s="155" t="s">
        <v>743</v>
      </c>
    </row>
    <row r="54" spans="1:16">
      <c r="A54" s="155" t="s">
        <v>743</v>
      </c>
      <c r="B54" s="155" t="s">
        <v>743</v>
      </c>
      <c r="C54" s="155" t="s">
        <v>743</v>
      </c>
      <c r="D54" s="155" t="s">
        <v>743</v>
      </c>
      <c r="E54" s="155" t="s">
        <v>743</v>
      </c>
      <c r="F54" s="155" t="s">
        <v>743</v>
      </c>
      <c r="G54" s="155" t="s">
        <v>743</v>
      </c>
      <c r="H54" s="155" t="s">
        <v>743</v>
      </c>
      <c r="I54" s="155" t="str">
        <f>VLOOKUP(J54,'[1]ตัวย่อ(ต่อท้าย)'!$B$2:$C$503,2,FALSE)</f>
        <v>สำนักงานคณะกรรมการการแข่งขันทางการค้า</v>
      </c>
      <c r="J54" s="155" t="s">
        <v>734</v>
      </c>
      <c r="K54" s="155" t="s">
        <v>741</v>
      </c>
      <c r="L54" s="155" t="s">
        <v>743</v>
      </c>
      <c r="M54" s="155" t="s">
        <v>602</v>
      </c>
      <c r="N54" s="156" t="s">
        <v>673</v>
      </c>
      <c r="O54" s="155" t="s">
        <v>663</v>
      </c>
      <c r="P54" s="155" t="s">
        <v>743</v>
      </c>
    </row>
    <row r="55" spans="1:16">
      <c r="A55" s="155" t="s">
        <v>743</v>
      </c>
      <c r="B55" s="155" t="s">
        <v>743</v>
      </c>
      <c r="C55" s="155" t="s">
        <v>743</v>
      </c>
      <c r="D55" s="155" t="s">
        <v>743</v>
      </c>
      <c r="E55" s="155" t="s">
        <v>743</v>
      </c>
      <c r="F55" s="155" t="s">
        <v>743</v>
      </c>
      <c r="G55" s="155" t="s">
        <v>743</v>
      </c>
      <c r="H55" s="155" t="s">
        <v>743</v>
      </c>
      <c r="I55" s="155" t="str">
        <f>VLOOKUP(J55,'[1]ตัวย่อ(ต่อท้าย)'!$B$2:$C$503,2,FALSE)</f>
        <v>สำนักงานปลัดกระทรวงแรงงาน</v>
      </c>
      <c r="J55" s="155" t="s">
        <v>736</v>
      </c>
      <c r="K55" s="155" t="s">
        <v>66</v>
      </c>
      <c r="L55" s="155" t="s">
        <v>743</v>
      </c>
      <c r="M55" s="155" t="s">
        <v>602</v>
      </c>
      <c r="N55" s="156" t="s">
        <v>609</v>
      </c>
      <c r="O55" s="155" t="s">
        <v>742</v>
      </c>
      <c r="P55" s="155" t="s">
        <v>743</v>
      </c>
    </row>
    <row r="56" spans="1:16">
      <c r="A56" s="155" t="s">
        <v>743</v>
      </c>
      <c r="B56" s="155" t="s">
        <v>743</v>
      </c>
      <c r="C56" s="155" t="s">
        <v>743</v>
      </c>
      <c r="D56" s="155" t="s">
        <v>743</v>
      </c>
      <c r="E56" s="155" t="s">
        <v>743</v>
      </c>
      <c r="F56" s="155" t="s">
        <v>743</v>
      </c>
      <c r="G56" s="155" t="s">
        <v>743</v>
      </c>
      <c r="H56" s="155" t="s">
        <v>743</v>
      </c>
      <c r="I56" s="155" t="str">
        <f>VLOOKUP(J56,'[1]ตัวย่อ(ต่อท้าย)'!$B$2:$C$503,2,FALSE)</f>
        <v>มหาวิทยาลัยราชภัฏบุรีรัมย์</v>
      </c>
      <c r="J56" s="155" t="s">
        <v>729</v>
      </c>
      <c r="K56" s="155" t="s">
        <v>310</v>
      </c>
      <c r="L56" s="155" t="s">
        <v>743</v>
      </c>
      <c r="M56" s="155" t="s">
        <v>602</v>
      </c>
      <c r="N56" s="156" t="s">
        <v>609</v>
      </c>
      <c r="O56" s="155" t="s">
        <v>742</v>
      </c>
      <c r="P56" s="155" t="s">
        <v>743</v>
      </c>
    </row>
    <row r="57" spans="1:16">
      <c r="A57" s="155" t="s">
        <v>743</v>
      </c>
      <c r="B57" s="155" t="s">
        <v>743</v>
      </c>
      <c r="C57" s="155" t="s">
        <v>743</v>
      </c>
      <c r="D57" s="155" t="s">
        <v>743</v>
      </c>
      <c r="E57" s="155" t="s">
        <v>743</v>
      </c>
      <c r="F57" s="155" t="s">
        <v>743</v>
      </c>
      <c r="G57" s="155" t="s">
        <v>743</v>
      </c>
      <c r="H57" s="155" t="s">
        <v>743</v>
      </c>
      <c r="I57" s="155" t="str">
        <f>VLOOKUP(J57,'[1]ตัวย่อ(ต่อท้าย)'!$B$2:$C$503,2,FALSE)</f>
        <v>สำนักงานคณะกรรมการการแข่งขันทางการค้า</v>
      </c>
      <c r="J57" s="155" t="s">
        <v>734</v>
      </c>
      <c r="K57" s="155" t="s">
        <v>741</v>
      </c>
      <c r="L57" s="155" t="s">
        <v>743</v>
      </c>
      <c r="M57" s="155" t="s">
        <v>602</v>
      </c>
      <c r="N57" s="156" t="s">
        <v>609</v>
      </c>
      <c r="O57" s="155" t="s">
        <v>663</v>
      </c>
      <c r="P57" s="155" t="s">
        <v>743</v>
      </c>
    </row>
  </sheetData>
  <autoFilter ref="A8:Q29" xr:uid="{00000000-0009-0000-0000-000003000000}"/>
  <conditionalFormatting sqref="A9:A29">
    <cfRule type="duplicateValues" dxfId="2" priority="1"/>
  </conditionalFormatting>
  <hyperlinks>
    <hyperlink ref="Q9" r:id="rId1" xr:uid="{00000000-0004-0000-0300-000000000000}"/>
    <hyperlink ref="Q10" r:id="rId2" xr:uid="{00000000-0004-0000-0300-000001000000}"/>
    <hyperlink ref="Q11" r:id="rId3" xr:uid="{00000000-0004-0000-0300-000002000000}"/>
    <hyperlink ref="Q12" r:id="rId4" xr:uid="{00000000-0004-0000-0300-000003000000}"/>
    <hyperlink ref="Q13" r:id="rId5" xr:uid="{00000000-0004-0000-0300-000004000000}"/>
    <hyperlink ref="Q14" r:id="rId6" xr:uid="{00000000-0004-0000-0300-000005000000}"/>
    <hyperlink ref="Q15" r:id="rId7" xr:uid="{00000000-0004-0000-0300-000006000000}"/>
    <hyperlink ref="B16" r:id="rId8" display="https://emenscr.nesdc.go.th/viewer/view.html?id=5b1e96c2bdb2d17e2f9a1693&amp;username=mod02021" xr:uid="{00000000-0004-0000-0300-000007000000}"/>
    <hyperlink ref="B17" r:id="rId9" display="https://emenscr.nesdc.go.th/viewer/view.html?id=5bb5c00db76a640f339873ed&amp;username=opm01061" xr:uid="{00000000-0004-0000-0300-000008000000}"/>
    <hyperlink ref="B18" r:id="rId10" display="https://emenscr.nesdc.go.th/viewer/view.html?id=5ce3cfd1a392573fe1bc7435&amp;username=soc05031" xr:uid="{00000000-0004-0000-0300-000009000000}"/>
    <hyperlink ref="B19" r:id="rId11" display="https://emenscr.nesdc.go.th/viewer/view.html?id=5d7f552142d188059b355016&amp;username=moe52051" xr:uid="{00000000-0004-0000-0300-00000A000000}"/>
    <hyperlink ref="B20" r:id="rId12" display="https://emenscr.nesdc.go.th/viewer/view.html?id=5df20bc95ab6a64edd6301f3&amp;username=moe02091" xr:uid="{00000000-0004-0000-0300-00000B000000}"/>
    <hyperlink ref="B21" r:id="rId13" display="https://emenscr.nesdc.go.th/viewer/view.html?id=5dd3bf928393cc6acba3196a&amp;username=senate00201" xr:uid="{00000000-0004-0000-0300-00000C000000}"/>
    <hyperlink ref="B22" r:id="rId14" display="https://emenscr.nesdc.go.th/viewer/view.html?id=5dfadda0e02dae1a6dd4bad6&amp;username=mol02021" xr:uid="{00000000-0004-0000-0300-00000D000000}"/>
    <hyperlink ref="B23" r:id="rId15" display="https://emenscr.nesdc.go.th/viewer/view.html?id=5e0061a26f155549ab8fb53b&amp;username=moe02091" xr:uid="{00000000-0004-0000-0300-00000E000000}"/>
    <hyperlink ref="B24" r:id="rId16" display="https://emenscr.nesdc.go.th/viewer/view.html?id=5e01c05e6f155549ab8fb892&amp;username=moj09011" xr:uid="{00000000-0004-0000-0300-00000F000000}"/>
    <hyperlink ref="B25" r:id="rId17" display="https://emenscr.nesdc.go.th/viewer/view.html?id=5e201a95ad9dbf2a6b64fbf9&amp;username=opm01061" xr:uid="{00000000-0004-0000-0300-000010000000}"/>
    <hyperlink ref="B26" r:id="rId18" display="https://emenscr.nesdc.go.th/viewer/view.html?id=5e33d0aa4025a034d8871298&amp;username=krisdika09011" xr:uid="{00000000-0004-0000-0300-000011000000}"/>
    <hyperlink ref="B27" r:id="rId19" display="https://emenscr.nesdc.go.th/viewer/view.html?id=5e33e2179f80113ad8496727&amp;username=krisdika09011" xr:uid="{00000000-0004-0000-0300-000012000000}"/>
    <hyperlink ref="B28" r:id="rId20" display="https://emenscr.nesdc.go.th/viewer/view.html?id=5e3415e3b2dfdb3cfa21322e&amp;username=krisdika09011" xr:uid="{00000000-0004-0000-0300-000013000000}"/>
    <hyperlink ref="B29" r:id="rId21" display="https://emenscr.nesdc.go.th/viewer/view.html?id=5e65de64fdb0c173016e02ba&amp;username=senate00201" xr:uid="{00000000-0004-0000-0300-000014000000}"/>
  </hyperlinks>
  <pageMargins left="0.7" right="0.7" top="0.75" bottom="0.75" header="0.3" footer="0.3"/>
  <pageSetup paperSize="9" orientation="portrait" r:id="rId22"/>
  <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3"/>
  <sheetViews>
    <sheetView topLeftCell="H7" zoomScale="80" zoomScaleNormal="80" workbookViewId="0">
      <selection activeCell="M19" sqref="M19"/>
    </sheetView>
  </sheetViews>
  <sheetFormatPr defaultColWidth="23.36328125" defaultRowHeight="23.5"/>
  <cols>
    <col min="1" max="3" width="23.36328125" style="1"/>
    <col min="4" max="4" width="20" style="1" customWidth="1"/>
    <col min="5" max="5" width="107" style="1" customWidth="1"/>
    <col min="6" max="6" width="222.6328125" style="1" customWidth="1"/>
    <col min="7" max="7" width="51.6328125" style="1" customWidth="1"/>
    <col min="8" max="8" width="23.36328125" style="26"/>
    <col min="9" max="10" width="23.36328125" style="1"/>
    <col min="11" max="11" width="38.81640625" style="1" customWidth="1"/>
    <col min="12" max="16384" width="23.36328125" style="1"/>
  </cols>
  <sheetData>
    <row r="1" spans="1:21">
      <c r="E1" s="2" t="s">
        <v>596</v>
      </c>
      <c r="F1" s="2"/>
      <c r="G1" s="2"/>
    </row>
    <row r="2" spans="1:21">
      <c r="A2" s="90" t="s">
        <v>10</v>
      </c>
      <c r="B2" s="90" t="s">
        <v>11</v>
      </c>
      <c r="C2" s="90" t="s">
        <v>662</v>
      </c>
      <c r="D2" s="90" t="s">
        <v>0</v>
      </c>
      <c r="E2" s="90" t="s">
        <v>1</v>
      </c>
      <c r="F2" s="90" t="s">
        <v>1</v>
      </c>
      <c r="G2" s="90" t="s">
        <v>2</v>
      </c>
      <c r="H2" s="33" t="s">
        <v>3</v>
      </c>
      <c r="I2" s="90" t="s">
        <v>4</v>
      </c>
      <c r="J2" s="90" t="s">
        <v>5</v>
      </c>
      <c r="K2" s="90" t="s">
        <v>6</v>
      </c>
      <c r="L2" s="90" t="s">
        <v>7</v>
      </c>
      <c r="M2" s="90" t="s">
        <v>670</v>
      </c>
      <c r="N2" s="90" t="s">
        <v>8</v>
      </c>
      <c r="O2" s="90" t="s">
        <v>9</v>
      </c>
      <c r="P2" s="90" t="s">
        <v>617</v>
      </c>
      <c r="Q2" s="91" t="s">
        <v>671</v>
      </c>
      <c r="R2" s="90" t="s">
        <v>660</v>
      </c>
    </row>
    <row r="3" spans="1:21" s="23" customFormat="1">
      <c r="A3" s="101" t="str">
        <f>LEFT(B3,12)</f>
        <v>v3_220104V01</v>
      </c>
      <c r="B3" s="102" t="s">
        <v>614</v>
      </c>
      <c r="C3" s="95" t="s">
        <v>663</v>
      </c>
      <c r="D3" s="92" t="s">
        <v>637</v>
      </c>
      <c r="E3" s="89" t="str">
        <f>HYPERLINK(Q3,F3)</f>
        <v>การประเมินผลสัมฤทธิ์และปรับปรุงกฎหมายในความรับผิดชอบของ สคร. : พระราชบัญญัติ ทุนรัฐวิสาหกิจ พ.ศ. 2542</v>
      </c>
      <c r="F3" s="93" t="s">
        <v>638</v>
      </c>
      <c r="G3" s="93" t="s">
        <v>14</v>
      </c>
      <c r="H3" s="93">
        <v>2567</v>
      </c>
      <c r="I3" s="93" t="s">
        <v>607</v>
      </c>
      <c r="J3" s="94" t="s">
        <v>601</v>
      </c>
      <c r="K3" s="93" t="s">
        <v>81</v>
      </c>
      <c r="L3" s="93" t="s">
        <v>191</v>
      </c>
      <c r="M3" s="93" t="s">
        <v>666</v>
      </c>
      <c r="N3" s="93" t="s">
        <v>28</v>
      </c>
      <c r="O3" s="93" t="s">
        <v>629</v>
      </c>
      <c r="P3" s="95"/>
      <c r="Q3" s="96" t="s">
        <v>639</v>
      </c>
      <c r="R3" s="93" t="s">
        <v>614</v>
      </c>
      <c r="S3" s="1"/>
      <c r="T3" s="1"/>
      <c r="U3" s="1"/>
    </row>
    <row r="4" spans="1:21" s="23" customFormat="1">
      <c r="A4" s="101" t="str">
        <f>LEFT(B4,12)</f>
        <v>v3_220104V01</v>
      </c>
      <c r="B4" s="102" t="s">
        <v>614</v>
      </c>
      <c r="C4" s="95" t="s">
        <v>663</v>
      </c>
      <c r="D4" s="92" t="s">
        <v>651</v>
      </c>
      <c r="E4" s="89" t="str">
        <f>HYPERLINK(Q4,F4)</f>
        <v>โครงการขับเคลื่อนการทบทวน แก้ไข ปรับปรุง หรือยกเลิกกฎหมาย ประจำปี พ.ศ. 2568</v>
      </c>
      <c r="F4" s="93" t="s">
        <v>615</v>
      </c>
      <c r="G4" s="93" t="s">
        <v>14</v>
      </c>
      <c r="H4" s="93">
        <v>2568</v>
      </c>
      <c r="I4" s="93" t="s">
        <v>643</v>
      </c>
      <c r="J4" s="94" t="s">
        <v>652</v>
      </c>
      <c r="K4" s="93" t="s">
        <v>86</v>
      </c>
      <c r="L4" s="93" t="s">
        <v>87</v>
      </c>
      <c r="M4" s="93" t="s">
        <v>669</v>
      </c>
      <c r="N4" s="93" t="s">
        <v>88</v>
      </c>
      <c r="O4" s="93" t="s">
        <v>645</v>
      </c>
      <c r="P4" s="95"/>
      <c r="Q4" s="96" t="s">
        <v>653</v>
      </c>
      <c r="R4" s="93" t="s">
        <v>614</v>
      </c>
      <c r="S4" s="1"/>
      <c r="T4" s="1"/>
      <c r="U4" s="1"/>
    </row>
    <row r="5" spans="1:21">
      <c r="A5" s="103" t="s">
        <v>613</v>
      </c>
      <c r="B5" s="103" t="s">
        <v>614</v>
      </c>
      <c r="C5" s="95" t="s">
        <v>663</v>
      </c>
      <c r="D5" s="99" t="s">
        <v>181</v>
      </c>
      <c r="E5" s="87" t="s">
        <v>182</v>
      </c>
      <c r="F5" s="88" t="s">
        <v>182</v>
      </c>
      <c r="G5" s="99" t="s">
        <v>14</v>
      </c>
      <c r="H5" s="35">
        <v>2562</v>
      </c>
      <c r="I5" s="99" t="s">
        <v>104</v>
      </c>
      <c r="J5" s="99" t="s">
        <v>63</v>
      </c>
      <c r="K5" s="99" t="s">
        <v>146</v>
      </c>
      <c r="L5" s="99" t="s">
        <v>183</v>
      </c>
      <c r="M5" s="97" t="str">
        <f>VLOOKUP(L5,'[2]ตัวย่อ(ต่อท้าย)'!$B$2:$C$515,2,FALSE)</f>
        <v>สกสค.</v>
      </c>
      <c r="N5" s="99" t="s">
        <v>148</v>
      </c>
      <c r="O5" s="99"/>
      <c r="P5" s="99"/>
      <c r="Q5" s="97"/>
      <c r="R5" s="99" t="s">
        <v>614</v>
      </c>
    </row>
    <row r="6" spans="1:21">
      <c r="A6" s="101" t="str">
        <f>LEFT(B6,12)</f>
        <v>v3_220104V01</v>
      </c>
      <c r="B6" s="102" t="s">
        <v>635</v>
      </c>
      <c r="C6" s="95" t="s">
        <v>663</v>
      </c>
      <c r="D6" s="92" t="s">
        <v>632</v>
      </c>
      <c r="E6" s="89" t="str">
        <f>HYPERLINK(Q6,F6)</f>
        <v>โครงการศึกษากฎหมายอาญาเฟ้อในกระบวนการยุติธรรมทางอาญา</v>
      </c>
      <c r="F6" s="93" t="s">
        <v>633</v>
      </c>
      <c r="G6" s="93" t="s">
        <v>14</v>
      </c>
      <c r="H6" s="93">
        <v>2567</v>
      </c>
      <c r="I6" s="93" t="s">
        <v>634</v>
      </c>
      <c r="J6" s="94" t="s">
        <v>601</v>
      </c>
      <c r="K6" s="93" t="s">
        <v>341</v>
      </c>
      <c r="L6" s="93" t="s">
        <v>232</v>
      </c>
      <c r="M6" s="93" t="s">
        <v>665</v>
      </c>
      <c r="N6" s="93" t="s">
        <v>233</v>
      </c>
      <c r="O6" s="93" t="s">
        <v>629</v>
      </c>
      <c r="P6" s="95"/>
      <c r="Q6" s="96" t="s">
        <v>636</v>
      </c>
      <c r="R6" s="93" t="s">
        <v>635</v>
      </c>
      <c r="S6" s="23"/>
      <c r="T6" s="23"/>
      <c r="U6" s="23"/>
    </row>
    <row r="7" spans="1:21">
      <c r="A7" s="104" t="str">
        <f>LEFT(B7,12)</f>
        <v>v3_220104V02</v>
      </c>
      <c r="B7" s="105" t="s">
        <v>649</v>
      </c>
      <c r="C7" s="95" t="s">
        <v>663</v>
      </c>
      <c r="D7" s="92" t="s">
        <v>647</v>
      </c>
      <c r="E7" s="89" t="str">
        <f>HYPERLINK(Q7,F7)</f>
        <v xml:space="preserve">การพัฒนากฎหมาย </v>
      </c>
      <c r="F7" s="93" t="s">
        <v>648</v>
      </c>
      <c r="G7" s="93" t="s">
        <v>14</v>
      </c>
      <c r="H7" s="93">
        <v>2568</v>
      </c>
      <c r="I7" s="93" t="s">
        <v>643</v>
      </c>
      <c r="J7" s="94" t="s">
        <v>644</v>
      </c>
      <c r="K7" s="93" t="s">
        <v>64</v>
      </c>
      <c r="L7" s="93" t="s">
        <v>65</v>
      </c>
      <c r="M7" s="93" t="s">
        <v>668</v>
      </c>
      <c r="N7" s="93" t="s">
        <v>66</v>
      </c>
      <c r="O7" s="93" t="s">
        <v>645</v>
      </c>
      <c r="P7" s="95"/>
      <c r="Q7" s="96" t="s">
        <v>650</v>
      </c>
      <c r="R7" s="93" t="s">
        <v>649</v>
      </c>
    </row>
    <row r="8" spans="1:21">
      <c r="A8" s="106" t="s">
        <v>672</v>
      </c>
      <c r="B8" s="106" t="s">
        <v>649</v>
      </c>
      <c r="C8" s="95" t="s">
        <v>663</v>
      </c>
      <c r="D8" s="99" t="s">
        <v>277</v>
      </c>
      <c r="E8" s="87" t="s">
        <v>278</v>
      </c>
      <c r="F8" s="88" t="s">
        <v>278</v>
      </c>
      <c r="G8" s="99" t="s">
        <v>14</v>
      </c>
      <c r="H8" s="35">
        <v>2563</v>
      </c>
      <c r="I8" s="99" t="s">
        <v>190</v>
      </c>
      <c r="J8" s="99" t="s">
        <v>92</v>
      </c>
      <c r="K8" s="99" t="s">
        <v>86</v>
      </c>
      <c r="L8" s="99" t="s">
        <v>87</v>
      </c>
      <c r="M8" s="97" t="str">
        <f>VLOOKUP(L8,'[2]ตัวย่อ(ต่อท้าย)'!$B$2:$C$515,2,FALSE)</f>
        <v>สคก.</v>
      </c>
      <c r="N8" s="99" t="s">
        <v>88</v>
      </c>
      <c r="O8" s="99"/>
      <c r="P8" s="99"/>
      <c r="Q8" s="97"/>
      <c r="R8" s="99" t="s">
        <v>649</v>
      </c>
    </row>
    <row r="9" spans="1:21">
      <c r="A9" s="107" t="str">
        <f>LEFT(B9,12)</f>
        <v>v3_220104V03</v>
      </c>
      <c r="B9" s="108" t="s">
        <v>603</v>
      </c>
      <c r="C9" s="95" t="s">
        <v>663</v>
      </c>
      <c r="D9" s="92" t="s">
        <v>598</v>
      </c>
      <c r="E9" s="89" t="str">
        <f>HYPERLINK(Q9,F9)</f>
        <v>โครงการอบรมหลักสูตร "หลักนิติธรรมเพื่อประชาธิปไตย (นธป) รุ่นที่ 12"</v>
      </c>
      <c r="F9" s="93" t="s">
        <v>599</v>
      </c>
      <c r="G9" s="93" t="s">
        <v>14</v>
      </c>
      <c r="H9" s="93">
        <v>2567</v>
      </c>
      <c r="I9" s="93" t="s">
        <v>600</v>
      </c>
      <c r="J9" s="94" t="s">
        <v>601</v>
      </c>
      <c r="K9" s="93"/>
      <c r="L9" s="93" t="s">
        <v>152</v>
      </c>
      <c r="M9" s="93" t="s">
        <v>664</v>
      </c>
      <c r="N9" s="93" t="s">
        <v>153</v>
      </c>
      <c r="O9" s="93" t="s">
        <v>629</v>
      </c>
      <c r="P9" s="95"/>
      <c r="Q9" s="96" t="s">
        <v>631</v>
      </c>
      <c r="R9" s="93" t="s">
        <v>603</v>
      </c>
      <c r="S9" s="23"/>
      <c r="T9" s="23"/>
      <c r="U9" s="23"/>
    </row>
    <row r="10" spans="1:21">
      <c r="A10" s="107" t="str">
        <f>LEFT(B10,12)</f>
        <v>v3_220104V03</v>
      </c>
      <c r="B10" s="108" t="s">
        <v>603</v>
      </c>
      <c r="C10" s="95" t="s">
        <v>663</v>
      </c>
      <c r="D10" s="92" t="s">
        <v>641</v>
      </c>
      <c r="E10" s="89" t="str">
        <f>HYPERLINK(Q10,F10)</f>
        <v>โครงการแลกเปลี่ยนเรียนรู้และประสบการณ์เพื่อพัฒนาศักยภาพบุคลากรผู้ปฏิบัติงานด้านคดีรัฐธรรมนูญ</v>
      </c>
      <c r="F10" s="93" t="s">
        <v>642</v>
      </c>
      <c r="G10" s="93" t="s">
        <v>14</v>
      </c>
      <c r="H10" s="93">
        <v>2568</v>
      </c>
      <c r="I10" s="93" t="s">
        <v>643</v>
      </c>
      <c r="J10" s="94" t="s">
        <v>644</v>
      </c>
      <c r="K10" s="93"/>
      <c r="L10" s="93" t="s">
        <v>152</v>
      </c>
      <c r="M10" s="93" t="s">
        <v>664</v>
      </c>
      <c r="N10" s="93" t="s">
        <v>153</v>
      </c>
      <c r="O10" s="93" t="s">
        <v>645</v>
      </c>
      <c r="P10" s="95"/>
      <c r="Q10" s="96" t="s">
        <v>646</v>
      </c>
      <c r="R10" s="93" t="s">
        <v>603</v>
      </c>
    </row>
    <row r="11" spans="1:21">
      <c r="A11" s="109" t="s">
        <v>602</v>
      </c>
      <c r="B11" s="109" t="s">
        <v>603</v>
      </c>
      <c r="C11" s="98" t="s">
        <v>663</v>
      </c>
      <c r="D11" s="97" t="s">
        <v>37</v>
      </c>
      <c r="E11" s="100" t="s">
        <v>38</v>
      </c>
      <c r="F11" s="86" t="s">
        <v>38</v>
      </c>
      <c r="G11" s="97" t="s">
        <v>14</v>
      </c>
      <c r="H11" s="34">
        <v>2561</v>
      </c>
      <c r="I11" s="97" t="s">
        <v>39</v>
      </c>
      <c r="J11" s="97" t="s">
        <v>16</v>
      </c>
      <c r="K11" s="97" t="s">
        <v>40</v>
      </c>
      <c r="L11" s="97" t="s">
        <v>41</v>
      </c>
      <c r="M11" s="97" t="str">
        <f>VLOOKUP(L11,'[2]ตัวย่อ(ต่อท้าย)'!$B$2:$C$515,2,FALSE)</f>
        <v>สป.กห.</v>
      </c>
      <c r="N11" s="97" t="s">
        <v>42</v>
      </c>
      <c r="O11" s="97"/>
      <c r="P11" s="97"/>
      <c r="Q11" s="97"/>
      <c r="R11" s="97" t="s">
        <v>603</v>
      </c>
    </row>
    <row r="12" spans="1:21">
      <c r="A12" s="109" t="s">
        <v>602</v>
      </c>
      <c r="B12" s="109" t="s">
        <v>603</v>
      </c>
      <c r="C12" s="95" t="s">
        <v>663</v>
      </c>
      <c r="D12" s="99" t="s">
        <v>105</v>
      </c>
      <c r="E12" s="87" t="s">
        <v>106</v>
      </c>
      <c r="F12" s="88" t="s">
        <v>106</v>
      </c>
      <c r="G12" s="99" t="s">
        <v>14</v>
      </c>
      <c r="H12" s="35">
        <v>2562</v>
      </c>
      <c r="I12" s="99" t="s">
        <v>104</v>
      </c>
      <c r="J12" s="99" t="s">
        <v>63</v>
      </c>
      <c r="K12" s="99" t="s">
        <v>107</v>
      </c>
      <c r="L12" s="99" t="s">
        <v>108</v>
      </c>
      <c r="M12" s="97" t="str">
        <f>VLOOKUP(L12,'[2]ตัวย่อ(ต่อท้าย)'!$B$2:$C$515,2,FALSE)</f>
        <v>สปน.</v>
      </c>
      <c r="N12" s="99" t="s">
        <v>88</v>
      </c>
      <c r="O12" s="99"/>
      <c r="P12" s="99"/>
      <c r="Q12" s="97"/>
      <c r="R12" s="99" t="s">
        <v>603</v>
      </c>
    </row>
    <row r="13" spans="1:21">
      <c r="A13" s="109" t="s">
        <v>602</v>
      </c>
      <c r="B13" s="109" t="s">
        <v>603</v>
      </c>
      <c r="C13" s="95" t="s">
        <v>663</v>
      </c>
      <c r="D13" s="99" t="s">
        <v>163</v>
      </c>
      <c r="E13" s="87" t="s">
        <v>164</v>
      </c>
      <c r="F13" s="88" t="s">
        <v>164</v>
      </c>
      <c r="G13" s="99" t="s">
        <v>14</v>
      </c>
      <c r="H13" s="35">
        <v>2562</v>
      </c>
      <c r="I13" s="99" t="s">
        <v>137</v>
      </c>
      <c r="J13" s="99" t="s">
        <v>165</v>
      </c>
      <c r="K13" s="99" t="s">
        <v>166</v>
      </c>
      <c r="L13" s="99" t="s">
        <v>167</v>
      </c>
      <c r="M13" s="97" t="str">
        <f>VLOOKUP(L13,'[2]ตัวย่อ(ต่อท้าย)'!$B$2:$C$515,2,FALSE)</f>
        <v>สลค.</v>
      </c>
      <c r="N13" s="99" t="s">
        <v>88</v>
      </c>
      <c r="O13" s="99"/>
      <c r="P13" s="99"/>
      <c r="Q13" s="97"/>
      <c r="R13" s="99" t="s">
        <v>603</v>
      </c>
    </row>
    <row r="14" spans="1:21">
      <c r="A14" s="109" t="s">
        <v>602</v>
      </c>
      <c r="B14" s="109" t="s">
        <v>603</v>
      </c>
      <c r="C14" s="95" t="s">
        <v>663</v>
      </c>
      <c r="D14" s="99" t="s">
        <v>220</v>
      </c>
      <c r="E14" s="87" t="s">
        <v>221</v>
      </c>
      <c r="F14" s="88" t="s">
        <v>221</v>
      </c>
      <c r="G14" s="99" t="s">
        <v>14</v>
      </c>
      <c r="H14" s="35">
        <v>2563</v>
      </c>
      <c r="I14" s="99" t="s">
        <v>214</v>
      </c>
      <c r="J14" s="99" t="s">
        <v>25</v>
      </c>
      <c r="K14" s="99" t="s">
        <v>34</v>
      </c>
      <c r="L14" s="99" t="s">
        <v>222</v>
      </c>
      <c r="M14" s="97" t="str">
        <f>VLOOKUP(L14,'[2]ตัวย่อ(ต่อท้าย)'!$B$2:$C$515,2,FALSE)</f>
        <v>สป.รง.</v>
      </c>
      <c r="N14" s="99" t="s">
        <v>66</v>
      </c>
      <c r="O14" s="99"/>
      <c r="P14" s="99"/>
      <c r="Q14" s="97"/>
      <c r="R14" s="99" t="s">
        <v>603</v>
      </c>
    </row>
    <row r="15" spans="1:21">
      <c r="A15" s="109" t="s">
        <v>602</v>
      </c>
      <c r="B15" s="109" t="s">
        <v>603</v>
      </c>
      <c r="C15" s="95" t="s">
        <v>663</v>
      </c>
      <c r="D15" s="99" t="s">
        <v>234</v>
      </c>
      <c r="E15" s="87" t="s">
        <v>235</v>
      </c>
      <c r="F15" s="88" t="s">
        <v>235</v>
      </c>
      <c r="G15" s="99" t="s">
        <v>14</v>
      </c>
      <c r="H15" s="35">
        <v>2563</v>
      </c>
      <c r="I15" s="99" t="s">
        <v>230</v>
      </c>
      <c r="J15" s="99" t="s">
        <v>236</v>
      </c>
      <c r="K15" s="99" t="s">
        <v>231</v>
      </c>
      <c r="L15" s="99" t="s">
        <v>232</v>
      </c>
      <c r="M15" s="97" t="str">
        <f>VLOOKUP(L15,'[2]ตัวย่อ(ต่อท้าย)'!$B$2:$C$515,2,FALSE)</f>
        <v>สกธ.</v>
      </c>
      <c r="N15" s="99" t="s">
        <v>233</v>
      </c>
      <c r="O15" s="99"/>
      <c r="P15" s="99"/>
      <c r="Q15" s="97"/>
      <c r="R15" s="99" t="s">
        <v>603</v>
      </c>
    </row>
    <row r="16" spans="1:21">
      <c r="A16" s="109" t="s">
        <v>602</v>
      </c>
      <c r="B16" s="109" t="s">
        <v>603</v>
      </c>
      <c r="C16" s="95" t="s">
        <v>663</v>
      </c>
      <c r="D16" s="99" t="s">
        <v>266</v>
      </c>
      <c r="E16" s="87" t="s">
        <v>106</v>
      </c>
      <c r="F16" s="88" t="s">
        <v>106</v>
      </c>
      <c r="G16" s="99" t="s">
        <v>14</v>
      </c>
      <c r="H16" s="35">
        <v>2563</v>
      </c>
      <c r="I16" s="99" t="s">
        <v>190</v>
      </c>
      <c r="J16" s="99" t="s">
        <v>33</v>
      </c>
      <c r="K16" s="99" t="s">
        <v>107</v>
      </c>
      <c r="L16" s="99" t="s">
        <v>108</v>
      </c>
      <c r="M16" s="97" t="str">
        <f>VLOOKUP(L16,'[2]ตัวย่อ(ต่อท้าย)'!$B$2:$C$515,2,FALSE)</f>
        <v>สปน.</v>
      </c>
      <c r="N16" s="99" t="s">
        <v>88</v>
      </c>
      <c r="O16" s="99"/>
      <c r="P16" s="99"/>
      <c r="Q16" s="97"/>
      <c r="R16" s="99" t="s">
        <v>603</v>
      </c>
    </row>
    <row r="17" spans="1:18">
      <c r="A17" s="109" t="s">
        <v>602</v>
      </c>
      <c r="B17" s="109" t="s">
        <v>603</v>
      </c>
      <c r="C17" s="95" t="s">
        <v>663</v>
      </c>
      <c r="D17" s="99" t="s">
        <v>271</v>
      </c>
      <c r="E17" s="87" t="s">
        <v>272</v>
      </c>
      <c r="F17" s="88" t="s">
        <v>272</v>
      </c>
      <c r="G17" s="99" t="s">
        <v>14</v>
      </c>
      <c r="H17" s="35">
        <v>2563</v>
      </c>
      <c r="I17" s="99" t="s">
        <v>224</v>
      </c>
      <c r="J17" s="99" t="s">
        <v>92</v>
      </c>
      <c r="K17" s="99" t="s">
        <v>86</v>
      </c>
      <c r="L17" s="99" t="s">
        <v>87</v>
      </c>
      <c r="M17" s="97" t="str">
        <f>VLOOKUP(L17,'[2]ตัวย่อ(ต่อท้าย)'!$B$2:$C$515,2,FALSE)</f>
        <v>สคก.</v>
      </c>
      <c r="N17" s="99" t="s">
        <v>88</v>
      </c>
      <c r="O17" s="99"/>
      <c r="P17" s="99"/>
      <c r="Q17" s="97"/>
      <c r="R17" s="99" t="s">
        <v>603</v>
      </c>
    </row>
    <row r="18" spans="1:18">
      <c r="A18" s="109" t="s">
        <v>602</v>
      </c>
      <c r="B18" s="109" t="s">
        <v>603</v>
      </c>
      <c r="C18" s="95" t="s">
        <v>663</v>
      </c>
      <c r="D18" s="99" t="s">
        <v>273</v>
      </c>
      <c r="E18" s="87" t="s">
        <v>274</v>
      </c>
      <c r="F18" s="88" t="s">
        <v>274</v>
      </c>
      <c r="G18" s="99" t="s">
        <v>14</v>
      </c>
      <c r="H18" s="35">
        <v>2563</v>
      </c>
      <c r="I18" s="99" t="s">
        <v>230</v>
      </c>
      <c r="J18" s="99" t="s">
        <v>92</v>
      </c>
      <c r="K18" s="99" t="s">
        <v>86</v>
      </c>
      <c r="L18" s="99" t="s">
        <v>87</v>
      </c>
      <c r="M18" s="97" t="str">
        <f>VLOOKUP(L18,'[2]ตัวย่อ(ต่อท้าย)'!$B$2:$C$515,2,FALSE)</f>
        <v>สคก.</v>
      </c>
      <c r="N18" s="99" t="s">
        <v>88</v>
      </c>
      <c r="O18" s="99"/>
      <c r="P18" s="99"/>
      <c r="Q18" s="97"/>
      <c r="R18" s="99" t="s">
        <v>603</v>
      </c>
    </row>
    <row r="19" spans="1:18">
      <c r="A19" s="110" t="s">
        <v>602</v>
      </c>
      <c r="B19" s="110" t="s">
        <v>673</v>
      </c>
      <c r="C19" s="95" t="s">
        <v>663</v>
      </c>
      <c r="D19" s="99" t="s">
        <v>186</v>
      </c>
      <c r="E19" s="87" t="s">
        <v>187</v>
      </c>
      <c r="F19" s="88" t="s">
        <v>187</v>
      </c>
      <c r="G19" s="99" t="s">
        <v>14</v>
      </c>
      <c r="H19" s="35">
        <v>2562</v>
      </c>
      <c r="I19" s="99" t="s">
        <v>104</v>
      </c>
      <c r="J19" s="99" t="s">
        <v>63</v>
      </c>
      <c r="K19" s="99" t="s">
        <v>146</v>
      </c>
      <c r="L19" s="99" t="s">
        <v>147</v>
      </c>
      <c r="M19" s="97" t="str">
        <f>VLOOKUP(L19,'[2]ตัวย่อ(ต่อท้าย)'!$B$2:$C$515,2,FALSE)</f>
        <v>สป.ศธ.</v>
      </c>
      <c r="N19" s="99" t="s">
        <v>148</v>
      </c>
      <c r="O19" s="99"/>
      <c r="P19" s="99"/>
      <c r="Q19" s="97"/>
      <c r="R19" s="99" t="s">
        <v>673</v>
      </c>
    </row>
    <row r="20" spans="1:18">
      <c r="A20" s="110" t="s">
        <v>602</v>
      </c>
      <c r="B20" s="110" t="s">
        <v>673</v>
      </c>
      <c r="C20" s="95" t="s">
        <v>663</v>
      </c>
      <c r="D20" s="99" t="s">
        <v>204</v>
      </c>
      <c r="E20" s="87" t="s">
        <v>205</v>
      </c>
      <c r="F20" s="88" t="s">
        <v>205</v>
      </c>
      <c r="G20" s="99" t="s">
        <v>14</v>
      </c>
      <c r="H20" s="35">
        <v>2563</v>
      </c>
      <c r="I20" s="99" t="s">
        <v>190</v>
      </c>
      <c r="J20" s="99" t="s">
        <v>25</v>
      </c>
      <c r="K20" s="99" t="s">
        <v>206</v>
      </c>
      <c r="L20" s="99" t="s">
        <v>207</v>
      </c>
      <c r="M20" s="97" t="str">
        <f>VLOOKUP(L20,'[2]ตัวย่อ(ต่อท้าย)'!$B$2:$C$515,2,FALSE)</f>
        <v>สว.</v>
      </c>
      <c r="N20" s="99" t="s">
        <v>208</v>
      </c>
      <c r="O20" s="99"/>
      <c r="P20" s="99"/>
      <c r="Q20" s="97"/>
      <c r="R20" s="99" t="s">
        <v>673</v>
      </c>
    </row>
    <row r="21" spans="1:18">
      <c r="A21" s="110" t="s">
        <v>602</v>
      </c>
      <c r="B21" s="110" t="s">
        <v>673</v>
      </c>
      <c r="C21" s="95" t="s">
        <v>663</v>
      </c>
      <c r="D21" s="99" t="s">
        <v>223</v>
      </c>
      <c r="E21" s="87" t="s">
        <v>187</v>
      </c>
      <c r="F21" s="88" t="s">
        <v>187</v>
      </c>
      <c r="G21" s="99" t="s">
        <v>14</v>
      </c>
      <c r="H21" s="35">
        <v>2563</v>
      </c>
      <c r="I21" s="99" t="s">
        <v>224</v>
      </c>
      <c r="J21" s="99" t="s">
        <v>25</v>
      </c>
      <c r="K21" s="99" t="s">
        <v>146</v>
      </c>
      <c r="L21" s="99" t="s">
        <v>147</v>
      </c>
      <c r="M21" s="97" t="str">
        <f>VLOOKUP(L21,'[2]ตัวย่อ(ต่อท้าย)'!$B$2:$C$515,2,FALSE)</f>
        <v>สป.ศธ.</v>
      </c>
      <c r="N21" s="99" t="s">
        <v>148</v>
      </c>
      <c r="O21" s="99"/>
      <c r="P21" s="99"/>
      <c r="Q21" s="97"/>
      <c r="R21" s="99" t="s">
        <v>673</v>
      </c>
    </row>
    <row r="22" spans="1:18">
      <c r="A22" s="110" t="s">
        <v>602</v>
      </c>
      <c r="B22" s="110" t="s">
        <v>673</v>
      </c>
      <c r="C22" s="95" t="s">
        <v>663</v>
      </c>
      <c r="D22" s="99" t="s">
        <v>279</v>
      </c>
      <c r="E22" s="87" t="s">
        <v>280</v>
      </c>
      <c r="F22" s="88" t="s">
        <v>280</v>
      </c>
      <c r="G22" s="99" t="s">
        <v>14</v>
      </c>
      <c r="H22" s="35">
        <v>2563</v>
      </c>
      <c r="I22" s="99" t="s">
        <v>190</v>
      </c>
      <c r="J22" s="99" t="s">
        <v>25</v>
      </c>
      <c r="K22" s="99" t="s">
        <v>206</v>
      </c>
      <c r="L22" s="99" t="s">
        <v>207</v>
      </c>
      <c r="M22" s="97" t="str">
        <f>VLOOKUP(L22,'[2]ตัวย่อ(ต่อท้าย)'!$B$2:$C$515,2,FALSE)</f>
        <v>สว.</v>
      </c>
      <c r="N22" s="99" t="s">
        <v>208</v>
      </c>
      <c r="O22" s="99"/>
      <c r="P22" s="99"/>
      <c r="Q22" s="97"/>
      <c r="R22" s="99" t="s">
        <v>673</v>
      </c>
    </row>
    <row r="23" spans="1:18">
      <c r="A23" s="111" t="str">
        <f>LEFT(B23,12)</f>
        <v>v3_220104V03</v>
      </c>
      <c r="B23" s="112" t="s">
        <v>609</v>
      </c>
      <c r="C23" s="95" t="s">
        <v>663</v>
      </c>
      <c r="D23" s="92" t="s">
        <v>605</v>
      </c>
      <c r="E23" s="89" t="str">
        <f>HYPERLINK(Q23,F23)</f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F23" s="93" t="s">
        <v>606</v>
      </c>
      <c r="G23" s="93" t="s">
        <v>14</v>
      </c>
      <c r="H23" s="93">
        <v>2567</v>
      </c>
      <c r="I23" s="93" t="s">
        <v>607</v>
      </c>
      <c r="J23" s="94" t="s">
        <v>601</v>
      </c>
      <c r="K23" s="93" t="s">
        <v>206</v>
      </c>
      <c r="L23" s="93" t="s">
        <v>608</v>
      </c>
      <c r="M23" s="93" t="s">
        <v>667</v>
      </c>
      <c r="N23" s="93" t="s">
        <v>19</v>
      </c>
      <c r="O23" s="93" t="s">
        <v>629</v>
      </c>
      <c r="P23" s="95"/>
      <c r="Q23" s="96" t="s">
        <v>640</v>
      </c>
      <c r="R23" s="93" t="s">
        <v>609</v>
      </c>
    </row>
  </sheetData>
  <autoFilter ref="A2:U23" xr:uid="{00000000-0009-0000-0000-000004000000}">
    <sortState xmlns:xlrd2="http://schemas.microsoft.com/office/spreadsheetml/2017/richdata2" ref="A3:U23">
      <sortCondition ref="A2"/>
    </sortState>
  </autoFilter>
  <conditionalFormatting sqref="D3:D23">
    <cfRule type="duplicateValues" dxfId="1" priority="1"/>
  </conditionalFormatting>
  <hyperlinks>
    <hyperlink ref="Q9" r:id="rId1" xr:uid="{00000000-0004-0000-0400-000000000000}"/>
    <hyperlink ref="Q6" r:id="rId2" xr:uid="{00000000-0004-0000-0400-000001000000}"/>
    <hyperlink ref="Q3" r:id="rId3" xr:uid="{00000000-0004-0000-0400-000002000000}"/>
    <hyperlink ref="Q23" r:id="rId4" xr:uid="{00000000-0004-0000-0400-000003000000}"/>
    <hyperlink ref="Q10" r:id="rId5" xr:uid="{00000000-0004-0000-0400-000004000000}"/>
    <hyperlink ref="Q7" r:id="rId6" xr:uid="{00000000-0004-0000-0400-000005000000}"/>
    <hyperlink ref="Q4" r:id="rId7" xr:uid="{00000000-0004-0000-0400-000006000000}"/>
    <hyperlink ref="E11" r:id="rId8" display="https://emenscr.nesdc.go.th/viewer/view.html?id=5b1e96c2bdb2d17e2f9a1693&amp;username=mod02021" xr:uid="{00000000-0004-0000-0400-000007000000}"/>
    <hyperlink ref="E12" r:id="rId9" display="https://emenscr.nesdc.go.th/viewer/view.html?id=5bb5c00db76a640f339873ed&amp;username=opm01061" xr:uid="{00000000-0004-0000-0400-000008000000}"/>
    <hyperlink ref="E13" r:id="rId10" display="https://emenscr.nesdc.go.th/viewer/view.html?id=5ce3cfd1a392573fe1bc7435&amp;username=soc05031" xr:uid="{00000000-0004-0000-0400-000009000000}"/>
    <hyperlink ref="E5" r:id="rId11" display="https://emenscr.nesdc.go.th/viewer/view.html?id=5d7f552142d188059b355016&amp;username=moe52051" xr:uid="{00000000-0004-0000-0400-00000A000000}"/>
    <hyperlink ref="E19" r:id="rId12" display="https://emenscr.nesdc.go.th/viewer/view.html?id=5df20bc95ab6a64edd6301f3&amp;username=moe02091" xr:uid="{00000000-0004-0000-0400-00000B000000}"/>
    <hyperlink ref="E20" r:id="rId13" display="https://emenscr.nesdc.go.th/viewer/view.html?id=5dd3bf928393cc6acba3196a&amp;username=senate00201" xr:uid="{00000000-0004-0000-0400-00000C000000}"/>
    <hyperlink ref="E14" r:id="rId14" display="https://emenscr.nesdc.go.th/viewer/view.html?id=5dfadda0e02dae1a6dd4bad6&amp;username=mol02021" xr:uid="{00000000-0004-0000-0400-00000D000000}"/>
    <hyperlink ref="E21" r:id="rId15" display="https://emenscr.nesdc.go.th/viewer/view.html?id=5e0061a26f155549ab8fb53b&amp;username=moe02091" xr:uid="{00000000-0004-0000-0400-00000E000000}"/>
    <hyperlink ref="E15" r:id="rId16" display="https://emenscr.nesdc.go.th/viewer/view.html?id=5e01c05e6f155549ab8fb892&amp;username=moj09011" xr:uid="{00000000-0004-0000-0400-00000F000000}"/>
    <hyperlink ref="E16" r:id="rId17" display="https://emenscr.nesdc.go.th/viewer/view.html?id=5e201a95ad9dbf2a6b64fbf9&amp;username=opm01061" xr:uid="{00000000-0004-0000-0400-000010000000}"/>
    <hyperlink ref="E17" r:id="rId18" display="https://emenscr.nesdc.go.th/viewer/view.html?id=5e33d0aa4025a034d8871298&amp;username=krisdika09011" xr:uid="{00000000-0004-0000-0400-000011000000}"/>
    <hyperlink ref="E18" r:id="rId19" display="https://emenscr.nesdc.go.th/viewer/view.html?id=5e33e2179f80113ad8496727&amp;username=krisdika09011" xr:uid="{00000000-0004-0000-0400-000012000000}"/>
    <hyperlink ref="E8" r:id="rId20" display="https://emenscr.nesdc.go.th/viewer/view.html?id=5e3415e3b2dfdb3cfa21322e&amp;username=krisdika09011" xr:uid="{00000000-0004-0000-0400-000013000000}"/>
    <hyperlink ref="E22" r:id="rId21" display="https://emenscr.nesdc.go.th/viewer/view.html?id=5e65de64fdb0c173016e02ba&amp;username=senate00201" xr:uid="{00000000-0004-0000-0400-000014000000}"/>
  </hyperlinks>
  <pageMargins left="0.7" right="0.7" top="0.75" bottom="0.75" header="0.3" footer="0.3"/>
  <pageSetup paperSize="9" orientation="portrait"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I20"/>
  <sheetViews>
    <sheetView topLeftCell="B1" zoomScale="50" zoomScaleNormal="50" workbookViewId="0">
      <selection activeCell="H20" sqref="H20"/>
    </sheetView>
  </sheetViews>
  <sheetFormatPr defaultColWidth="9.1796875" defaultRowHeight="23.5"/>
  <cols>
    <col min="1" max="1" width="23.08984375" style="30" bestFit="1" customWidth="1"/>
    <col min="2" max="2" width="17.36328125" style="30" bestFit="1" customWidth="1"/>
    <col min="3" max="6" width="5.1796875" style="30" bestFit="1" customWidth="1"/>
    <col min="7" max="7" width="23.08984375" style="30" bestFit="1" customWidth="1"/>
    <col min="8" max="8" width="20.6328125" style="30" customWidth="1"/>
    <col min="9" max="9" width="13.6328125" style="30" bestFit="1" customWidth="1"/>
    <col min="10" max="16384" width="9.1796875" style="30"/>
  </cols>
  <sheetData>
    <row r="1" spans="1:9">
      <c r="A1" s="113" t="s">
        <v>676</v>
      </c>
      <c r="B1" s="113" t="s">
        <v>674</v>
      </c>
      <c r="C1" s="114"/>
      <c r="D1" s="114"/>
      <c r="E1" s="114"/>
      <c r="F1" s="114"/>
      <c r="G1" s="114"/>
      <c r="H1" s="118"/>
      <c r="I1"/>
    </row>
    <row r="2" spans="1:9">
      <c r="A2" s="113" t="s">
        <v>675</v>
      </c>
      <c r="B2" s="114">
        <v>2561</v>
      </c>
      <c r="C2" s="114">
        <v>2562</v>
      </c>
      <c r="D2" s="114">
        <v>2563</v>
      </c>
      <c r="E2" s="114">
        <v>2567</v>
      </c>
      <c r="F2" s="114">
        <v>2568</v>
      </c>
      <c r="G2" s="114" t="s">
        <v>677</v>
      </c>
      <c r="H2" s="117" t="s">
        <v>678</v>
      </c>
      <c r="I2"/>
    </row>
    <row r="3" spans="1:9">
      <c r="A3" s="115" t="s">
        <v>614</v>
      </c>
      <c r="B3" s="114"/>
      <c r="C3" s="114">
        <v>1</v>
      </c>
      <c r="D3" s="114"/>
      <c r="E3" s="114">
        <v>1</v>
      </c>
      <c r="F3" s="114">
        <v>1</v>
      </c>
      <c r="G3" s="114">
        <v>3</v>
      </c>
      <c r="H3" s="119">
        <f>SUM(E3:F3)</f>
        <v>2</v>
      </c>
      <c r="I3"/>
    </row>
    <row r="4" spans="1:9">
      <c r="A4" s="116" t="s">
        <v>663</v>
      </c>
      <c r="B4" s="114"/>
      <c r="C4" s="114">
        <v>1</v>
      </c>
      <c r="D4" s="114"/>
      <c r="E4" s="114">
        <v>1</v>
      </c>
      <c r="F4" s="114">
        <v>1</v>
      </c>
      <c r="G4" s="114">
        <v>3</v>
      </c>
      <c r="H4">
        <f t="shared" ref="H4:H15" si="0">SUM(E4:F4)</f>
        <v>2</v>
      </c>
      <c r="I4"/>
    </row>
    <row r="5" spans="1:9">
      <c r="A5" s="115" t="s">
        <v>635</v>
      </c>
      <c r="B5" s="114"/>
      <c r="C5" s="114"/>
      <c r="D5" s="114"/>
      <c r="E5" s="114">
        <v>1</v>
      </c>
      <c r="F5" s="114"/>
      <c r="G5" s="114">
        <v>1</v>
      </c>
      <c r="H5" s="119">
        <f t="shared" si="0"/>
        <v>1</v>
      </c>
      <c r="I5"/>
    </row>
    <row r="6" spans="1:9">
      <c r="A6" s="116" t="s">
        <v>663</v>
      </c>
      <c r="B6" s="114"/>
      <c r="C6" s="114"/>
      <c r="D6" s="114"/>
      <c r="E6" s="114">
        <v>1</v>
      </c>
      <c r="F6" s="114"/>
      <c r="G6" s="114">
        <v>1</v>
      </c>
      <c r="H6">
        <f t="shared" si="0"/>
        <v>1</v>
      </c>
      <c r="I6"/>
    </row>
    <row r="7" spans="1:9">
      <c r="A7" s="115" t="s">
        <v>649</v>
      </c>
      <c r="B7" s="114"/>
      <c r="C7" s="114"/>
      <c r="D7" s="114">
        <v>1</v>
      </c>
      <c r="E7" s="114"/>
      <c r="F7" s="114">
        <v>1</v>
      </c>
      <c r="G7" s="114">
        <v>2</v>
      </c>
      <c r="H7" s="119">
        <f t="shared" si="0"/>
        <v>1</v>
      </c>
      <c r="I7"/>
    </row>
    <row r="8" spans="1:9">
      <c r="A8" s="116" t="s">
        <v>663</v>
      </c>
      <c r="B8" s="114"/>
      <c r="C8" s="114"/>
      <c r="D8" s="114">
        <v>1</v>
      </c>
      <c r="E8" s="114"/>
      <c r="F8" s="114">
        <v>1</v>
      </c>
      <c r="G8" s="114">
        <v>2</v>
      </c>
      <c r="H8">
        <f t="shared" si="0"/>
        <v>1</v>
      </c>
      <c r="I8"/>
    </row>
    <row r="9" spans="1:9">
      <c r="A9" s="115" t="s">
        <v>603</v>
      </c>
      <c r="B9" s="114">
        <v>1</v>
      </c>
      <c r="C9" s="114">
        <v>2</v>
      </c>
      <c r="D9" s="114">
        <v>5</v>
      </c>
      <c r="E9" s="114">
        <v>1</v>
      </c>
      <c r="F9" s="114">
        <v>1</v>
      </c>
      <c r="G9" s="114">
        <v>10</v>
      </c>
      <c r="H9" s="119">
        <f t="shared" si="0"/>
        <v>2</v>
      </c>
      <c r="I9"/>
    </row>
    <row r="10" spans="1:9">
      <c r="A10" s="116" t="s">
        <v>663</v>
      </c>
      <c r="B10" s="114">
        <v>1</v>
      </c>
      <c r="C10" s="114">
        <v>2</v>
      </c>
      <c r="D10" s="114">
        <v>5</v>
      </c>
      <c r="E10" s="114">
        <v>1</v>
      </c>
      <c r="F10" s="114">
        <v>1</v>
      </c>
      <c r="G10" s="114">
        <v>10</v>
      </c>
      <c r="H10">
        <f t="shared" si="0"/>
        <v>2</v>
      </c>
      <c r="I10"/>
    </row>
    <row r="11" spans="1:9">
      <c r="A11" s="115" t="s">
        <v>673</v>
      </c>
      <c r="B11" s="114"/>
      <c r="C11" s="114">
        <v>1</v>
      </c>
      <c r="D11" s="114">
        <v>3</v>
      </c>
      <c r="E11" s="114"/>
      <c r="F11" s="114"/>
      <c r="G11" s="114">
        <v>4</v>
      </c>
      <c r="H11" s="119">
        <f t="shared" si="0"/>
        <v>0</v>
      </c>
      <c r="I11"/>
    </row>
    <row r="12" spans="1:9">
      <c r="A12" s="116" t="s">
        <v>663</v>
      </c>
      <c r="B12" s="114"/>
      <c r="C12" s="114">
        <v>1</v>
      </c>
      <c r="D12" s="114">
        <v>3</v>
      </c>
      <c r="E12" s="114"/>
      <c r="F12" s="114"/>
      <c r="G12" s="114">
        <v>4</v>
      </c>
      <c r="H12">
        <f t="shared" si="0"/>
        <v>0</v>
      </c>
      <c r="I12"/>
    </row>
    <row r="13" spans="1:9">
      <c r="A13" s="115" t="s">
        <v>609</v>
      </c>
      <c r="B13" s="114"/>
      <c r="C13" s="114"/>
      <c r="D13" s="114"/>
      <c r="E13" s="114">
        <v>1</v>
      </c>
      <c r="F13" s="114"/>
      <c r="G13" s="114">
        <v>1</v>
      </c>
      <c r="H13" s="119">
        <f t="shared" si="0"/>
        <v>1</v>
      </c>
      <c r="I13"/>
    </row>
    <row r="14" spans="1:9">
      <c r="A14" s="116" t="s">
        <v>663</v>
      </c>
      <c r="B14" s="114"/>
      <c r="C14" s="114"/>
      <c r="D14" s="114"/>
      <c r="E14" s="114">
        <v>1</v>
      </c>
      <c r="F14" s="114"/>
      <c r="G14" s="114">
        <v>1</v>
      </c>
      <c r="H14">
        <f t="shared" si="0"/>
        <v>1</v>
      </c>
      <c r="I14"/>
    </row>
    <row r="15" spans="1:9">
      <c r="A15" s="120" t="s">
        <v>677</v>
      </c>
      <c r="B15" s="121">
        <v>1</v>
      </c>
      <c r="C15" s="121">
        <v>4</v>
      </c>
      <c r="D15" s="121">
        <v>9</v>
      </c>
      <c r="E15" s="121">
        <v>4</v>
      </c>
      <c r="F15" s="121">
        <v>3</v>
      </c>
      <c r="G15" s="121">
        <v>21</v>
      </c>
      <c r="H15" s="122">
        <f t="shared" si="0"/>
        <v>7</v>
      </c>
    </row>
    <row r="16" spans="1:9">
      <c r="A16"/>
      <c r="B16"/>
      <c r="C16"/>
      <c r="D16"/>
      <c r="E16"/>
      <c r="F16"/>
      <c r="G16"/>
      <c r="H16"/>
    </row>
    <row r="17" spans="1:8">
      <c r="A17"/>
      <c r="B17"/>
      <c r="C17"/>
      <c r="D17"/>
      <c r="E17"/>
      <c r="F17"/>
      <c r="G17" t="s">
        <v>679</v>
      </c>
      <c r="H17" t="s">
        <v>681</v>
      </c>
    </row>
    <row r="18" spans="1:8">
      <c r="A18"/>
      <c r="B18"/>
      <c r="C18"/>
      <c r="D18"/>
      <c r="E18"/>
      <c r="F18"/>
      <c r="G18">
        <f>SUM(G4,G6,G8,G10,G12,G14)</f>
        <v>21</v>
      </c>
      <c r="H18">
        <f>SUM(H4,H6,H8,H10,H12,H14)</f>
        <v>7</v>
      </c>
    </row>
    <row r="19" spans="1:8">
      <c r="G19" s="30" t="s">
        <v>680</v>
      </c>
      <c r="H19" s="30" t="s">
        <v>682</v>
      </c>
    </row>
    <row r="20" spans="1:8">
      <c r="G20" s="30">
        <v>0</v>
      </c>
      <c r="H20" s="30">
        <v>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U4"/>
  <sheetViews>
    <sheetView zoomScale="50" zoomScaleNormal="50" workbookViewId="0">
      <selection activeCell="E27" sqref="E27"/>
    </sheetView>
  </sheetViews>
  <sheetFormatPr defaultColWidth="8.81640625" defaultRowHeight="23.5"/>
  <cols>
    <col min="1" max="1" width="14.08984375" style="130" bestFit="1" customWidth="1"/>
    <col min="2" max="2" width="14.26953125" style="30" bestFit="1" customWidth="1"/>
    <col min="3" max="3" width="23.36328125" style="30" bestFit="1" customWidth="1"/>
    <col min="4" max="4" width="60.36328125" style="30" bestFit="1" customWidth="1"/>
    <col min="5" max="5" width="48.81640625" style="30" customWidth="1"/>
    <col min="6" max="6" width="33.1796875" style="30" customWidth="1"/>
    <col min="7" max="7" width="62.36328125" style="30" bestFit="1" customWidth="1"/>
    <col min="8" max="8" width="21.26953125" style="30" customWidth="1"/>
    <col min="9" max="9" width="7.08984375" style="30" bestFit="1" customWidth="1"/>
    <col min="10" max="15" width="13.1796875" style="30" bestFit="1" customWidth="1"/>
    <col min="16" max="16" width="10.1796875" style="30" bestFit="1" customWidth="1"/>
    <col min="17" max="17" width="7.36328125" style="30" bestFit="1" customWidth="1"/>
    <col min="18" max="18" width="15.6328125" style="30" bestFit="1" customWidth="1"/>
    <col min="19" max="20" width="10.08984375" style="30" bestFit="1" customWidth="1"/>
    <col min="21" max="21" width="8.26953125" style="30" bestFit="1" customWidth="1"/>
    <col min="22" max="22" width="17.6328125" style="30" customWidth="1"/>
    <col min="23" max="23" width="12.1796875" style="30" customWidth="1"/>
    <col min="24" max="25" width="0" style="30" hidden="1" customWidth="1"/>
    <col min="26" max="26" width="18.1796875" style="30" customWidth="1"/>
    <col min="27" max="27" width="11.36328125" style="30" customWidth="1"/>
    <col min="28" max="28" width="8.81640625" style="30"/>
    <col min="29" max="29" width="0" style="30" hidden="1" customWidth="1"/>
    <col min="30" max="16384" width="8.81640625" style="30"/>
  </cols>
  <sheetData>
    <row r="1" spans="1:21">
      <c r="D1" s="131" t="s">
        <v>683</v>
      </c>
      <c r="F1" s="131"/>
    </row>
    <row r="2" spans="1:21">
      <c r="A2" s="132" t="s">
        <v>10</v>
      </c>
      <c r="B2" s="132" t="s">
        <v>698</v>
      </c>
      <c r="C2" s="133" t="s">
        <v>699</v>
      </c>
      <c r="D2" s="133" t="s">
        <v>700</v>
      </c>
      <c r="E2" s="132" t="s">
        <v>701</v>
      </c>
      <c r="F2" s="133" t="s">
        <v>702</v>
      </c>
      <c r="G2" s="132" t="s">
        <v>703</v>
      </c>
      <c r="H2" s="132" t="s">
        <v>704</v>
      </c>
      <c r="I2" s="134" t="s">
        <v>705</v>
      </c>
      <c r="J2" s="132" t="s">
        <v>706</v>
      </c>
      <c r="K2" s="132" t="s">
        <v>707</v>
      </c>
      <c r="L2" s="132" t="s">
        <v>708</v>
      </c>
      <c r="M2" s="132" t="s">
        <v>709</v>
      </c>
      <c r="N2" s="132" t="s">
        <v>710</v>
      </c>
      <c r="O2" s="132" t="s">
        <v>711</v>
      </c>
      <c r="P2" s="133" t="s">
        <v>712</v>
      </c>
      <c r="Q2" s="133" t="s">
        <v>713</v>
      </c>
      <c r="R2" s="132" t="s">
        <v>714</v>
      </c>
      <c r="S2" s="135" t="s">
        <v>715</v>
      </c>
      <c r="T2" s="135" t="s">
        <v>715</v>
      </c>
      <c r="U2" s="136" t="s">
        <v>716</v>
      </c>
    </row>
    <row r="3" spans="1:21">
      <c r="A3" s="101" t="s">
        <v>613</v>
      </c>
      <c r="B3" s="102" t="s">
        <v>614</v>
      </c>
      <c r="C3" s="137" t="s">
        <v>684</v>
      </c>
      <c r="D3" s="137" t="s">
        <v>685</v>
      </c>
      <c r="E3" s="138" t="str">
        <f>HYPERLINK(D3,F3)</f>
        <v>โครงการขับเคลื่อนการทบทวน แก้ไข ปรับปรุง หรือยกเลิกกฎหมาย ประจำปี พ.ศ. 2569</v>
      </c>
      <c r="F3" s="139" t="s">
        <v>686</v>
      </c>
      <c r="G3" s="139" t="s">
        <v>87</v>
      </c>
      <c r="H3" s="139" t="s">
        <v>88</v>
      </c>
      <c r="I3" s="139" t="s">
        <v>687</v>
      </c>
      <c r="J3" s="140">
        <v>1</v>
      </c>
      <c r="K3" s="140">
        <v>4</v>
      </c>
      <c r="L3" s="141">
        <v>4.5</v>
      </c>
      <c r="M3" s="141">
        <v>4.8012499999999996</v>
      </c>
      <c r="N3" s="141">
        <v>4.375</v>
      </c>
      <c r="O3" s="140">
        <v>5</v>
      </c>
      <c r="P3" s="142">
        <v>1</v>
      </c>
      <c r="Q3" s="143">
        <v>1</v>
      </c>
      <c r="R3" s="144" t="s">
        <v>688</v>
      </c>
      <c r="S3" s="143" t="s">
        <v>689</v>
      </c>
      <c r="T3" s="143" t="s">
        <v>689</v>
      </c>
      <c r="U3" s="145" t="s">
        <v>690</v>
      </c>
    </row>
    <row r="4" spans="1:21">
      <c r="A4" s="109" t="s">
        <v>602</v>
      </c>
      <c r="B4" s="109" t="s">
        <v>603</v>
      </c>
      <c r="C4" s="137" t="s">
        <v>691</v>
      </c>
      <c r="D4" s="137" t="s">
        <v>692</v>
      </c>
      <c r="E4" s="138" t="str">
        <f>HYPERLINK(D4,F4)</f>
        <v>การพัฒนาบุคลากรให้รู้บทบาทหน้าที่ในการบังคับใช้พระราชบัญญัติว่าด้วยการปรับเป็นพินัย พ.ศ. 2565 (คณะเทคโนโลยีอุตสาหกรรม)</v>
      </c>
      <c r="F4" s="146" t="s">
        <v>693</v>
      </c>
      <c r="G4" s="146" t="s">
        <v>694</v>
      </c>
      <c r="H4" s="146" t="s">
        <v>310</v>
      </c>
      <c r="I4" s="147" t="s">
        <v>687</v>
      </c>
      <c r="J4" s="148">
        <v>0.5</v>
      </c>
      <c r="K4" s="149">
        <v>4.625</v>
      </c>
      <c r="L4" s="149">
        <v>4.75</v>
      </c>
      <c r="M4" s="149">
        <v>5.01</v>
      </c>
      <c r="N4" s="149">
        <v>4.5</v>
      </c>
      <c r="O4" s="150">
        <v>5</v>
      </c>
      <c r="P4" s="151">
        <v>0</v>
      </c>
      <c r="Q4" s="152">
        <v>0</v>
      </c>
      <c r="R4" s="153" t="s">
        <v>695</v>
      </c>
      <c r="S4" s="154" t="s">
        <v>696</v>
      </c>
      <c r="T4" s="154" t="s">
        <v>697</v>
      </c>
      <c r="U4" s="152" t="s">
        <v>689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O3"/>
  <sheetViews>
    <sheetView zoomScale="78" zoomScaleNormal="78" workbookViewId="0">
      <selection activeCell="F2" sqref="F2"/>
    </sheetView>
  </sheetViews>
  <sheetFormatPr defaultColWidth="23.36328125" defaultRowHeight="23.5"/>
  <cols>
    <col min="1" max="1" width="32.26953125" style="1" customWidth="1"/>
    <col min="2" max="2" width="29.7265625" style="52" customWidth="1"/>
    <col min="3" max="3" width="56.81640625" style="17" customWidth="1"/>
    <col min="4" max="4" width="54" style="1" customWidth="1"/>
    <col min="5" max="5" width="54" style="26" customWidth="1"/>
    <col min="6" max="6" width="16.1796875" style="1" customWidth="1"/>
    <col min="7" max="7" width="28.26953125" style="1" customWidth="1"/>
    <col min="8" max="8" width="27" style="1" customWidth="1"/>
    <col min="9" max="11" width="54" style="1" customWidth="1"/>
    <col min="12" max="12" width="34.1796875" style="1" bestFit="1" customWidth="1"/>
    <col min="13" max="13" width="13.36328125" style="1" customWidth="1"/>
    <col min="14" max="14" width="16.1796875" style="1" customWidth="1"/>
    <col min="15" max="15" width="71" style="1" bestFit="1" customWidth="1"/>
    <col min="16" max="16384" width="23.36328125" style="1"/>
  </cols>
  <sheetData>
    <row r="1" spans="1:15">
      <c r="B1" s="128" t="s">
        <v>726</v>
      </c>
      <c r="C1" s="53"/>
      <c r="D1" s="2"/>
    </row>
    <row r="2" spans="1:15">
      <c r="A2" s="123" t="s">
        <v>717</v>
      </c>
      <c r="B2" s="123" t="s">
        <v>0</v>
      </c>
      <c r="C2" s="124" t="s">
        <v>1</v>
      </c>
      <c r="D2" s="123" t="s">
        <v>1</v>
      </c>
      <c r="E2" s="123" t="s">
        <v>2</v>
      </c>
      <c r="F2" s="125" t="s">
        <v>3</v>
      </c>
      <c r="G2" s="125" t="s">
        <v>4</v>
      </c>
      <c r="H2" s="125" t="s">
        <v>5</v>
      </c>
      <c r="I2" s="125" t="s">
        <v>718</v>
      </c>
      <c r="J2" s="125" t="s">
        <v>719</v>
      </c>
      <c r="K2" s="125" t="s">
        <v>720</v>
      </c>
      <c r="L2" s="125" t="s">
        <v>9</v>
      </c>
      <c r="M2" s="125" t="s">
        <v>10</v>
      </c>
      <c r="N2" s="125" t="s">
        <v>11</v>
      </c>
      <c r="O2" s="125" t="s">
        <v>721</v>
      </c>
    </row>
    <row r="3" spans="1:15">
      <c r="A3" s="126" t="s">
        <v>684</v>
      </c>
      <c r="B3" s="126" t="s">
        <v>722</v>
      </c>
      <c r="C3" s="129" t="str">
        <f>HYPERLINK(O3,D3)</f>
        <v>โครงการขับเคลื่อนการทบทวน แก้ไข ปรับปรุง หรือยกเลิกกฎหมาย ประจำปี พ.ศ. 2569</v>
      </c>
      <c r="D3" s="126" t="s">
        <v>686</v>
      </c>
      <c r="E3" s="126" t="s">
        <v>14</v>
      </c>
      <c r="F3" s="127">
        <v>2569</v>
      </c>
      <c r="G3" s="126" t="s">
        <v>723</v>
      </c>
      <c r="H3" s="126" t="s">
        <v>724</v>
      </c>
      <c r="I3" s="126" t="s">
        <v>86</v>
      </c>
      <c r="J3" s="126" t="s">
        <v>87</v>
      </c>
      <c r="K3" s="126" t="s">
        <v>88</v>
      </c>
      <c r="L3" s="126" t="s">
        <v>725</v>
      </c>
      <c r="M3" s="126" t="s">
        <v>613</v>
      </c>
      <c r="N3" s="126" t="s">
        <v>614</v>
      </c>
      <c r="O3" s="126" t="s">
        <v>685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filterMode="1"/>
  <dimension ref="A1:R41"/>
  <sheetViews>
    <sheetView zoomScale="40" zoomScaleNormal="40" workbookViewId="0">
      <selection activeCell="Q26" sqref="Q26"/>
    </sheetView>
  </sheetViews>
  <sheetFormatPr defaultColWidth="23.36328125" defaultRowHeight="23.5"/>
  <cols>
    <col min="1" max="1" width="20" style="1" customWidth="1"/>
    <col min="2" max="2" width="107" style="1" customWidth="1"/>
    <col min="3" max="3" width="222.6328125" style="1" customWidth="1"/>
    <col min="4" max="4" width="51.6328125" style="1" customWidth="1"/>
    <col min="5" max="5" width="23.36328125" style="26"/>
    <col min="6" max="7" width="23.36328125" style="1"/>
    <col min="8" max="8" width="38.81640625" style="1" customWidth="1"/>
    <col min="9" max="16384" width="23.36328125" style="1"/>
  </cols>
  <sheetData>
    <row r="1" spans="1:18" ht="52.5">
      <c r="B1" s="50" t="s">
        <v>596</v>
      </c>
      <c r="C1" s="2"/>
      <c r="D1" s="2"/>
    </row>
    <row r="8" spans="1:18">
      <c r="A8" s="3" t="s">
        <v>0</v>
      </c>
      <c r="B8" s="3" t="s">
        <v>1</v>
      </c>
      <c r="C8" s="3" t="s">
        <v>1</v>
      </c>
      <c r="D8" s="3" t="s">
        <v>2</v>
      </c>
      <c r="E8" s="27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670</v>
      </c>
      <c r="K8" s="3" t="s">
        <v>8</v>
      </c>
      <c r="L8" s="3" t="s">
        <v>9</v>
      </c>
      <c r="M8" s="3" t="s">
        <v>10</v>
      </c>
      <c r="N8" s="3" t="s">
        <v>11</v>
      </c>
      <c r="O8" s="3" t="s">
        <v>662</v>
      </c>
      <c r="P8" s="3" t="s">
        <v>617</v>
      </c>
      <c r="Q8" s="75" t="s">
        <v>671</v>
      </c>
      <c r="R8" s="3" t="s">
        <v>660</v>
      </c>
    </row>
    <row r="9" spans="1:18" s="23" customFormat="1" hidden="1">
      <c r="A9" s="22" t="s">
        <v>368</v>
      </c>
      <c r="B9" s="10" t="s">
        <v>369</v>
      </c>
      <c r="C9" s="11" t="s">
        <v>369</v>
      </c>
      <c r="D9" s="4" t="s">
        <v>14</v>
      </c>
      <c r="E9" s="28">
        <v>2564</v>
      </c>
      <c r="F9" s="4" t="s">
        <v>337</v>
      </c>
      <c r="G9" s="4" t="s">
        <v>338</v>
      </c>
      <c r="H9" s="4" t="s">
        <v>86</v>
      </c>
      <c r="I9" s="4" t="s">
        <v>87</v>
      </c>
      <c r="J9" s="4"/>
      <c r="K9" s="4" t="s">
        <v>88</v>
      </c>
      <c r="L9" s="4"/>
      <c r="M9" s="4"/>
      <c r="N9" s="4"/>
      <c r="O9" s="4"/>
      <c r="P9" s="4"/>
      <c r="Q9" s="22"/>
      <c r="R9" s="4" t="s">
        <v>588</v>
      </c>
    </row>
    <row r="10" spans="1:18" s="23" customFormat="1" hidden="1">
      <c r="A10" s="23" t="s">
        <v>450</v>
      </c>
      <c r="B10" s="29" t="str">
        <f>HYPERLINK(Q10,C10)</f>
        <v>จัดทำแผนการเสนอร่างกฎหมายและแผนงานพัฒนากฎหมาย ระยะ 1 ปี (พ.ศ. 2565)</v>
      </c>
      <c r="C10" s="1" t="s">
        <v>451</v>
      </c>
      <c r="D10" s="1" t="s">
        <v>14</v>
      </c>
      <c r="E10" s="26">
        <v>2565</v>
      </c>
      <c r="F10" s="1" t="s">
        <v>427</v>
      </c>
      <c r="G10" s="1" t="s">
        <v>361</v>
      </c>
      <c r="H10" s="1" t="s">
        <v>86</v>
      </c>
      <c r="I10" s="1" t="s">
        <v>87</v>
      </c>
      <c r="J10" s="1"/>
      <c r="K10" s="4" t="s">
        <v>88</v>
      </c>
      <c r="L10" s="1"/>
      <c r="M10" s="1"/>
      <c r="N10" s="1"/>
      <c r="O10" s="1"/>
      <c r="P10" s="1"/>
      <c r="Q10" s="74" t="s">
        <v>452</v>
      </c>
      <c r="R10" s="4" t="s">
        <v>588</v>
      </c>
    </row>
    <row r="11" spans="1:18" hidden="1">
      <c r="A11" s="4" t="s">
        <v>311</v>
      </c>
      <c r="B11" s="10" t="s">
        <v>312</v>
      </c>
      <c r="C11" s="11" t="s">
        <v>312</v>
      </c>
      <c r="D11" s="4" t="s">
        <v>14</v>
      </c>
      <c r="E11" s="28">
        <v>2564</v>
      </c>
      <c r="F11" s="4" t="s">
        <v>313</v>
      </c>
      <c r="G11" s="4" t="s">
        <v>175</v>
      </c>
      <c r="H11" s="4" t="s">
        <v>81</v>
      </c>
      <c r="I11" s="4" t="s">
        <v>314</v>
      </c>
      <c r="J11" s="4"/>
      <c r="K11" s="4" t="s">
        <v>315</v>
      </c>
      <c r="L11" s="4"/>
      <c r="M11" s="4"/>
      <c r="N11" s="4"/>
      <c r="O11" s="4"/>
      <c r="P11" s="4"/>
      <c r="Q11" s="4"/>
      <c r="R11" s="4" t="s">
        <v>592</v>
      </c>
    </row>
    <row r="12" spans="1:18">
      <c r="A12" s="4" t="s">
        <v>37</v>
      </c>
      <c r="B12" s="24" t="s">
        <v>38</v>
      </c>
      <c r="C12" s="11" t="s">
        <v>38</v>
      </c>
      <c r="D12" s="4" t="s">
        <v>14</v>
      </c>
      <c r="E12" s="28">
        <v>2561</v>
      </c>
      <c r="F12" s="4" t="s">
        <v>39</v>
      </c>
      <c r="G12" s="4" t="s">
        <v>16</v>
      </c>
      <c r="H12" s="4" t="s">
        <v>40</v>
      </c>
      <c r="I12" s="4" t="s">
        <v>41</v>
      </c>
      <c r="J12" s="4"/>
      <c r="K12" s="4" t="s">
        <v>42</v>
      </c>
      <c r="L12" s="4"/>
      <c r="M12" s="4"/>
      <c r="N12" s="4"/>
      <c r="O12" s="4"/>
      <c r="P12" s="4"/>
      <c r="Q12" s="4"/>
      <c r="R12" s="4" t="s">
        <v>592</v>
      </c>
    </row>
    <row r="13" spans="1:18">
      <c r="A13" s="4" t="s">
        <v>105</v>
      </c>
      <c r="B13" s="10" t="s">
        <v>106</v>
      </c>
      <c r="C13" s="11" t="s">
        <v>106</v>
      </c>
      <c r="D13" s="4" t="s">
        <v>14</v>
      </c>
      <c r="E13" s="28">
        <v>2562</v>
      </c>
      <c r="F13" s="4" t="s">
        <v>104</v>
      </c>
      <c r="G13" s="4" t="s">
        <v>63</v>
      </c>
      <c r="H13" s="4" t="s">
        <v>107</v>
      </c>
      <c r="I13" s="4" t="s">
        <v>108</v>
      </c>
      <c r="J13" s="4"/>
      <c r="K13" s="4" t="s">
        <v>88</v>
      </c>
      <c r="L13" s="4"/>
      <c r="M13" s="4"/>
      <c r="N13" s="4"/>
      <c r="O13" s="4"/>
      <c r="P13" s="4"/>
      <c r="Q13" s="4"/>
      <c r="R13" s="4" t="s">
        <v>592</v>
      </c>
    </row>
    <row r="14" spans="1:18">
      <c r="A14" s="4" t="s">
        <v>163</v>
      </c>
      <c r="B14" s="10" t="s">
        <v>164</v>
      </c>
      <c r="C14" s="11" t="s">
        <v>164</v>
      </c>
      <c r="D14" s="4" t="s">
        <v>14</v>
      </c>
      <c r="E14" s="28">
        <v>2562</v>
      </c>
      <c r="F14" s="4" t="s">
        <v>137</v>
      </c>
      <c r="G14" s="4" t="s">
        <v>165</v>
      </c>
      <c r="H14" s="4" t="s">
        <v>166</v>
      </c>
      <c r="I14" s="4" t="s">
        <v>167</v>
      </c>
      <c r="J14" s="4"/>
      <c r="K14" s="4" t="s">
        <v>88</v>
      </c>
      <c r="L14" s="4"/>
      <c r="M14" s="4"/>
      <c r="N14" s="4"/>
      <c r="O14" s="4"/>
      <c r="P14" s="4"/>
      <c r="Q14" s="4"/>
      <c r="R14" s="4" t="s">
        <v>592</v>
      </c>
    </row>
    <row r="15" spans="1:18">
      <c r="A15" s="4" t="s">
        <v>181</v>
      </c>
      <c r="B15" s="10" t="s">
        <v>182</v>
      </c>
      <c r="C15" s="11" t="s">
        <v>182</v>
      </c>
      <c r="D15" s="4" t="s">
        <v>14</v>
      </c>
      <c r="E15" s="28">
        <v>2562</v>
      </c>
      <c r="F15" s="4" t="s">
        <v>104</v>
      </c>
      <c r="G15" s="4" t="s">
        <v>63</v>
      </c>
      <c r="H15" s="4" t="s">
        <v>146</v>
      </c>
      <c r="I15" s="4" t="s">
        <v>183</v>
      </c>
      <c r="J15" s="4"/>
      <c r="K15" s="4" t="s">
        <v>148</v>
      </c>
      <c r="L15" s="4"/>
      <c r="M15" s="4"/>
      <c r="N15" s="4"/>
      <c r="O15" s="4"/>
      <c r="P15" s="4"/>
      <c r="Q15" s="4"/>
      <c r="R15" s="4" t="s">
        <v>587</v>
      </c>
    </row>
    <row r="16" spans="1:18">
      <c r="A16" s="4" t="s">
        <v>186</v>
      </c>
      <c r="B16" s="10" t="s">
        <v>187</v>
      </c>
      <c r="C16" s="11" t="s">
        <v>187</v>
      </c>
      <c r="D16" s="4" t="s">
        <v>14</v>
      </c>
      <c r="E16" s="28">
        <v>2562</v>
      </c>
      <c r="F16" s="4" t="s">
        <v>104</v>
      </c>
      <c r="G16" s="4" t="s">
        <v>63</v>
      </c>
      <c r="H16" s="4" t="s">
        <v>146</v>
      </c>
      <c r="I16" s="4" t="s">
        <v>147</v>
      </c>
      <c r="J16" s="4"/>
      <c r="K16" s="4" t="s">
        <v>148</v>
      </c>
      <c r="L16" s="4"/>
      <c r="M16" s="4"/>
      <c r="N16" s="4"/>
      <c r="O16" s="4"/>
      <c r="P16" s="4"/>
      <c r="Q16" s="4"/>
      <c r="R16" s="4" t="s">
        <v>590</v>
      </c>
    </row>
    <row r="17" spans="1:18">
      <c r="A17" s="4" t="s">
        <v>204</v>
      </c>
      <c r="B17" s="10" t="s">
        <v>205</v>
      </c>
      <c r="C17" s="11" t="s">
        <v>205</v>
      </c>
      <c r="D17" s="4" t="s">
        <v>14</v>
      </c>
      <c r="E17" s="28">
        <v>2563</v>
      </c>
      <c r="F17" s="4" t="s">
        <v>190</v>
      </c>
      <c r="G17" s="4" t="s">
        <v>25</v>
      </c>
      <c r="H17" s="4" t="s">
        <v>206</v>
      </c>
      <c r="I17" s="4" t="s">
        <v>207</v>
      </c>
      <c r="J17" s="4"/>
      <c r="K17" s="4" t="s">
        <v>208</v>
      </c>
      <c r="L17" s="4"/>
      <c r="M17" s="4"/>
      <c r="N17" s="4"/>
      <c r="O17" s="4"/>
      <c r="P17" s="4"/>
      <c r="Q17" s="4"/>
      <c r="R17" s="4" t="s">
        <v>590</v>
      </c>
    </row>
    <row r="18" spans="1:18" hidden="1">
      <c r="A18" s="4" t="s">
        <v>320</v>
      </c>
      <c r="B18" s="10" t="s">
        <v>205</v>
      </c>
      <c r="C18" s="11" t="s">
        <v>205</v>
      </c>
      <c r="D18" s="4" t="s">
        <v>14</v>
      </c>
      <c r="E18" s="28">
        <v>2564</v>
      </c>
      <c r="F18" s="4" t="s">
        <v>313</v>
      </c>
      <c r="G18" s="4" t="s">
        <v>175</v>
      </c>
      <c r="H18" s="4" t="s">
        <v>206</v>
      </c>
      <c r="I18" s="4" t="s">
        <v>207</v>
      </c>
      <c r="J18" s="4"/>
      <c r="K18" s="4" t="s">
        <v>208</v>
      </c>
      <c r="L18" s="4"/>
      <c r="M18" s="4"/>
      <c r="N18" s="4"/>
      <c r="O18" s="4"/>
      <c r="P18" s="4"/>
      <c r="Q18" s="4"/>
      <c r="R18" s="4" t="s">
        <v>590</v>
      </c>
    </row>
    <row r="19" spans="1:18">
      <c r="A19" s="4" t="s">
        <v>220</v>
      </c>
      <c r="B19" s="10" t="s">
        <v>221</v>
      </c>
      <c r="C19" s="11" t="s">
        <v>221</v>
      </c>
      <c r="D19" s="4" t="s">
        <v>14</v>
      </c>
      <c r="E19" s="28">
        <v>2563</v>
      </c>
      <c r="F19" s="4" t="s">
        <v>214</v>
      </c>
      <c r="G19" s="4" t="s">
        <v>25</v>
      </c>
      <c r="H19" s="4" t="s">
        <v>34</v>
      </c>
      <c r="I19" s="4" t="s">
        <v>222</v>
      </c>
      <c r="J19" s="4"/>
      <c r="K19" s="4" t="s">
        <v>66</v>
      </c>
      <c r="L19" s="4"/>
      <c r="M19" s="4"/>
      <c r="N19" s="4"/>
      <c r="O19" s="4"/>
      <c r="P19" s="4"/>
      <c r="Q19" s="4"/>
      <c r="R19" s="4" t="s">
        <v>592</v>
      </c>
    </row>
    <row r="20" spans="1:18">
      <c r="A20" s="4" t="s">
        <v>223</v>
      </c>
      <c r="B20" s="10" t="s">
        <v>187</v>
      </c>
      <c r="C20" s="11" t="s">
        <v>187</v>
      </c>
      <c r="D20" s="4" t="s">
        <v>14</v>
      </c>
      <c r="E20" s="28">
        <v>2563</v>
      </c>
      <c r="F20" s="4" t="s">
        <v>224</v>
      </c>
      <c r="G20" s="4" t="s">
        <v>25</v>
      </c>
      <c r="H20" s="4" t="s">
        <v>146</v>
      </c>
      <c r="I20" s="4" t="s">
        <v>147</v>
      </c>
      <c r="J20" s="4"/>
      <c r="K20" s="4" t="s">
        <v>148</v>
      </c>
      <c r="L20" s="4"/>
      <c r="M20" s="4"/>
      <c r="N20" s="4"/>
      <c r="O20" s="4"/>
      <c r="P20" s="4"/>
      <c r="Q20" s="4"/>
      <c r="R20" s="4" t="s">
        <v>590</v>
      </c>
    </row>
    <row r="21" spans="1:18">
      <c r="A21" s="4" t="s">
        <v>234</v>
      </c>
      <c r="B21" s="24" t="s">
        <v>235</v>
      </c>
      <c r="C21" s="11" t="s">
        <v>235</v>
      </c>
      <c r="D21" s="4" t="s">
        <v>14</v>
      </c>
      <c r="E21" s="28">
        <v>2563</v>
      </c>
      <c r="F21" s="4" t="s">
        <v>230</v>
      </c>
      <c r="G21" s="4" t="s">
        <v>236</v>
      </c>
      <c r="H21" s="4" t="s">
        <v>231</v>
      </c>
      <c r="I21" s="4" t="s">
        <v>232</v>
      </c>
      <c r="J21" s="4"/>
      <c r="K21" s="4" t="s">
        <v>233</v>
      </c>
      <c r="L21" s="4"/>
      <c r="M21" s="4"/>
      <c r="N21" s="4"/>
      <c r="O21" s="4"/>
      <c r="P21" s="4"/>
      <c r="Q21" s="4"/>
      <c r="R21" s="4" t="s">
        <v>592</v>
      </c>
    </row>
    <row r="22" spans="1:18">
      <c r="A22" s="4" t="s">
        <v>266</v>
      </c>
      <c r="B22" s="10" t="s">
        <v>106</v>
      </c>
      <c r="C22" s="11" t="s">
        <v>106</v>
      </c>
      <c r="D22" s="4" t="s">
        <v>14</v>
      </c>
      <c r="E22" s="28">
        <v>2563</v>
      </c>
      <c r="F22" s="4" t="s">
        <v>190</v>
      </c>
      <c r="G22" s="4" t="s">
        <v>33</v>
      </c>
      <c r="H22" s="4" t="s">
        <v>107</v>
      </c>
      <c r="I22" s="4" t="s">
        <v>108</v>
      </c>
      <c r="J22" s="4"/>
      <c r="K22" s="4" t="s">
        <v>88</v>
      </c>
      <c r="L22" s="4"/>
      <c r="M22" s="4"/>
      <c r="N22" s="4"/>
      <c r="O22" s="4"/>
      <c r="P22" s="4"/>
      <c r="Q22" s="4"/>
      <c r="R22" s="4" t="s">
        <v>592</v>
      </c>
    </row>
    <row r="23" spans="1:18">
      <c r="A23" s="4" t="s">
        <v>271</v>
      </c>
      <c r="B23" s="10" t="s">
        <v>272</v>
      </c>
      <c r="C23" s="11" t="s">
        <v>272</v>
      </c>
      <c r="D23" s="4" t="s">
        <v>14</v>
      </c>
      <c r="E23" s="28">
        <v>2563</v>
      </c>
      <c r="F23" s="4" t="s">
        <v>224</v>
      </c>
      <c r="G23" s="4" t="s">
        <v>92</v>
      </c>
      <c r="H23" s="4" t="s">
        <v>86</v>
      </c>
      <c r="I23" s="4" t="s">
        <v>87</v>
      </c>
      <c r="J23" s="4"/>
      <c r="K23" s="4" t="s">
        <v>88</v>
      </c>
      <c r="L23" s="4"/>
      <c r="M23" s="4"/>
      <c r="N23" s="4"/>
      <c r="O23" s="4"/>
      <c r="P23" s="4"/>
      <c r="Q23" s="4"/>
      <c r="R23" s="4" t="s">
        <v>592</v>
      </c>
    </row>
    <row r="24" spans="1:18">
      <c r="A24" s="4" t="s">
        <v>273</v>
      </c>
      <c r="B24" s="10" t="s">
        <v>274</v>
      </c>
      <c r="C24" s="11" t="s">
        <v>274</v>
      </c>
      <c r="D24" s="4" t="s">
        <v>14</v>
      </c>
      <c r="E24" s="28">
        <v>2563</v>
      </c>
      <c r="F24" s="4" t="s">
        <v>230</v>
      </c>
      <c r="G24" s="4" t="s">
        <v>92</v>
      </c>
      <c r="H24" s="4" t="s">
        <v>86</v>
      </c>
      <c r="I24" s="4" t="s">
        <v>87</v>
      </c>
      <c r="J24" s="4"/>
      <c r="K24" s="4" t="s">
        <v>88</v>
      </c>
      <c r="L24" s="4"/>
      <c r="M24" s="4"/>
      <c r="N24" s="4"/>
      <c r="O24" s="4"/>
      <c r="P24" s="4"/>
      <c r="Q24" s="4"/>
      <c r="R24" s="4" t="s">
        <v>592</v>
      </c>
    </row>
    <row r="25" spans="1:18">
      <c r="A25" s="4" t="s">
        <v>277</v>
      </c>
      <c r="B25" s="10" t="s">
        <v>278</v>
      </c>
      <c r="C25" s="11" t="s">
        <v>278</v>
      </c>
      <c r="D25" s="4" t="s">
        <v>14</v>
      </c>
      <c r="E25" s="28">
        <v>2563</v>
      </c>
      <c r="F25" s="4" t="s">
        <v>190</v>
      </c>
      <c r="G25" s="4" t="s">
        <v>92</v>
      </c>
      <c r="H25" s="4" t="s">
        <v>86</v>
      </c>
      <c r="I25" s="4" t="s">
        <v>87</v>
      </c>
      <c r="J25" s="4"/>
      <c r="K25" s="4" t="s">
        <v>88</v>
      </c>
      <c r="L25" s="4"/>
      <c r="M25" s="4"/>
      <c r="N25" s="4"/>
      <c r="O25" s="4"/>
      <c r="P25" s="4"/>
      <c r="Q25" s="4"/>
      <c r="R25" s="4" t="s">
        <v>594</v>
      </c>
    </row>
    <row r="26" spans="1:18">
      <c r="A26" s="4" t="s">
        <v>279</v>
      </c>
      <c r="B26" s="10" t="s">
        <v>280</v>
      </c>
      <c r="C26" s="11" t="s">
        <v>280</v>
      </c>
      <c r="D26" s="4" t="s">
        <v>14</v>
      </c>
      <c r="E26" s="28">
        <v>2563</v>
      </c>
      <c r="F26" s="4" t="s">
        <v>190</v>
      </c>
      <c r="G26" s="4" t="s">
        <v>25</v>
      </c>
      <c r="H26" s="4" t="s">
        <v>206</v>
      </c>
      <c r="I26" s="4" t="s">
        <v>207</v>
      </c>
      <c r="J26" s="4"/>
      <c r="K26" s="4" t="s">
        <v>208</v>
      </c>
      <c r="L26" s="4"/>
      <c r="M26" s="4"/>
      <c r="N26" s="4"/>
      <c r="O26" s="4"/>
      <c r="P26" s="4"/>
      <c r="Q26" s="4"/>
      <c r="R26" s="4" t="s">
        <v>590</v>
      </c>
    </row>
    <row r="27" spans="1:18" hidden="1">
      <c r="A27" s="4" t="s">
        <v>359</v>
      </c>
      <c r="B27" s="10" t="s">
        <v>360</v>
      </c>
      <c r="C27" s="11" t="s">
        <v>360</v>
      </c>
      <c r="D27" s="4" t="s">
        <v>14</v>
      </c>
      <c r="E27" s="28">
        <v>2564</v>
      </c>
      <c r="F27" s="4" t="s">
        <v>337</v>
      </c>
      <c r="G27" s="4" t="s">
        <v>361</v>
      </c>
      <c r="H27" s="4" t="s">
        <v>86</v>
      </c>
      <c r="I27" s="4" t="s">
        <v>87</v>
      </c>
      <c r="J27" s="4"/>
      <c r="K27" s="4" t="s">
        <v>88</v>
      </c>
      <c r="L27" s="4" t="s">
        <v>358</v>
      </c>
      <c r="M27" s="4"/>
      <c r="N27" s="4"/>
      <c r="O27" s="4"/>
      <c r="P27" s="4"/>
      <c r="Q27" s="4"/>
      <c r="R27" s="4" t="s">
        <v>593</v>
      </c>
    </row>
    <row r="28" spans="1:18" hidden="1">
      <c r="A28" s="4" t="s">
        <v>362</v>
      </c>
      <c r="B28" s="10" t="s">
        <v>278</v>
      </c>
      <c r="C28" s="11" t="s">
        <v>278</v>
      </c>
      <c r="D28" s="4" t="s">
        <v>14</v>
      </c>
      <c r="E28" s="28">
        <v>2564</v>
      </c>
      <c r="F28" s="4" t="s">
        <v>313</v>
      </c>
      <c r="G28" s="4" t="s">
        <v>363</v>
      </c>
      <c r="H28" s="4" t="s">
        <v>86</v>
      </c>
      <c r="I28" s="4" t="s">
        <v>87</v>
      </c>
      <c r="J28" s="4"/>
      <c r="K28" s="4" t="s">
        <v>88</v>
      </c>
      <c r="L28" s="4"/>
      <c r="M28" s="4"/>
      <c r="N28" s="4"/>
      <c r="O28" s="4"/>
      <c r="P28" s="4"/>
      <c r="Q28" s="4"/>
      <c r="R28" s="4" t="s">
        <v>592</v>
      </c>
    </row>
    <row r="29" spans="1:18" hidden="1">
      <c r="A29" s="4" t="s">
        <v>365</v>
      </c>
      <c r="B29" s="10" t="s">
        <v>366</v>
      </c>
      <c r="C29" s="11" t="s">
        <v>366</v>
      </c>
      <c r="D29" s="4" t="s">
        <v>14</v>
      </c>
      <c r="E29" s="28">
        <v>2564</v>
      </c>
      <c r="F29" s="4" t="s">
        <v>367</v>
      </c>
      <c r="G29" s="4" t="s">
        <v>175</v>
      </c>
      <c r="H29" s="4" t="s">
        <v>86</v>
      </c>
      <c r="I29" s="4" t="s">
        <v>87</v>
      </c>
      <c r="J29" s="4"/>
      <c r="K29" s="4" t="s">
        <v>88</v>
      </c>
      <c r="L29" s="4"/>
      <c r="M29" s="4"/>
      <c r="N29" s="4"/>
      <c r="O29" s="4"/>
      <c r="P29" s="4"/>
      <c r="Q29" s="4"/>
      <c r="R29" s="4" t="s">
        <v>592</v>
      </c>
    </row>
    <row r="30" spans="1:18" hidden="1">
      <c r="A30" s="4" t="s">
        <v>378</v>
      </c>
      <c r="B30" s="10" t="s">
        <v>379</v>
      </c>
      <c r="C30" s="11" t="s">
        <v>379</v>
      </c>
      <c r="D30" s="4" t="s">
        <v>14</v>
      </c>
      <c r="E30" s="28">
        <v>2564</v>
      </c>
      <c r="F30" s="4" t="s">
        <v>380</v>
      </c>
      <c r="G30" s="4" t="s">
        <v>380</v>
      </c>
      <c r="H30" s="4" t="s">
        <v>146</v>
      </c>
      <c r="I30" s="4" t="s">
        <v>147</v>
      </c>
      <c r="J30" s="4"/>
      <c r="K30" s="4" t="s">
        <v>148</v>
      </c>
      <c r="L30" s="4"/>
      <c r="M30" s="4"/>
      <c r="N30" s="4"/>
      <c r="O30" s="4"/>
      <c r="P30" s="4"/>
      <c r="Q30" s="4"/>
      <c r="R30" s="4" t="s">
        <v>593</v>
      </c>
    </row>
    <row r="31" spans="1:18" hidden="1">
      <c r="A31" s="4" t="s">
        <v>381</v>
      </c>
      <c r="B31" s="10" t="s">
        <v>382</v>
      </c>
      <c r="C31" s="11" t="s">
        <v>382</v>
      </c>
      <c r="D31" s="4" t="s">
        <v>14</v>
      </c>
      <c r="E31" s="28">
        <v>2564</v>
      </c>
      <c r="F31" s="4" t="s">
        <v>337</v>
      </c>
      <c r="G31" s="4" t="s">
        <v>175</v>
      </c>
      <c r="H31" s="4" t="s">
        <v>146</v>
      </c>
      <c r="I31" s="4" t="s">
        <v>147</v>
      </c>
      <c r="J31" s="4"/>
      <c r="K31" s="4" t="s">
        <v>148</v>
      </c>
      <c r="L31" s="4"/>
      <c r="M31" s="4"/>
      <c r="N31" s="4"/>
      <c r="O31" s="4"/>
      <c r="P31" s="4"/>
      <c r="Q31" s="4"/>
      <c r="R31" s="4" t="s">
        <v>590</v>
      </c>
    </row>
    <row r="32" spans="1:18" hidden="1">
      <c r="A32" s="4" t="s">
        <v>437</v>
      </c>
      <c r="B32" s="31" t="str">
        <f t="shared" ref="B32:B41" si="0">HYPERLINK(Q32,C32)</f>
        <v>การเก็บรวบรวมข้อมูลของกระทรวงยุติธรรมเพื่อประกอบการตอบกระทู้ถามของรัฐมนตรีว่าการกระทรวงยุติธรรม</v>
      </c>
      <c r="C32" s="4" t="s">
        <v>438</v>
      </c>
      <c r="D32" s="4" t="s">
        <v>14</v>
      </c>
      <c r="E32" s="28">
        <v>2565</v>
      </c>
      <c r="F32" s="4" t="s">
        <v>439</v>
      </c>
      <c r="G32" s="4" t="s">
        <v>439</v>
      </c>
      <c r="H32" s="4" t="s">
        <v>34</v>
      </c>
      <c r="I32" s="4" t="s">
        <v>247</v>
      </c>
      <c r="J32" s="4"/>
      <c r="K32" s="4" t="s">
        <v>233</v>
      </c>
      <c r="L32" s="4"/>
      <c r="M32" s="4"/>
      <c r="N32" s="4"/>
      <c r="O32" s="4"/>
      <c r="P32" s="4"/>
      <c r="Q32" s="72" t="s">
        <v>440</v>
      </c>
      <c r="R32" s="4" t="s">
        <v>590</v>
      </c>
    </row>
    <row r="33" spans="1:18" hidden="1">
      <c r="A33" s="4" t="s">
        <v>447</v>
      </c>
      <c r="B33" s="29" t="str">
        <f t="shared" si="0"/>
        <v>โครงการสัมมนาร่วมกันระหว่างประธานกรรมการกฤษฎีกา และคณะกรรมการกฤษฎีกาทุกคณะ</v>
      </c>
      <c r="C33" s="4" t="s">
        <v>448</v>
      </c>
      <c r="D33" s="4" t="s">
        <v>14</v>
      </c>
      <c r="E33" s="28">
        <v>2565</v>
      </c>
      <c r="F33" s="4" t="s">
        <v>427</v>
      </c>
      <c r="G33" s="4" t="s">
        <v>33</v>
      </c>
      <c r="H33" s="4" t="s">
        <v>86</v>
      </c>
      <c r="I33" s="4" t="s">
        <v>87</v>
      </c>
      <c r="J33" s="4"/>
      <c r="K33" s="4" t="s">
        <v>88</v>
      </c>
      <c r="L33" s="4"/>
      <c r="M33" s="4"/>
      <c r="N33" s="4"/>
      <c r="O33" s="4"/>
      <c r="P33" s="4"/>
      <c r="Q33" s="72" t="s">
        <v>449</v>
      </c>
      <c r="R33" s="4" t="s">
        <v>592</v>
      </c>
    </row>
    <row r="34" spans="1:18" hidden="1">
      <c r="A34" s="4" t="s">
        <v>453</v>
      </c>
      <c r="B34" s="29" t="str">
        <f t="shared" si="0"/>
        <v>จัดทำฐานข้อมูลระบบสารสนเทศกลาง เพื่อรองรับการดำเนินการตามมาตรา 77</v>
      </c>
      <c r="C34" s="4" t="s">
        <v>454</v>
      </c>
      <c r="D34" s="4" t="s">
        <v>14</v>
      </c>
      <c r="E34" s="28">
        <v>2565</v>
      </c>
      <c r="F34" s="4" t="s">
        <v>363</v>
      </c>
      <c r="G34" s="4" t="s">
        <v>361</v>
      </c>
      <c r="H34" s="4" t="s">
        <v>86</v>
      </c>
      <c r="I34" s="4" t="s">
        <v>87</v>
      </c>
      <c r="J34" s="4"/>
      <c r="K34" s="4" t="s">
        <v>88</v>
      </c>
      <c r="L34" s="4"/>
      <c r="M34" s="4"/>
      <c r="N34" s="4"/>
      <c r="O34" s="4"/>
      <c r="P34" s="4"/>
      <c r="Q34" s="72" t="s">
        <v>455</v>
      </c>
      <c r="R34" s="4" t="s">
        <v>594</v>
      </c>
    </row>
    <row r="35" spans="1:18" hidden="1">
      <c r="A35" s="4" t="s">
        <v>457</v>
      </c>
      <c r="B35" s="29" t="str">
        <f t="shared" si="0"/>
        <v>การพิจารณาร่างกฎหมายเเละข้อหารือทางข้อกฎหมาย ปีงบประมาณ 2565</v>
      </c>
      <c r="C35" s="4" t="s">
        <v>458</v>
      </c>
      <c r="D35" s="4" t="s">
        <v>14</v>
      </c>
      <c r="E35" s="28">
        <v>2565</v>
      </c>
      <c r="F35" s="4" t="s">
        <v>363</v>
      </c>
      <c r="G35" s="4" t="s">
        <v>33</v>
      </c>
      <c r="H35" s="4" t="s">
        <v>81</v>
      </c>
      <c r="I35" s="4" t="s">
        <v>314</v>
      </c>
      <c r="J35" s="4"/>
      <c r="K35" s="4" t="s">
        <v>315</v>
      </c>
      <c r="L35" s="4"/>
      <c r="M35" s="4"/>
      <c r="N35" s="4"/>
      <c r="O35" s="4"/>
      <c r="P35" s="4"/>
      <c r="Q35" s="72" t="s">
        <v>459</v>
      </c>
      <c r="R35" s="4" t="s">
        <v>587</v>
      </c>
    </row>
    <row r="36" spans="1:18" s="49" customFormat="1" hidden="1">
      <c r="A36" s="4" t="s">
        <v>503</v>
      </c>
      <c r="B36" s="29" t="str">
        <f t="shared" si="0"/>
        <v>โครงการขับเคลื่อนการทบทวน แก้ไข ปรับปรุง หรือยกเลิกกฎหมาย ประจำปี พ.ศ. 2566</v>
      </c>
      <c r="C36" s="4" t="s">
        <v>504</v>
      </c>
      <c r="D36" s="4" t="s">
        <v>14</v>
      </c>
      <c r="E36" s="51">
        <v>2566</v>
      </c>
      <c r="F36" s="4" t="s">
        <v>508</v>
      </c>
      <c r="G36" s="4" t="s">
        <v>507</v>
      </c>
      <c r="H36" s="4" t="s">
        <v>86</v>
      </c>
      <c r="I36" s="4" t="s">
        <v>87</v>
      </c>
      <c r="J36" s="4"/>
      <c r="K36" s="4" t="s">
        <v>88</v>
      </c>
      <c r="L36" s="4"/>
      <c r="M36" s="4"/>
      <c r="N36" s="4"/>
      <c r="O36" s="4"/>
      <c r="P36" s="4"/>
      <c r="Q36" s="72" t="s">
        <v>506</v>
      </c>
      <c r="R36" s="4" t="s">
        <v>587</v>
      </c>
    </row>
    <row r="37" spans="1:18" s="49" customFormat="1" hidden="1">
      <c r="A37" s="4" t="s">
        <v>563</v>
      </c>
      <c r="B37" s="29" t="str">
        <f t="shared" si="0"/>
        <v>โครงการจ้างเหมาบริการศึกษาการบังคับใช้และประเมินผลสัมฤทธิ์ พระราชบัญญัติแก้ไขเพิ่มเติมประมวลกฎหมายอาญา (ฉบับที่ 29) พ.ศ. 2565  (เพิ่มเกณฑ์อายุเด็กในกรณีที่เด็กกระทำความผิดอาญา)</v>
      </c>
      <c r="C37" s="4" t="s">
        <v>562</v>
      </c>
      <c r="D37" s="4" t="s">
        <v>14</v>
      </c>
      <c r="E37" s="51">
        <v>2566</v>
      </c>
      <c r="F37" s="4" t="s">
        <v>558</v>
      </c>
      <c r="G37" s="4" t="s">
        <v>557</v>
      </c>
      <c r="H37" s="4" t="s">
        <v>341</v>
      </c>
      <c r="I37" s="4" t="s">
        <v>232</v>
      </c>
      <c r="J37" s="4"/>
      <c r="K37" s="4" t="s">
        <v>233</v>
      </c>
      <c r="L37" s="4"/>
      <c r="M37" s="4"/>
      <c r="N37" s="4"/>
      <c r="O37" s="4"/>
      <c r="P37" s="4"/>
      <c r="Q37" s="72" t="s">
        <v>556</v>
      </c>
      <c r="R37" s="4" t="s">
        <v>588</v>
      </c>
    </row>
    <row r="38" spans="1:18" s="49" customFormat="1" hidden="1">
      <c r="A38" s="4" t="s">
        <v>571</v>
      </c>
      <c r="B38" s="29" t="str">
        <f t="shared" si="0"/>
        <v>โครงการทบทวนความเหมาะสมของกฎหมายที่มีบทกำหนดโทษทางอาญา</v>
      </c>
      <c r="C38" s="4" t="s">
        <v>570</v>
      </c>
      <c r="D38" s="4" t="s">
        <v>14</v>
      </c>
      <c r="E38" s="51">
        <v>2566</v>
      </c>
      <c r="F38" s="4" t="s">
        <v>508</v>
      </c>
      <c r="G38" s="4" t="s">
        <v>557</v>
      </c>
      <c r="H38" s="4" t="s">
        <v>341</v>
      </c>
      <c r="I38" s="4" t="s">
        <v>232</v>
      </c>
      <c r="J38" s="4"/>
      <c r="K38" s="4" t="s">
        <v>233</v>
      </c>
      <c r="L38" s="4"/>
      <c r="M38" s="4"/>
      <c r="N38" s="4"/>
      <c r="O38" s="4"/>
      <c r="P38" s="4"/>
      <c r="Q38" s="72" t="s">
        <v>566</v>
      </c>
      <c r="R38" s="4" t="s">
        <v>588</v>
      </c>
    </row>
    <row r="39" spans="1:18" s="49" customFormat="1" hidden="1">
      <c r="A39" s="4" t="s">
        <v>584</v>
      </c>
      <c r="B39" s="29" t="str">
        <f t="shared" si="0"/>
        <v>การเพิ่มประสิทธิภาพการบังคับใช้กฎหมายเกี่ยวกับการส่งเสริมวิทยาศาสตร์ การวิจัย และนวัตกรรม</v>
      </c>
      <c r="C39" s="4" t="s">
        <v>583</v>
      </c>
      <c r="D39" s="4" t="s">
        <v>14</v>
      </c>
      <c r="E39" s="51">
        <v>2566</v>
      </c>
      <c r="F39" s="4" t="s">
        <v>508</v>
      </c>
      <c r="G39" s="4" t="s">
        <v>557</v>
      </c>
      <c r="H39" s="4" t="s">
        <v>575</v>
      </c>
      <c r="I39" s="4" t="s">
        <v>574</v>
      </c>
      <c r="J39" s="4"/>
      <c r="K39" s="4" t="s">
        <v>310</v>
      </c>
      <c r="L39" s="4"/>
      <c r="M39" s="4"/>
      <c r="N39" s="4"/>
      <c r="O39" s="4"/>
      <c r="P39" s="4"/>
      <c r="Q39" s="72" t="s">
        <v>573</v>
      </c>
      <c r="R39" s="4" t="s">
        <v>612</v>
      </c>
    </row>
    <row r="40" spans="1:18" s="49" customFormat="1" hidden="1">
      <c r="A40" s="4" t="s">
        <v>598</v>
      </c>
      <c r="B40" s="29" t="str">
        <f t="shared" si="0"/>
        <v>โครงการอบรมหลักสูตร "หลักนิติธรรมเพื่อประชาธิปไตย (นธป) รุ่นที่ 12"</v>
      </c>
      <c r="C40" s="4" t="s">
        <v>599</v>
      </c>
      <c r="D40" s="4" t="s">
        <v>14</v>
      </c>
      <c r="E40" s="51">
        <v>2567</v>
      </c>
      <c r="F40" s="4" t="s">
        <v>600</v>
      </c>
      <c r="G40" s="4" t="s">
        <v>601</v>
      </c>
      <c r="H40" s="4"/>
      <c r="I40" s="4" t="s">
        <v>152</v>
      </c>
      <c r="J40" s="4"/>
      <c r="K40" s="4" t="s">
        <v>153</v>
      </c>
      <c r="L40" s="4"/>
      <c r="M40" s="4"/>
      <c r="N40" s="4"/>
      <c r="O40" s="4"/>
      <c r="P40" s="4"/>
      <c r="Q40" s="72" t="s">
        <v>604</v>
      </c>
      <c r="R40" s="4" t="s">
        <v>592</v>
      </c>
    </row>
    <row r="41" spans="1:18" s="49" customFormat="1" hidden="1">
      <c r="A41" s="4" t="s">
        <v>605</v>
      </c>
      <c r="B41" s="29" t="str">
        <f t="shared" si="0"/>
        <v>โครงการประเมินผลสัมฤทธิ์พระราชบัญญัติประกอบรัฐธรรมนูญว่าด้วยผู้ตรวจการแผ่นดิน พ.ศ. 2560</v>
      </c>
      <c r="C41" s="4" t="s">
        <v>606</v>
      </c>
      <c r="D41" s="4" t="s">
        <v>14</v>
      </c>
      <c r="E41" s="51">
        <v>2567</v>
      </c>
      <c r="F41" s="4" t="s">
        <v>607</v>
      </c>
      <c r="G41" s="4" t="s">
        <v>601</v>
      </c>
      <c r="H41" s="4" t="s">
        <v>206</v>
      </c>
      <c r="I41" s="4" t="s">
        <v>608</v>
      </c>
      <c r="J41" s="4"/>
      <c r="K41" s="4" t="s">
        <v>19</v>
      </c>
      <c r="L41" s="4"/>
      <c r="M41" s="4"/>
      <c r="N41" s="4"/>
      <c r="O41" s="4"/>
      <c r="P41" s="4"/>
      <c r="Q41" s="72" t="s">
        <v>611</v>
      </c>
      <c r="R41" s="4" t="s">
        <v>610</v>
      </c>
    </row>
  </sheetData>
  <autoFilter ref="A8:Q41" xr:uid="{00000000-0009-0000-0000-000008000000}">
    <filterColumn colId="4">
      <filters>
        <filter val="2561"/>
        <filter val="2562"/>
        <filter val="2563"/>
      </filters>
    </filterColumn>
  </autoFilter>
  <hyperlinks>
    <hyperlink ref="B9" r:id="rId1" display="https://emenscr.nesdc.go.th/viewer/view.html?id=5feb22dc8c931742b9801d2e&amp;username=krisdika09011" xr:uid="{00000000-0004-0000-0800-000000000000}"/>
    <hyperlink ref="B11" r:id="rId2" display="https://emenscr.nesdc.go.th/viewer/view.html?id=5df2fa129bd9f12c4a2d087f&amp;username=moi02081" xr:uid="{00000000-0004-0000-0800-000001000000}"/>
    <hyperlink ref="B12" r:id="rId3" display="https://emenscr.nesdc.go.th/viewer/view.html?id=5b1e96c2bdb2d17e2f9a1693&amp;username=mod02021" xr:uid="{00000000-0004-0000-0800-000002000000}"/>
    <hyperlink ref="B13" r:id="rId4" display="https://emenscr.nesdc.go.th/viewer/view.html?id=5bb5c00db76a640f339873ed&amp;username=opm01061" xr:uid="{00000000-0004-0000-0800-000003000000}"/>
    <hyperlink ref="B14" r:id="rId5" display="https://emenscr.nesdc.go.th/viewer/view.html?id=5ce3cfd1a392573fe1bc7435&amp;username=soc05031" xr:uid="{00000000-0004-0000-0800-000004000000}"/>
    <hyperlink ref="B15" r:id="rId6" display="https://emenscr.nesdc.go.th/viewer/view.html?id=5d7f552142d188059b355016&amp;username=moe52051" xr:uid="{00000000-0004-0000-0800-000005000000}"/>
    <hyperlink ref="B16" r:id="rId7" display="https://emenscr.nesdc.go.th/viewer/view.html?id=5df20bc95ab6a64edd6301f3&amp;username=moe02091" xr:uid="{00000000-0004-0000-0800-000006000000}"/>
    <hyperlink ref="B17" r:id="rId8" display="https://emenscr.nesdc.go.th/viewer/view.html?id=5dd3bf928393cc6acba3196a&amp;username=senate00201" xr:uid="{00000000-0004-0000-0800-000007000000}"/>
    <hyperlink ref="B18" r:id="rId9" display="https://emenscr.nesdc.go.th/viewer/view.html?id=5f9f83b94eca8436dfbf2bc9&amp;username=senate00201" xr:uid="{00000000-0004-0000-0800-000008000000}"/>
    <hyperlink ref="B19" r:id="rId10" display="https://emenscr.nesdc.go.th/viewer/view.html?id=5dfadda0e02dae1a6dd4bad6&amp;username=mol02021" xr:uid="{00000000-0004-0000-0800-000009000000}"/>
    <hyperlink ref="B20" r:id="rId11" display="https://emenscr.nesdc.go.th/viewer/view.html?id=5e0061a26f155549ab8fb53b&amp;username=moe02091" xr:uid="{00000000-0004-0000-0800-00000A000000}"/>
    <hyperlink ref="B21" r:id="rId12" display="https://emenscr.nesdc.go.th/viewer/view.html?id=5e01c05e6f155549ab8fb892&amp;username=moj09011" xr:uid="{00000000-0004-0000-0800-00000B000000}"/>
    <hyperlink ref="B22" r:id="rId13" display="https://emenscr.nesdc.go.th/viewer/view.html?id=5e201a95ad9dbf2a6b64fbf9&amp;username=opm01061" xr:uid="{00000000-0004-0000-0800-00000C000000}"/>
    <hyperlink ref="B23" r:id="rId14" display="https://emenscr.nesdc.go.th/viewer/view.html?id=5e33d0aa4025a034d8871298&amp;username=krisdika09011" xr:uid="{00000000-0004-0000-0800-00000D000000}"/>
    <hyperlink ref="B24" r:id="rId15" display="https://emenscr.nesdc.go.th/viewer/view.html?id=5e33e2179f80113ad8496727&amp;username=krisdika09011" xr:uid="{00000000-0004-0000-0800-00000E000000}"/>
    <hyperlink ref="B25" r:id="rId16" display="https://emenscr.nesdc.go.th/viewer/view.html?id=5e3415e3b2dfdb3cfa21322e&amp;username=krisdika09011" xr:uid="{00000000-0004-0000-0800-00000F000000}"/>
    <hyperlink ref="B26" r:id="rId17" display="https://emenscr.nesdc.go.th/viewer/view.html?id=5e65de64fdb0c173016e02ba&amp;username=senate00201" xr:uid="{00000000-0004-0000-0800-000010000000}"/>
    <hyperlink ref="B27" r:id="rId18" display="https://emenscr.nesdc.go.th/viewer/view.html?id=5feab0e948dad842bf57c948&amp;username=krisdika09011" xr:uid="{00000000-0004-0000-0800-000011000000}"/>
    <hyperlink ref="B28" r:id="rId19" display="https://emenscr.nesdc.go.th/viewer/view.html?id=5feacd0d48dad842bf57c9a6&amp;username=krisdika09011" xr:uid="{00000000-0004-0000-0800-000012000000}"/>
    <hyperlink ref="B29" r:id="rId20" display="https://emenscr.nesdc.go.th/viewer/view.html?id=5feaebb955edc142c175e18d&amp;username=krisdika09011" xr:uid="{00000000-0004-0000-0800-000013000000}"/>
    <hyperlink ref="B30" r:id="rId21" display="https://emenscr.nesdc.go.th/viewer/view.html?id=600fd472ba3bbf47decb84fc&amp;username=moe02091" xr:uid="{00000000-0004-0000-0800-000014000000}"/>
    <hyperlink ref="B31" r:id="rId22" display="https://emenscr.nesdc.go.th/viewer/view.html?id=6010d3dfba3bbf47decb8560&amp;username=moe02091" xr:uid="{00000000-0004-0000-0800-000015000000}"/>
    <hyperlink ref="Q32" r:id="rId23" xr:uid="{00000000-0004-0000-0800-000016000000}"/>
    <hyperlink ref="Q33" r:id="rId24" xr:uid="{00000000-0004-0000-0800-000017000000}"/>
    <hyperlink ref="Q34" r:id="rId25" xr:uid="{00000000-0004-0000-0800-000018000000}"/>
    <hyperlink ref="Q35" r:id="rId26" xr:uid="{00000000-0004-0000-0800-000019000000}"/>
    <hyperlink ref="Q36" r:id="rId27" xr:uid="{00000000-0004-0000-0800-00001A000000}"/>
    <hyperlink ref="Q37" r:id="rId28" xr:uid="{00000000-0004-0000-0800-00001B000000}"/>
    <hyperlink ref="Q38" r:id="rId29" xr:uid="{00000000-0004-0000-0800-00001C000000}"/>
    <hyperlink ref="Q39" r:id="rId30" xr:uid="{00000000-0004-0000-0800-00001D000000}"/>
    <hyperlink ref="Q40" r:id="rId31" xr:uid="{00000000-0004-0000-0800-00001E000000}"/>
    <hyperlink ref="Q41" r:id="rId32" xr:uid="{00000000-0004-0000-0800-00001F000000}"/>
    <hyperlink ref="Q10" r:id="rId33" xr:uid="{00000000-0004-0000-0800-000020000000}"/>
  </hyperlinks>
  <pageMargins left="0.7" right="0.7" top="0.75" bottom="0.75" header="0.3" footer="0.3"/>
  <pageSetup paperSize="9" orientation="portrait" r:id="rId34"/>
  <drawing r:id="rId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โครงการปี 66 ข้อมูลดิบ</vt:lpstr>
      <vt:lpstr>โครงการปี 66 220104</vt:lpstr>
      <vt:lpstr>ข้อมูลโครงการรวม (220101)</vt:lpstr>
      <vt:lpstr>1.รวม</vt:lpstr>
      <vt:lpstr>2.เรียง VC</vt:lpstr>
      <vt:lpstr>3.Pivot VC</vt:lpstr>
      <vt:lpstr>4.(ร่าง) ข้อเสนอโครงการฯ 69</vt:lpstr>
      <vt:lpstr>5.โครงการสำคัญปี 66 - 69</vt:lpstr>
      <vt:lpstr>1.รวม (2)</vt:lpstr>
      <vt:lpstr>ทำการ</vt:lpstr>
      <vt:lpstr>ทำการ 220104_use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Kamonporn Intayos</dc:creator>
  <cp:lastModifiedBy>T BN</cp:lastModifiedBy>
  <dcterms:created xsi:type="dcterms:W3CDTF">2023-06-23T02:28:44Z</dcterms:created>
  <dcterms:modified xsi:type="dcterms:W3CDTF">2025-05-19T06:47:43Z</dcterms:modified>
</cp:coreProperties>
</file>