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2 กฎหมายและกระบวนการยุติธรรม\"/>
    </mc:Choice>
  </mc:AlternateContent>
  <xr:revisionPtr revIDLastSave="0" documentId="13_ncr:1_{4370D836-C5F1-42E5-BB52-49A8969121CF}" xr6:coauthVersionLast="47" xr6:coauthVersionMax="47" xr10:uidLastSave="{00000000-0000-0000-0000-000000000000}"/>
  <bookViews>
    <workbookView xWindow="-110" yWindow="-110" windowWidth="22780" windowHeight="14540" tabRatio="766" firstSheet="5" activeTab="5" xr2:uid="{00000000-000D-0000-FFFF-FFFF00000000}"/>
  </bookViews>
  <sheets>
    <sheet name="ข้อมูลดิบ" sheetId="1" state="hidden" r:id="rId1"/>
    <sheet name="คัดเลือก" sheetId="9" state="hidden" r:id="rId2"/>
    <sheet name="โครงการปี 65" sheetId="11" state="hidden" r:id="rId3"/>
    <sheet name="โครงการปี 66" sheetId="12" state="hidden" r:id="rId4"/>
    <sheet name="โครงการปี 65-66" sheetId="13" state="hidden" r:id="rId5"/>
    <sheet name="1.รวม" sheetId="3" r:id="rId6"/>
    <sheet name="2.เรียง VC" sheetId="27" r:id="rId7"/>
    <sheet name="3.Pivot VC" sheetId="6" r:id="rId8"/>
    <sheet name="4.(ร่าง) ข้อเสนอโครงการฯ 69" sheetId="20" r:id="rId9"/>
    <sheet name="5.โครงการสำคัญปี 66 - 69" sheetId="22" r:id="rId10"/>
    <sheet name="ทำการ" sheetId="23" state="hidden" r:id="rId11"/>
    <sheet name="1.รวม (2)" sheetId="26" state="hidden" r:id="rId12"/>
    <sheet name="ทำการ 220103_use" sheetId="24" state="hidden" r:id="rId13"/>
  </sheets>
  <externalReferences>
    <externalReference r:id="rId14"/>
    <externalReference r:id="rId15"/>
  </externalReferences>
  <definedNames>
    <definedName name="_xlnm._FilterDatabase" localSheetId="5" hidden="1">'1.รวม'!$A$9:$Q$92</definedName>
    <definedName name="_xlnm._FilterDatabase" localSheetId="11" hidden="1">'1.รวม (2)'!$A$9:$Q$83</definedName>
    <definedName name="_xlnm._FilterDatabase" localSheetId="6" hidden="1">'2.เรียง VC'!$A$3:$U$86</definedName>
    <definedName name="_xlnm._FilterDatabase" localSheetId="8" hidden="1">'4.(ร่าง) ข้อเสนอโครงการฯ 69'!$A$2:$Z$6</definedName>
    <definedName name="_xlnm._FilterDatabase" localSheetId="9" hidden="1">'5.โครงการสำคัญปี 66 - 69'!$A$3:$P$7</definedName>
    <definedName name="_xlnm._FilterDatabase" localSheetId="2" hidden="1">'โครงการปี 65'!$A$1:$AV$1</definedName>
    <definedName name="_xlnm._FilterDatabase" localSheetId="4" hidden="1">'โครงการปี 65-66'!$A$1:$N$16</definedName>
    <definedName name="_xlnm._FilterDatabase" localSheetId="0" hidden="1">ข้อมูลดิบ!$A$2:$Y$2</definedName>
    <definedName name="_xlnm._FilterDatabase" localSheetId="1" hidden="1">คัดเลือก!$A$2:$M$67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0" l="1"/>
  <c r="F5" i="20"/>
  <c r="F6" i="20"/>
  <c r="F3" i="20"/>
  <c r="J21" i="6"/>
  <c r="M92" i="3"/>
  <c r="K14" i="6"/>
  <c r="K15" i="6"/>
  <c r="K16" i="6"/>
  <c r="K17" i="6"/>
  <c r="K18" i="6"/>
  <c r="K4" i="6"/>
  <c r="K21" i="6" s="1"/>
  <c r="K5" i="6"/>
  <c r="K6" i="6"/>
  <c r="K7" i="6"/>
  <c r="K8" i="6"/>
  <c r="K9" i="6"/>
  <c r="K10" i="6"/>
  <c r="K11" i="6"/>
  <c r="K12" i="6"/>
  <c r="K13" i="6"/>
  <c r="K3" i="6"/>
  <c r="M7" i="27" l="1"/>
  <c r="E7" i="27"/>
  <c r="M71" i="27"/>
  <c r="E71" i="27"/>
  <c r="M48" i="27"/>
  <c r="E48" i="27"/>
  <c r="M47" i="27"/>
  <c r="E47" i="27"/>
  <c r="M46" i="27"/>
  <c r="E46" i="27"/>
  <c r="M45" i="27"/>
  <c r="E45" i="27"/>
  <c r="M44" i="27"/>
  <c r="E44" i="27"/>
  <c r="M43" i="27"/>
  <c r="E43" i="27"/>
  <c r="M42" i="27"/>
  <c r="E42" i="27"/>
  <c r="M41" i="27"/>
  <c r="E41" i="27"/>
  <c r="M70" i="27"/>
  <c r="E70" i="27"/>
  <c r="M69" i="27"/>
  <c r="E69" i="27"/>
  <c r="M6" i="27"/>
  <c r="E6" i="27"/>
  <c r="M68" i="27"/>
  <c r="E68" i="27"/>
  <c r="M67" i="27"/>
  <c r="E67" i="27"/>
  <c r="M77" i="27"/>
  <c r="E77" i="27"/>
  <c r="M40" i="27"/>
  <c r="E40" i="27"/>
  <c r="M39" i="27"/>
  <c r="E39" i="27"/>
  <c r="M38" i="27"/>
  <c r="E38" i="27"/>
  <c r="M37" i="27"/>
  <c r="E37" i="27"/>
  <c r="M36" i="27"/>
  <c r="E36" i="27"/>
  <c r="M35" i="27"/>
  <c r="E35" i="27"/>
  <c r="M34" i="27"/>
  <c r="E34" i="27"/>
  <c r="M33" i="27"/>
  <c r="E33" i="27"/>
  <c r="M83" i="27"/>
  <c r="E83" i="27"/>
  <c r="M66" i="27"/>
  <c r="E66" i="27"/>
  <c r="M65" i="27"/>
  <c r="E65" i="27"/>
  <c r="M32" i="27"/>
  <c r="E32" i="27"/>
  <c r="M31" i="27"/>
  <c r="E31" i="27"/>
  <c r="M30" i="27"/>
  <c r="E30" i="27"/>
  <c r="M29" i="27"/>
  <c r="E29" i="27"/>
  <c r="M28" i="27"/>
  <c r="E28" i="27"/>
  <c r="M82" i="27"/>
  <c r="E82" i="27"/>
  <c r="M76" i="27"/>
  <c r="E76" i="27"/>
  <c r="M27" i="27"/>
  <c r="E27" i="27"/>
  <c r="M75" i="27"/>
  <c r="E75" i="27"/>
  <c r="M64" i="27"/>
  <c r="E64" i="27"/>
  <c r="M5" i="27"/>
  <c r="E5" i="27"/>
  <c r="M8" i="27"/>
  <c r="E8" i="27"/>
  <c r="M63" i="27"/>
  <c r="E63" i="27"/>
  <c r="M26" i="27"/>
  <c r="E26" i="27"/>
  <c r="M25" i="27"/>
  <c r="E25" i="27"/>
  <c r="M62" i="27"/>
  <c r="E62" i="27"/>
  <c r="M61" i="27"/>
  <c r="E61" i="27"/>
  <c r="M24" i="27"/>
  <c r="E24" i="27"/>
  <c r="M23" i="27"/>
  <c r="E23" i="27"/>
  <c r="M74" i="27"/>
  <c r="E74" i="27"/>
  <c r="M60" i="27"/>
  <c r="E60" i="27"/>
  <c r="M81" i="27"/>
  <c r="E81" i="27"/>
  <c r="M59" i="27"/>
  <c r="E59" i="27"/>
  <c r="M58" i="27"/>
  <c r="E58" i="27"/>
  <c r="M85" i="27"/>
  <c r="E85" i="27"/>
  <c r="M22" i="27"/>
  <c r="E22" i="27"/>
  <c r="M80" i="27"/>
  <c r="E80" i="27"/>
  <c r="M57" i="27"/>
  <c r="E57" i="27"/>
  <c r="M56" i="27"/>
  <c r="E56" i="27"/>
  <c r="M21" i="27"/>
  <c r="E21" i="27"/>
  <c r="M86" i="27"/>
  <c r="E86" i="27"/>
  <c r="M55" i="27"/>
  <c r="E55" i="27"/>
  <c r="M54" i="27"/>
  <c r="E54" i="27"/>
  <c r="M84" i="27"/>
  <c r="E84" i="27"/>
  <c r="M53" i="27"/>
  <c r="E53" i="27"/>
  <c r="M52" i="27"/>
  <c r="E52" i="27"/>
  <c r="M20" i="27"/>
  <c r="M19" i="27"/>
  <c r="M18" i="27"/>
  <c r="M17" i="27"/>
  <c r="M16" i="27"/>
  <c r="E16" i="27"/>
  <c r="M15" i="27"/>
  <c r="E15" i="27"/>
  <c r="M79" i="27"/>
  <c r="E79" i="27"/>
  <c r="M51" i="27"/>
  <c r="M50" i="27"/>
  <c r="M14" i="27"/>
  <c r="M13" i="27"/>
  <c r="M12" i="27"/>
  <c r="M11" i="27"/>
  <c r="M10" i="27"/>
  <c r="M78" i="27"/>
  <c r="E78" i="27"/>
  <c r="M73" i="27"/>
  <c r="M72" i="27"/>
  <c r="M49" i="27"/>
  <c r="M4" i="27"/>
  <c r="N19" i="3"/>
  <c r="M19" i="3" s="1"/>
  <c r="N12" i="3"/>
  <c r="M12" i="3" s="1"/>
  <c r="N54" i="3"/>
  <c r="M54" i="3" s="1"/>
  <c r="N55" i="3"/>
  <c r="M55" i="3" s="1"/>
  <c r="N13" i="3"/>
  <c r="M13" i="3" s="1"/>
  <c r="N14" i="3"/>
  <c r="M14" i="3" s="1"/>
  <c r="N20" i="3"/>
  <c r="M20" i="3" s="1"/>
  <c r="N15" i="3"/>
  <c r="M15" i="3" s="1"/>
  <c r="N21" i="3"/>
  <c r="M21" i="3" s="1"/>
  <c r="N11" i="3"/>
  <c r="M11" i="3" s="1"/>
  <c r="N56" i="3"/>
  <c r="M56" i="3" s="1"/>
  <c r="N16" i="3"/>
  <c r="M16" i="3" s="1"/>
  <c r="N57" i="3"/>
  <c r="M57" i="3" s="1"/>
  <c r="N58" i="3"/>
  <c r="M58" i="3" s="1"/>
  <c r="N22" i="3"/>
  <c r="M22" i="3" s="1"/>
  <c r="N83" i="3"/>
  <c r="M83" i="3" s="1"/>
  <c r="N84" i="3"/>
  <c r="M84" i="3" s="1"/>
  <c r="N17" i="3"/>
  <c r="M17" i="3" s="1"/>
  <c r="N10" i="3"/>
  <c r="M10" i="3" s="1"/>
  <c r="B17" i="3" l="1"/>
  <c r="B84" i="3"/>
  <c r="B83" i="3"/>
  <c r="B72" i="3"/>
  <c r="B73" i="3"/>
  <c r="B30" i="3"/>
  <c r="B74" i="3"/>
  <c r="B90" i="3"/>
  <c r="B31" i="3"/>
  <c r="B32" i="3"/>
  <c r="B33" i="3"/>
  <c r="B34" i="3"/>
  <c r="B35" i="3"/>
  <c r="B75" i="3"/>
  <c r="B76" i="3"/>
  <c r="B91" i="3"/>
  <c r="B36" i="3"/>
  <c r="B37" i="3"/>
  <c r="B38" i="3"/>
  <c r="B39" i="3"/>
  <c r="B40" i="3"/>
  <c r="B41" i="3"/>
  <c r="B42" i="3"/>
  <c r="B43" i="3"/>
  <c r="B77" i="3"/>
  <c r="B78" i="3"/>
  <c r="B79" i="3"/>
  <c r="B44" i="3"/>
  <c r="B80" i="3"/>
  <c r="B81" i="3"/>
  <c r="B45" i="3"/>
  <c r="B46" i="3"/>
  <c r="B47" i="3"/>
  <c r="B48" i="3"/>
  <c r="B49" i="3"/>
  <c r="B50" i="3"/>
  <c r="B51" i="3"/>
  <c r="B52" i="3"/>
  <c r="B82" i="3"/>
  <c r="B53" i="3"/>
  <c r="B18" i="3"/>
  <c r="B59" i="3"/>
  <c r="B60" i="3"/>
  <c r="B85" i="3"/>
  <c r="B61" i="3"/>
  <c r="B62" i="3"/>
  <c r="B86" i="3"/>
  <c r="B23" i="3"/>
  <c r="B63" i="3"/>
  <c r="B64" i="3"/>
  <c r="B87" i="3"/>
  <c r="B24" i="3"/>
  <c r="B88" i="3"/>
  <c r="B65" i="3"/>
  <c r="B66" i="3"/>
  <c r="B89" i="3"/>
  <c r="B67" i="3"/>
  <c r="B68" i="3"/>
  <c r="B25" i="3"/>
  <c r="B26" i="3"/>
  <c r="B69" i="3"/>
  <c r="B70" i="3"/>
  <c r="B27" i="3"/>
  <c r="B28" i="3"/>
  <c r="B71" i="3"/>
  <c r="B92" i="3"/>
  <c r="B29" i="3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23" i="26"/>
  <c r="B22" i="26"/>
  <c r="B21" i="26"/>
  <c r="B20" i="26"/>
  <c r="B19" i="26"/>
  <c r="J8" i="24" l="1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" i="24"/>
  <c r="O7" i="22" l="1"/>
  <c r="B7" i="22"/>
  <c r="O6" i="22"/>
  <c r="B6" i="22"/>
  <c r="O5" i="22"/>
  <c r="B5" i="22"/>
  <c r="O4" i="22"/>
  <c r="B4" i="22"/>
</calcChain>
</file>

<file path=xl/sharedStrings.xml><?xml version="1.0" encoding="utf-8"?>
<sst xmlns="http://schemas.openxmlformats.org/spreadsheetml/2006/main" count="7954" uniqueCount="762">
  <si>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</si>
  <si>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</si>
  <si>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</si>
  <si>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</si>
  <si>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</si>
  <si>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</si>
  <si>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</si>
  <si>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</si>
  <si>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</si>
  <si>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</si>
  <si>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</si>
  <si>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</si>
  <si>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</si>
  <si>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</si>
  <si>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</si>
  <si>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</si>
  <si>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</si>
  <si>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</si>
  <si>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</si>
  <si>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</si>
  <si>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</si>
  <si>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</si>
  <si>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</si>
  <si>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mod02021</t>
  </si>
  <si>
    <t>กห 0202-61-0005</t>
  </si>
  <si>
    <t>กลไกสำหรับประชาชนในการแสดงความคิดเห็นในเรื่องเกี่ยวกับการบังคับใช้กฎหมาย</t>
  </si>
  <si>
    <t>กฎหมายและกระบวนการยุติธรรม</t>
  </si>
  <si>
    <t>ด้านการปรับสมดุลและพัฒนาระบบการบริหารจัดการภาครัฐ</t>
  </si>
  <si>
    <t>ด้านกฎหมาย</t>
  </si>
  <si>
    <t>3. ประชาชนมีส่วนร่วมในการพัฒนากฎหมาย</t>
  </si>
  <si>
    <t>4 มิถุนายน 2563 เวลา 14:57</t>
  </si>
  <si>
    <t>อนุมัติแล้ว</t>
  </si>
  <si>
    <t>ตุลาคม 2561</t>
  </si>
  <si>
    <t>ธันวาคม 2564</t>
  </si>
  <si>
    <t>กรมพระธรรมนูญ</t>
  </si>
  <si>
    <t>สำนักงานปลัดกระทรวงกลาโหม</t>
  </si>
  <si>
    <t>กระทรวงกลาโหม</t>
  </si>
  <si>
    <t>กห 0202-61-0006</t>
  </si>
  <si>
    <t>การจัดทำรายงานประมวลความคิดเห็นจากการบังคับใช้กฎหมายและปัญหาที่เกิดขึ้นจากการบังคับใช้กฎหมาย</t>
  </si>
  <si>
    <t>5 มิถุนายน 2563 เวลา 14:35</t>
  </si>
  <si>
    <t>กันยายน 2561</t>
  </si>
  <si>
    <t>ธันวาคม 2561</t>
  </si>
  <si>
    <t>กห 0202-61-0008</t>
  </si>
  <si>
    <t>โครงการรวบรวมกฎหมาย กฎ หนังสือเวียน แนวปฏิบัติ คำสั่ง มติคณะรัฐมนตรี คำพิพากษา คำวินิจฉัย และความเห็นของหน่วยงาน</t>
  </si>
  <si>
    <t>5 มิถุนายน 2563 เวลา 14:58</t>
  </si>
  <si>
    <t>กห 0202-61-0010</t>
  </si>
  <si>
    <t>โครงการการเผยแพร่ให้ความรู้ทางกฎหมายแก่ประชาชน</t>
  </si>
  <si>
    <t>5 มิถุนายน 2563 เวลา 10:31</t>
  </si>
  <si>
    <t>mol06021</t>
  </si>
  <si>
    <t>รง 0602-61-0001</t>
  </si>
  <si>
    <t>การพัฒนากระบวนการจัดทำและตรวจพิจารณาร่างกฎหมาย</t>
  </si>
  <si>
    <t>20 กันยายน 2562 เวลา 16:54</t>
  </si>
  <si>
    <t>กันยายน 2562</t>
  </si>
  <si>
    <t>กองกฎหมาย</t>
  </si>
  <si>
    <t>สำนักงานประกันสังคม</t>
  </si>
  <si>
    <t>กระทรวงแรงงาน</t>
  </si>
  <si>
    <t>nbtc20011</t>
  </si>
  <si>
    <t>สทช 2001-61-0010</t>
  </si>
  <si>
    <t>จัดทำประกาศ กสทช. เรื่องมาตรการคุ้มครองสิทธิของผู้ใช้บริการโทรคมนาคมเกี่ยวกับข้อมูลส่วนบุคคล สิทธิในความเป็นส่วนตัวและเสรีภาพในการสื่อสารถึงกันโดยทางโทรคมนาคม</t>
  </si>
  <si>
    <t>17 ธันวาคม 2562 เวลา 15:59</t>
  </si>
  <si>
    <t>เมษายน 2561</t>
  </si>
  <si>
    <t>ธันวาคม 2563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</si>
  <si>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</si>
  <si>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</si>
  <si>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</si>
  <si>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police000711</t>
  </si>
  <si>
    <t>ตช 0007.1-61-0101</t>
  </si>
  <si>
    <t>โครงการสนับสนุนส่งเสริมให้มีกลไกการออกกฎหมายที่ดีและเท่าที่จำเป็น รวมทั้งมีกลไกในการทบทวนกฎหมายที่มีผลใช้บังคับแล้วให้สอดคล้องกับรัฐธรรมนูญ</t>
  </si>
  <si>
    <t>31 ตุลาคม 2562 เวลา 13:56</t>
  </si>
  <si>
    <t>มิถุนายน 2561</t>
  </si>
  <si>
    <t>ธันวาคม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</si>
  <si>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</si>
  <si>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</si>
  <si>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</si>
  <si>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opm01131</t>
  </si>
  <si>
    <t>นร0113-61-0003</t>
  </si>
  <si>
    <t>การจัดทำคู่มือการบริหารจัดการข้อเสนอแนะ ติชม และข้อร้องเรียนของสำนักงานปลัดสำนักนายกรัฐมนตรี</t>
  </si>
  <si>
    <t>18 ตุลาคม 2562 เวลา 10:25</t>
  </si>
  <si>
    <t>ตุลาคม 2560</t>
  </si>
  <si>
    <t>กลุ่มพัฒนาระบบบริหาร</t>
  </si>
  <si>
    <t>สำนักงานปลัดสำนักนายกรัฐมนตรี</t>
  </si>
  <si>
    <t>สำนักนายกรัฐมนตรี</t>
  </si>
  <si>
    <t>mdes0202011</t>
  </si>
  <si>
    <t>ดศ 0202-61-0002</t>
  </si>
  <si>
    <t>การสร้างกลไกการให้ประชาชนมีส่วนร่วมจัดทำร่างกฎหมายที่สำคัญรวมถึงการให้ความช่วยเหลือทางกฎหมาย</t>
  </si>
  <si>
    <t>26 กันยายน 2562 เวลา 16:39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</si>
  <si>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</si>
  <si>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</si>
  <si>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ดศ 0202-61-0006</t>
  </si>
  <si>
    <t>การจัดทำหลักสูตรอบรมให้ความรู้ทางด้านกฎหมายแก่ประชาชน</t>
  </si>
  <si>
    <t>7 พฤศจิกายน 2562 เวลา 9:30</t>
  </si>
  <si>
    <t>มกราคม 2562</t>
  </si>
  <si>
    <t>กันยายน 2563</t>
  </si>
  <si>
    <t>parliament00211</t>
  </si>
  <si>
    <t>สผ 0021-62-0004</t>
  </si>
  <si>
    <t>การจัดทำร่างพระราชบัญญัติว่าด้วยการเข้าชื่อเสนอกฎหมาย พ.ศ. ....</t>
  </si>
  <si>
    <t>16 สิงหาคม 2562 เวลา 11:02</t>
  </si>
  <si>
    <t>สำนักนโยบายและแผน</t>
  </si>
  <si>
    <t>สำนักงานเลขาธิการสภาผู้แทนราษฎร</t>
  </si>
  <si>
    <t>หน่วยงานของรัฐสภา</t>
  </si>
  <si>
    <t>krisdika09011</t>
  </si>
  <si>
    <t>นร 0901-62-0003</t>
  </si>
  <si>
    <t>จัดทำฐานข้อมูลระบบสารสนเทศกลาง เพื่อรองรับการดำเนินการตามมาตรา 77</t>
  </si>
  <si>
    <t>26 ธันวาคม 2562 เวลา 14:37</t>
  </si>
  <si>
    <t>สำนักงานเลขาธิการ</t>
  </si>
  <si>
    <t>สำนักงานคณะกรรมการกฤษฎีกา</t>
  </si>
  <si>
    <t>senate00201</t>
  </si>
  <si>
    <t>สว 0020-63-0032</t>
  </si>
  <si>
    <t>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</t>
  </si>
  <si>
    <t>19 พฤศจิกายน 2562 เวลา 15:59</t>
  </si>
  <si>
    <t>ตุลาคม 2562</t>
  </si>
  <si>
    <t>สำนักงานเลขาธิการวุฒิสภา</t>
  </si>
  <si>
    <t>mof05031</t>
  </si>
  <si>
    <t>กค 0503(ก)-63-0002</t>
  </si>
  <si>
    <t>โครงการประเมินผลสัมฤทธิ์ของกฎหมายศุลกากร</t>
  </si>
  <si>
    <t>26 ธันวาคม 2562 เวลา 9:59</t>
  </si>
  <si>
    <t>กองกฎหมาย (กกม.)</t>
  </si>
  <si>
    <t>กรมศุลกากร</t>
  </si>
  <si>
    <t>กระทรวงการคลัง</t>
  </si>
  <si>
    <t>kpru053621</t>
  </si>
  <si>
    <t>ศธ 0536.2-63-0018</t>
  </si>
  <si>
    <t>บริหารและพัฒนาศูนย์ส่งเสริมและพัฒนาเครือข่ายชุมชนท้องถิ่นด้านประชาธิปไตย</t>
  </si>
  <si>
    <t>3 ธันวาคม 2562 เวลา 10:18</t>
  </si>
  <si>
    <t>คณะมนุษยศาสตร์และสังคมศาสตร์</t>
  </si>
  <si>
    <t>มหาวิทยาลัยราชภัฏกำแพงเพชร</t>
  </si>
  <si>
    <t>กระทรวงการอุดมศึกษา วิทยาศาสตร์ วิจัยและนวัตกรรม</t>
  </si>
  <si>
    <t>mof05061</t>
  </si>
  <si>
    <t>กค 0506(ส)-63-0003</t>
  </si>
  <si>
    <t>โครงการประสานความร่วมมือระหว่างภาครัฐและภาคเอกชน</t>
  </si>
  <si>
    <t>ด้านการบริหารราชการแผ่นดิน</t>
  </si>
  <si>
    <t>17 ธันวาคม 2562 เวลา 11:39</t>
  </si>
  <si>
    <t>สำนักงานศุลกากรตรวจสินค้าท่าอากาศยานสุวรรณภูมิ (สสภ.)</t>
  </si>
  <si>
    <t>vru055101021</t>
  </si>
  <si>
    <t>ศธ 0551.0102-63-0005</t>
  </si>
  <si>
    <t>โครงการปรับปรุงกฎหมาย ระเบียบ ข้อบังคับ</t>
  </si>
  <si>
    <t>4 กุมภาพันธ์ 2563 เวลา 15:02</t>
  </si>
  <si>
    <t>กองนโยบายและแผน</t>
  </si>
  <si>
    <t>มหาวิทยาลัยราชภัฏวไลยอลงกรณ์ ในพระบรมราชูปถัมภ์</t>
  </si>
  <si>
    <t>สว 0020-63-0099</t>
  </si>
  <si>
    <t>(เต็มปี) 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</t>
  </si>
  <si>
    <t>11 มีนาคม 2563 เวลา 12:27</t>
  </si>
  <si>
    <t>constitutionalcourt00101</t>
  </si>
  <si>
    <t>ศร0010-63-0013</t>
  </si>
  <si>
    <t>โครงการให้ทุนสนับสนุนการศึกษาวิจัยทางวิชาการ เงินสมนาคุณผลงานทางวิชาการและบทความทางวิชาการ</t>
  </si>
  <si>
    <t>ด้านกระบวนการยุติธรรม</t>
  </si>
  <si>
    <t>30 มิถุนายน 2563 เวลา 14:53</t>
  </si>
  <si>
    <t>มกราคม 2563</t>
  </si>
  <si>
    <t>สำนักงานศาลรัฐธรรมนูญ</t>
  </si>
  <si>
    <t>ศาล</t>
  </si>
  <si>
    <t>สผ 0021-63-0002</t>
  </si>
  <si>
    <t>การจัดให้มีกลไกช่วยเหลือประชาชนในการจัดทำและเสนอร่างกฎหมาย</t>
  </si>
  <si>
    <t>20 พฤษภาคม 2563 เวลา 15:21</t>
  </si>
  <si>
    <t>เมษายน 2563</t>
  </si>
  <si>
    <t>dga1</t>
  </si>
  <si>
    <t>DGA-63-0009</t>
  </si>
  <si>
    <t>โครงการพัฒนาระบบกลางด้านกฏหมายและกระบวนการยุติธรรม</t>
  </si>
  <si>
    <t>27 มิถุนายน 2563 เวลา 15:38</t>
  </si>
  <si>
    <t>-</t>
  </si>
  <si>
    <t>สำนักงานพัฒนารัฐบาลดิจิทัล</t>
  </si>
  <si>
    <t>ศร0010-63-0035</t>
  </si>
  <si>
    <t>โครงการผลิตสื่อเพื่อเผยแพร่ความรู้เกี่ยวกับหน้าที่และอำนาจของศาลรัฐธรรมนูญ ความรู้เกี่ยวกับกฎหมายรัฐธรรมนูญ และสิทธิและเสรีภาพของประชาชนภายใต้รัฐธรรมนูญ</t>
  </si>
  <si>
    <t>6 สิงหาคม 2563 เวลา 15:29</t>
  </si>
  <si>
    <t>ตุลาคม 2564</t>
  </si>
  <si>
    <t>กันยายน 2565</t>
  </si>
  <si>
    <t>ข้อเสนอโครงการสำคัญ 2565 ที่ไม่ผ่านเข้ารอบ</t>
  </si>
  <si>
    <t>220103V03</t>
  </si>
  <si>
    <t>220103F0301</t>
  </si>
  <si>
    <t>ศร0010-63-0037</t>
  </si>
  <si>
    <t>โครงการพัฒนายุวชนศาลรัฐธรรมนูญ  รุ่นที่.... (จำนวน 2 รุ่น)</t>
  </si>
  <si>
    <t>6 สิงหาคม 2563 เวลา 16:23</t>
  </si>
  <si>
    <t>เมษายน 2565</t>
  </si>
  <si>
    <t>220103V01</t>
  </si>
  <si>
    <t>220103F0103</t>
  </si>
  <si>
    <t>ศร0010-63-0041</t>
  </si>
  <si>
    <t>โครงการพัฒนาการเผยแพร่ความรู้เกี่ยวกับศาลรัฐธรรมนูญและสำนักงานศาลรัฐธรรมนูญในยุคดิจิทัล</t>
  </si>
  <si>
    <t>7 สิงหาคม 2563 เวลา 12:28</t>
  </si>
  <si>
    <t>220103V02</t>
  </si>
  <si>
    <t>220103F0205</t>
  </si>
  <si>
    <t>ศร0010-63-0042</t>
  </si>
  <si>
    <t>โครงการบูรณาการสานเครือข่ายศาลรัฐธรรมนูญสู่ประชาชน ประจำปี พ.ศ. 2565</t>
  </si>
  <si>
    <t>7 สิงหาคม 2563 เวลา 12:44</t>
  </si>
  <si>
    <t>สิงหาคม 2565</t>
  </si>
  <si>
    <t>ศร0010-63-0045</t>
  </si>
  <si>
    <t>โครงการพัฒนาความสัมพันธ์และความร่วมมือทางด้านวิชาการเพื่อยกระดับมาตรฐานระบบการวินิจฉัยคดี ระบบงานวิชาการ และระบบบริหารจัดการ ของศาลรัฐธรรมนูญและสำนักงานศาลรัฐธรรมนูญ</t>
  </si>
  <si>
    <t>7 สิงหาคม 2563 เวลา 15:04</t>
  </si>
  <si>
    <t>220103F0102</t>
  </si>
  <si>
    <t>ศร0010-63-0046</t>
  </si>
  <si>
    <t>โครงการแลกเปลี่ยนความรู้ทางวิชาการกับหน่วยงานที่เกี่ยวข้องกับกระบวนการยุติธรรม เพื่อเสริมสร้างการเข้าถึงการคุ้มครองสิทธิและเสรีภาพของประชาชนและชุมชน</t>
  </si>
  <si>
    <t>7 สิงหาคม 2563 เวลา 15:46</t>
  </si>
  <si>
    <t>ศร0010-63-0047</t>
  </si>
  <si>
    <t>โครงการส่งเสริมความรู้ความเข้าใจ เกี่ยวกับหน้าที่และอำนาจและภารกิจของศาลรัฐธรรมนูญและสำนักงานศาลรัฐธรรมนูญ</t>
  </si>
  <si>
    <t>7 สิงหาคม 2563 เวลา 16:17</t>
  </si>
  <si>
    <t>มิถุนายน 2565</t>
  </si>
  <si>
    <t>ศร0010-63-0048</t>
  </si>
  <si>
    <t>โครงการการเผยแพร่องค์ความรู้ของศาลรัฐธรรมนูญในรูปแบบที่เป็นดิจิทัลเพิ่มขึ้น</t>
  </si>
  <si>
    <t>7 สิงหาคม 2563 เวลา 16:27</t>
  </si>
  <si>
    <t>ศร0010-63-0049</t>
  </si>
  <si>
    <t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t>
  </si>
  <si>
    <t>15 พฤศจิกายน 2563 เวลา 11:05</t>
  </si>
  <si>
    <t>ข้อเสนอโครงการสำคัญ 2565 ที่ผ่านเข้ารอบ</t>
  </si>
  <si>
    <t>สว 0020-64-0008</t>
  </si>
  <si>
    <t>3 พฤศจิกายน 2563 เวลา 10:45</t>
  </si>
  <si>
    <t>ตุลาคม 2563</t>
  </si>
  <si>
    <t>กันยายน 2564</t>
  </si>
  <si>
    <t>220103F0201</t>
  </si>
  <si>
    <t>soc05011</t>
  </si>
  <si>
    <t>นร 0501-64-0002</t>
  </si>
  <si>
    <t>การจัดทำคำอธิบายประกอบร่างกฎหมายที่ประชาชนสามารถเข้าใจได้ง่าย</t>
  </si>
  <si>
    <t>24 พฤศจิกายน 2563 เวลา 15:20</t>
  </si>
  <si>
    <t>สำนักเลขาธิการคณะรัฐมนตรี</t>
  </si>
  <si>
    <t>mof05081</t>
  </si>
  <si>
    <t>กค 0508(ส)-64-0001</t>
  </si>
  <si>
    <t>25 พฤศจิกายน 2563 เวลา 12:24</t>
  </si>
  <si>
    <t>สำนักงานศุลกากรท่าเรือกรุงเทพ (สทก.)</t>
  </si>
  <si>
    <t>mol05051</t>
  </si>
  <si>
    <t>รง 0505-64-0001</t>
  </si>
  <si>
    <t>การพัฒนากฎหมาย (ปีงบประมาณ 2564)</t>
  </si>
  <si>
    <t>15 ธันวาคม 2563 เวลา 11:07</t>
  </si>
  <si>
    <t>กองนิติการ</t>
  </si>
  <si>
    <t>กรมสวัสดิการและคุ้มครองแรงงาน</t>
  </si>
  <si>
    <t>นร 0901-64-0007</t>
  </si>
  <si>
    <t>4 มกราคม 2564 เวลา 14:15</t>
  </si>
  <si>
    <t>220103F0303</t>
  </si>
  <si>
    <t>ศธ 0536.2-64-0052</t>
  </si>
  <si>
    <t>พัฒนาความรู้กฎหมายแก่นักเรียนชั้นมัธยมศึกษาในพื้นที่ อ.คอลงลาน  (ONE DAY LAW)</t>
  </si>
  <si>
    <t>16 มกราคม 2564 เวลา 15:11</t>
  </si>
  <si>
    <t>moe02491</t>
  </si>
  <si>
    <t>ศธ0249-64-0001</t>
  </si>
  <si>
    <t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t>
  </si>
  <si>
    <t>ด้านการป้องกันและปราบปรามการทุจริตและประพฤติมิชอบ</t>
  </si>
  <si>
    <t>28 มกราคม 2564 เวลา 16:07</t>
  </si>
  <si>
    <t>สำนักงานศึกษาธิการภาค 12 (ขอนแก่น)</t>
  </si>
  <si>
    <t>สำนักงานปลัดกระทรวงศึกษาธิการ</t>
  </si>
  <si>
    <t>กระทรวงศึกษาธิการ</t>
  </si>
  <si>
    <t>220103F0302</t>
  </si>
  <si>
    <t>สผ 0021-64-0005</t>
  </si>
  <si>
    <t>โครงการเสริมสร้างความรู้ความเข้าใจในการเข้าชื่อเสนอกฎหมายของประชาชน</t>
  </si>
  <si>
    <t>16 กรกฎาคม 2564 เวลา 13:13</t>
  </si>
  <si>
    <t>ศร0010-63-0050</t>
  </si>
  <si>
    <t>18 มิถุนายน 2564 เวลา 10:55</t>
  </si>
  <si>
    <t>โครงการสำคัญ 2565</t>
  </si>
  <si>
    <t>ศร0010-66-0005</t>
  </si>
  <si>
    <t>โครงการบูรณาการสานเครือข่ายศาลรัฐธรรมนูญสู่ประชาชน ประจำปี พ.ศ.2566</t>
  </si>
  <si>
    <t>11 สิงหาคม 2564 เวลา 14:31</t>
  </si>
  <si>
    <t>พฤษภาคม 2566</t>
  </si>
  <si>
    <t>ข้อเสนอโครงการสำคัญ 2566 ที่ไม่ผ่านเข้ารอบ</t>
  </si>
  <si>
    <t>v2_220103V01</t>
  </si>
  <si>
    <t>v2_220103V01F03</t>
  </si>
  <si>
    <t>ศร0010-66-0006</t>
  </si>
  <si>
    <t>โครงการ “โครงการพัฒนาความสัมพันธ์และความร่วมมือทางด้านวิชาการเพื่อยกระดับมาตรฐานระบบการวินิจฉัยคดี ระบบงานวิชาการ และระบบบริหารจัดการของศาลรัฐธรรมนูญและสำนักงานศาลรัฐธรรมนูญ”</t>
  </si>
  <si>
    <t>10 สิงหาคม 2564 เวลา 17:21</t>
  </si>
  <si>
    <t>เมษายน 2566</t>
  </si>
  <si>
    <t>มิถุนายน 2566</t>
  </si>
  <si>
    <t>v2_220103V01F02</t>
  </si>
  <si>
    <t>ศร0010-66-0007</t>
  </si>
  <si>
    <t>โครงการ “สัมมนาสื่อมวลชน ประจำปี พ.ศ.2566”</t>
  </si>
  <si>
    <t>10 สิงหาคม 2564 เวลา 17:42</t>
  </si>
  <si>
    <t>มีนาคม 2566</t>
  </si>
  <si>
    <t>ศร0010-66-0008</t>
  </si>
  <si>
    <t>โครงการ “โครงการแลกเปลี่ยนความรู้ทางวิชาการกับหน่วยงานที่เกี่ยวข้องกับกระบวนการยุติธรรม เพื่อเสริมสร้างการเข้าถึงการคุ้มครองสิทธิและเสรีภาพของประชาชนและชุมชน”</t>
  </si>
  <si>
    <t>10 สิงหาคม 2564 เวลา 17:43</t>
  </si>
  <si>
    <t>กรกฎาคม 2566</t>
  </si>
  <si>
    <t>กันยายน 2566</t>
  </si>
  <si>
    <t>ศร0010-66-0011</t>
  </si>
  <si>
    <t>โครงการ “พัฒนายุวชนศาลรัฐธรรมนูญ ปี พ.ศ.2566”</t>
  </si>
  <si>
    <t>10 สิงหาคม 2564 เวลา 18:35</t>
  </si>
  <si>
    <t>ศร0010-66-0016</t>
  </si>
  <si>
    <t>โครงการ “ส่งเสริมความรู้ความเข้าใจ เกี่ยวกับหน้าที่และอำนาจและภารกิจศาลรัฐธรรมนูญและสำนักงานศาลรัฐธรรมนูญ”</t>
  </si>
  <si>
    <t>11 สิงหาคม 2564 เวลา 14:41</t>
  </si>
  <si>
    <t>ตุลาคม 2565</t>
  </si>
  <si>
    <t>ศร0010-66-0018</t>
  </si>
  <si>
    <t>โครงการ “พัฒนาการเผยแพร่ความรู้เกี่ยวกับศาลรัฐธรรมนูญและสำนักงานศาลรัฐธรรมนูญในยุคดิจิทัล”</t>
  </si>
  <si>
    <t>11 สิงหาคม 2564 เวลา 14:55</t>
  </si>
  <si>
    <t>v2_220103V02</t>
  </si>
  <si>
    <t>v2_220103V02F05</t>
  </si>
  <si>
    <t>ศร0010-66-0020</t>
  </si>
  <si>
    <t>โครงการ “ผลิตสื่อเพื่อเผยแพร่ความรู้เกี่ยวกับหน้าที่และอำนาจของศาลรัฐธรรมนูญ ความรู้เกี่ยวกับกฎหมายรัฐธรรมนูญ และสิทธิและเสรีภาพของประชาชนภายใต้รัฐธรรมนูญ”</t>
  </si>
  <si>
    <t>11 สิงหาคม 2564 เวลา 14:59</t>
  </si>
  <si>
    <t>v2_220103V03</t>
  </si>
  <si>
    <t>v2_220103V03F01</t>
  </si>
  <si>
    <t>ศร0010-66-0025</t>
  </si>
  <si>
    <t>โครงการ “เสริมสร้างความรู้ความเข้าใจให้กับประชาชนเกี่ยวกับการปกครองระบอบประชาธิปไตยตามหลัก นิติธรรม”</t>
  </si>
  <si>
    <t>13 สิงหาคม 2564 เวลา 10:06</t>
  </si>
  <si>
    <t>สว 0020-66-0002</t>
  </si>
  <si>
    <t>โครงการพัฒนาระบบสารสนเทศติดตามการบริหารราชการแผ่นดิน เพื่อสนับสนุนงานนิติบัญญัติ</t>
  </si>
  <si>
    <t>16 สิงหาคม 2564 เวลา 17:03</t>
  </si>
  <si>
    <t>ตุลาคม 2567</t>
  </si>
  <si>
    <t>v2_220103V02F01</t>
  </si>
  <si>
    <t>กค 0503(ก)-64-0003</t>
  </si>
  <si>
    <t>โครงการประเมินผลสัมฤทธิ์ของกฎหมายศุลกากร (ระยะที่ 2)</t>
  </si>
  <si>
    <t>14 กันยายน 2564 เวลา 18:14</t>
  </si>
  <si>
    <t>opm03061</t>
  </si>
  <si>
    <t>นร 0306-65-0001</t>
  </si>
  <si>
    <t>โครงการภายใต้แผนพัฒนากฎหมายการคุ้มครองผู้บริโภค</t>
  </si>
  <si>
    <t>27 ตุลาคม 2564 เวลา 12:27</t>
  </si>
  <si>
    <t>กองกฎหมายและคดี</t>
  </si>
  <si>
    <t>สำนักงานคณะกรรมการคุ้มครองผู้บริโภค</t>
  </si>
  <si>
    <t>moj09041</t>
  </si>
  <si>
    <t>ยธ 0904-65-0001</t>
  </si>
  <si>
    <t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t>
  </si>
  <si>
    <t>26 ตุลาคม 2564 เวลา 13:55</t>
  </si>
  <si>
    <t>สถาบันวิจัยและพัฒนากระบวนการยุติธรรม</t>
  </si>
  <si>
    <t>สำนักงานกิจการยุติธรรม</t>
  </si>
  <si>
    <t>กระทรวงยุติธรรม</t>
  </si>
  <si>
    <t>ยธ 0904-65-0005</t>
  </si>
  <si>
    <t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t>
  </si>
  <si>
    <t>26 ตุลาคม 2564 เวลา 21:46</t>
  </si>
  <si>
    <t>มิถุนายน 2564</t>
  </si>
  <si>
    <t>กรกฎาคม 2564</t>
  </si>
  <si>
    <t>สผ 0021-65-0016</t>
  </si>
  <si>
    <t>โครงการการเสริมสร้างความรู้ความเข้าใจในการเข้าชื่อเสนอกฎหมายของประชาชน</t>
  </si>
  <si>
    <t>2 พฤศจิกายน 2564 เวลา 15:49</t>
  </si>
  <si>
    <t>ศร0010-65-0006</t>
  </si>
  <si>
    <t>14 ธันวาคม 2564 เวลา 16:17</t>
  </si>
  <si>
    <t>สผ 0021-65-0040</t>
  </si>
  <si>
    <t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t>
  </si>
  <si>
    <t>16 พฤศจิกายน 2564 เวลา 10:20</t>
  </si>
  <si>
    <t>ศร0010-65-0013</t>
  </si>
  <si>
    <t>15 พฤศจิกายน 2564 เวลา 11:51</t>
  </si>
  <si>
    <t>ศร0010-65-0014</t>
  </si>
  <si>
    <t>15 พฤศจิกายน 2564 เวลา 14:18</t>
  </si>
  <si>
    <t>ศร0010-65-0015</t>
  </si>
  <si>
    <t>โครงการพัฒนายุวชนศาลรัฐธรรมนูญ ปี พ.ศ. 2565</t>
  </si>
  <si>
    <t>15 พฤศจิกายน 2564 เวลา 15:00</t>
  </si>
  <si>
    <t>ศร0010-65-0016</t>
  </si>
  <si>
    <t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t>
  </si>
  <si>
    <t>15 พฤศจิกายน 2564 เวลา 15:44</t>
  </si>
  <si>
    <t>สผ 0021-65-0041</t>
  </si>
  <si>
    <t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t>
  </si>
  <si>
    <t>16 พฤศจิกายน 2564 เวลา 11:03</t>
  </si>
  <si>
    <t>ศร0010-65-0017</t>
  </si>
  <si>
    <t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t>
  </si>
  <si>
    <t>29 พฤศจิกายน 2564 เวลา 11:11</t>
  </si>
  <si>
    <t>ศร0010-65-0018</t>
  </si>
  <si>
    <t>โครงการ “สัมมนาสื่อมวลชน ประจําปี พ.ศ. 2565”</t>
  </si>
  <si>
    <t>29 พฤศจิกายน 2564 เวลา 13:22</t>
  </si>
  <si>
    <t>ศร0010-65-0019</t>
  </si>
  <si>
    <t>โครงการให้ความรู้เกี่ยวกับกฎหมายรัฐธรรมนูญสําหรับผู้พิการทางสายตาและผู้พิการทางหู</t>
  </si>
  <si>
    <t>1 ธันวาคม 2564 เวลา 13:13</t>
  </si>
  <si>
    <t>กค 0508(ส)-65-0001</t>
  </si>
  <si>
    <t>8 ธันวาคม 2564 เวลา 16:30</t>
  </si>
  <si>
    <t>ลิ้งค์</t>
  </si>
  <si>
    <t>โครงการพัฒนายุวชนศาลรัฐธรรมนูญ รุ่นที่.... (จำนวน 2 รุ่น)</t>
  </si>
  <si>
    <t>พัฒนาความรู้กฎหมายแก่นักเรียนชั้นมัธยมศึกษาในพื้นที่ อ.คอลงลาน (ONE DAY LAW)</t>
  </si>
  <si>
    <t>ปีงบประมาณ</t>
  </si>
  <si>
    <t>220103F0105</t>
  </si>
  <si>
    <t>220103F0202</t>
  </si>
  <si>
    <t>220103F0101</t>
  </si>
  <si>
    <t>220103F0204</t>
  </si>
  <si>
    <t/>
  </si>
  <si>
    <t>รวมจำนวนโครงการทั้งหมด</t>
  </si>
  <si>
    <t xml:space="preserve">โครงการภายใต้เป้าหมายแผนแม่บทย่อย: 220103 ประชาชนมีส่วนร่วมในการพัฒนากฎหมาย   </t>
  </si>
  <si>
    <t>https://emenscr.nesdc.go.th/viewer/view.html?id=61b07b22c02cee271c611fc7</t>
  </si>
  <si>
    <t>https://emenscr.nesdc.go.th/viewer/view.html?id=aQAe4y4AVJF1q8X2RjWz</t>
  </si>
  <si>
    <t>220103V02F01</t>
  </si>
  <si>
    <t>https://emenscr.nesdc.go.th/viewer/view.html?id=61a7128ce55ef143eb1fca71</t>
  </si>
  <si>
    <t>https://emenscr.nesdc.go.th/viewer/view.html?id=KYANpQ1mwpTG7KlwWR9l</t>
  </si>
  <si>
    <t>220103V03F02</t>
  </si>
  <si>
    <t>https://emenscr.nesdc.go.th/viewer/view.html?id=61a4719be55ef143eb1fc80c</t>
  </si>
  <si>
    <t>https://emenscr.nesdc.go.th/viewer/view.html?id=23JAgpZn94tl5jRegr8p</t>
  </si>
  <si>
    <t>220103V01F03</t>
  </si>
  <si>
    <t>https://emenscr.nesdc.go.th/viewer/view.html?id=61a452dae55ef143eb1fc7de</t>
  </si>
  <si>
    <t>https://emenscr.nesdc.go.th/viewer/view.html?id=VWXY28keays35xakMJAK</t>
  </si>
  <si>
    <t>220103V03F01</t>
  </si>
  <si>
    <t>https://emenscr.nesdc.go.th/viewer/view.html?id=61932da8a679c7221758ea22</t>
  </si>
  <si>
    <t>https://emenscr.nesdc.go.th/viewer/view.html?id=wElErAE5axTEmMNqNd6W</t>
  </si>
  <si>
    <t>https://emenscr.nesdc.go.th/viewer/view.html?id=61921dd3cadb284b1da34e1e</t>
  </si>
  <si>
    <t>https://emenscr.nesdc.go.th/viewer/view.html?id=LABRW9lqdmF3qjyp8zq9</t>
  </si>
  <si>
    <t>https://emenscr.nesdc.go.th/viewer/view.html?id=6192139f1501af4b23816599</t>
  </si>
  <si>
    <t>https://emenscr.nesdc.go.th/viewer/view.html?id=RdryaXQXypc88jg9alWm</t>
  </si>
  <si>
    <t>https://emenscr.nesdc.go.th/viewer/view.html?id=619209b60511b24b2573d80a</t>
  </si>
  <si>
    <t>https://emenscr.nesdc.go.th/viewer/view.html?id=gAn3dyBrl1C6KLG8JeOX</t>
  </si>
  <si>
    <t>https://emenscr.nesdc.go.th/viewer/view.html?id=6191e718cadb284b1da34db4</t>
  </si>
  <si>
    <t>https://emenscr.nesdc.go.th/viewer/view.html?id=lOl3OZrYROcZ6rRMX88L</t>
  </si>
  <si>
    <t>220103V02F05</t>
  </si>
  <si>
    <t>https://emenscr.nesdc.go.th/viewer/view.html?id=618b8665da880b328aef0e97</t>
  </si>
  <si>
    <t>https://emenscr.nesdc.go.th/viewer/view.html?id=Y762VLREKxHZ2QMo77QK</t>
  </si>
  <si>
    <t>https://emenscr.nesdc.go.th/viewer/view.html?id=61839eb6cf0a5831abe25fb2</t>
  </si>
  <si>
    <t>https://emenscr.nesdc.go.th/viewer/view.html?id=KYA12g7j0lhBdodR8zrr</t>
  </si>
  <si>
    <t>https://emenscr.nesdc.go.th/viewer/view.html?id=6180fb8945ef3a65de46a411</t>
  </si>
  <si>
    <t>https://emenscr.nesdc.go.th/viewer/view.html?id=B8kgRW53NLHrmXWR7lpB</t>
  </si>
  <si>
    <t>https://emenscr.nesdc.go.th/viewer/view.html?id=617814d1c92ea06e847ac87b</t>
  </si>
  <si>
    <t>https://emenscr.nesdc.go.th/viewer/view.html?id=RdrKGAkXMkCy7Wy90ngA</t>
  </si>
  <si>
    <t>https://emenscr.nesdc.go.th/viewer/view.html?id=6177a66c11c1e941b410f17a</t>
  </si>
  <si>
    <t>https://emenscr.nesdc.go.th/viewer/view.html?id=eKlx4dYo66sM1M0JJngV</t>
  </si>
  <si>
    <t>https://emenscr.nesdc.go.th/viewer/view.html?id=616fdd1fb2bf0f4f08da69f1</t>
  </si>
  <si>
    <t>https://emenscr.nesdc.go.th/viewer/view.html?id=NVozYZNnOXtL1Np1WZzL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</si>
  <si>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</si>
  <si>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</si>
  <si>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</si>
  <si>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</si>
  <si>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</si>
  <si>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</si>
  <si>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</si>
  <si>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</si>
  <si>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</si>
  <si>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</si>
  <si>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</si>
  <si>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</si>
  <si>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</si>
  <si>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</si>
  <si>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</si>
  <si>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</si>
  <si>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</si>
  <si>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</si>
  <si>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</si>
  <si>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</si>
  <si>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</si>
  <si>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</si>
  <si>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</si>
  <si>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</si>
  <si>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https://emenscr.nesdc.go.th/viewer/view.html?id=611a37e2454a1a7072169917</t>
  </si>
  <si>
    <t>https://emenscr.nesdc.go.th/viewer/view.html?id=7MM6nae3K4uZrMV0QoRz</t>
  </si>
  <si>
    <t>https://emenscr.nesdc.go.th/viewer/view.html?id=61138c7986ed660368a5bd3f</t>
  </si>
  <si>
    <t>https://emenscr.nesdc.go.th/viewer/view.html?id=Gjj6J8eBK4U23WWwZEMn</t>
  </si>
  <si>
    <t>https://emenscr.nesdc.go.th/viewer/view.html?id=611370b286ed660368a5bce0</t>
  </si>
  <si>
    <t>https://emenscr.nesdc.go.th/viewer/view.html?id=0RRk26zoNVI9dLLnKBy9</t>
  </si>
  <si>
    <t>https://emenscr.nesdc.go.th/viewer/view.html?id=61136095ef40ea035b9d123f</t>
  </si>
  <si>
    <t>https://emenscr.nesdc.go.th/viewer/view.html?id=Gjj6OGWoY3f48QRd3O4V</t>
  </si>
  <si>
    <t>https://emenscr.nesdc.go.th/viewer/view.html?id=61135984ef40ea035b9d1230</t>
  </si>
  <si>
    <t>https://emenscr.nesdc.go.th/viewer/view.html?id=133mkKLpXKFnX1VWrpn2</t>
  </si>
  <si>
    <t>https://emenscr.nesdc.go.th/viewer/view.html?id=6112647e77572f035a6ea151</t>
  </si>
  <si>
    <t>https://emenscr.nesdc.go.th/viewer/view.html?id=933ALKLrgACd1nL35mpK</t>
  </si>
  <si>
    <t>https://emenscr.nesdc.go.th/viewer/view.html?id=6112584477572f035a6ea144</t>
  </si>
  <si>
    <t>https://emenscr.nesdc.go.th/viewer/view.html?id=EaaGLz9V4jIx6jqLnm3J</t>
  </si>
  <si>
    <t>https://emenscr.nesdc.go.th/viewer/view.html?id=6112583277572f035a6ea142</t>
  </si>
  <si>
    <t>https://emenscr.nesdc.go.th/viewer/view.html?id=WXXkeRLZRmIWN7ZmVqEz</t>
  </si>
  <si>
    <t>https://emenscr.nesdc.go.th/viewer/view.html?id=6112533c86ed660368a5bc2d</t>
  </si>
  <si>
    <t>https://emenscr.nesdc.go.th/viewer/view.html?id=aQQBrABa89Cpx33MGo9Q</t>
  </si>
  <si>
    <t>220103V01F02</t>
  </si>
  <si>
    <t>https://emenscr.nesdc.go.th/viewer/view.html?id=611247f577572f035a6ea11c</t>
  </si>
  <si>
    <t>https://emenscr.nesdc.go.th/viewer/view.html?id=JKK567JoKWCLR2n5ml3n</t>
  </si>
  <si>
    <t xml:space="preserve"> Public URL</t>
  </si>
  <si>
    <t>ใส่สูตร</t>
  </si>
  <si>
    <t>220103V01F01</t>
  </si>
  <si>
    <t>220103V02F04</t>
  </si>
  <si>
    <t>220103V01F05</t>
  </si>
  <si>
    <t>220103V03F03</t>
  </si>
  <si>
    <t>220103V02F02</t>
  </si>
  <si>
    <t>กค 0502(45)-66-0001</t>
  </si>
  <si>
    <t>ด่านศุลกากรสตูล (ดสต.)</t>
  </si>
  <si>
    <t>https://emenscr.nesdc.go.th/viewer/view.html?id=43V7o8dLd1HBoN4eXQke</t>
  </si>
  <si>
    <t>นร 0306-66-0001</t>
  </si>
  <si>
    <t>โครงการพัฒนากฎหมายการคุ้มครองผู้บริโภค</t>
  </si>
  <si>
    <t>https://emenscr.nesdc.go.th/viewer/view.html?id=B8E873jyrGt3V2Er8Jdy</t>
  </si>
  <si>
    <t>สผ 0021-66-0055</t>
  </si>
  <si>
    <t>เสริมสร้างการมีส่วนร่วมของประชาชนในการเข้าชื่อเสนอกฎหมาย</t>
  </si>
  <si>
    <t>https://emenscr.nesdc.go.th/viewer/view.html?id=B8EY98nYOOfz3G8KnL8x</t>
  </si>
  <si>
    <t>ศร0010-66-0031</t>
  </si>
  <si>
    <t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t>
  </si>
  <si>
    <t>https://emenscr.nesdc.go.th/viewer/view.html?id=7MqpJjVerwUmdMAQ933x</t>
  </si>
  <si>
    <t>ศร0010-66-0044</t>
  </si>
  <si>
    <t>โครงการเผยแพร่สื่อประชาสัมพันธ์ของศาลรัฐธรรมนูญและสำนักงานศาลรัฐธรรมนูญผ่านสื่อโทรทัศน์</t>
  </si>
  <si>
    <t>https://emenscr.nesdc.go.th/viewer/view.html?id=EaqN96zZQaio1d9MMnNo</t>
  </si>
  <si>
    <t>ศร0010-66-0045</t>
  </si>
  <si>
    <t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t>
  </si>
  <si>
    <t>https://emenscr.nesdc.go.th/viewer/view.html?id=Ooqa90eYBlhM8ZqwE8zL</t>
  </si>
  <si>
    <t>ศร0010-66-0046</t>
  </si>
  <si>
    <t>โครงการศาลรัฐธรรมนูญพบสื่อมวลชน</t>
  </si>
  <si>
    <t>https://emenscr.nesdc.go.th/viewer/view.html?id=XGqN0zArRKTNqdKnMq3p</t>
  </si>
  <si>
    <t>ศร0010-66-0047</t>
  </si>
  <si>
    <t>โครงการบูรณาการสานเครือข่ายศาลรัฐธรรมนูญสู่ประชาชน ประจำปี พ.ศ. 2566</t>
  </si>
  <si>
    <t>https://emenscr.nesdc.go.th/viewer/view.html?id=QOqjVgGeOwsMlMXO2WkM</t>
  </si>
  <si>
    <t>ศร0010-66-0048</t>
  </si>
  <si>
    <t>https://emenscr.nesdc.go.th/viewer/view.html?id=deY85akkjLIkp4QNMqVk</t>
  </si>
  <si>
    <t>ศร0010-66-0055</t>
  </si>
  <si>
    <t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t>
  </si>
  <si>
    <t>https://emenscr.nesdc.go.th/viewer/view.html?id=OoqRlrq2g9f23X110LrJ</t>
  </si>
  <si>
    <t>อส 0006(นย)-67-0003</t>
  </si>
  <si>
    <t>โครงการศูนย์การเรียนรู้กฎหมายและสิทธิพลเมืองสำหรับประชาชน</t>
  </si>
  <si>
    <t>ตุลาคม 2566</t>
  </si>
  <si>
    <t>กันยายน 2567</t>
  </si>
  <si>
    <t>สำนักงานนโยบาย ยุทธศาสตร์ และงบประมาณ</t>
  </si>
  <si>
    <t>สำนักงานอัยการสูงสุด</t>
  </si>
  <si>
    <t>ข้อเสนอโครงการสำคัญ 2567 ที่ผ่านเข้ารอบ</t>
  </si>
  <si>
    <t>https://emenscr.nesdc.go.th/viewer/view.html?id=kwm9Q37AVpurxLa2kQ1A</t>
  </si>
  <si>
    <t>ศร0010-67-0001</t>
  </si>
  <si>
    <t>โครงการ "เสริมสร้างความรู้สู่ประชาชนภายใต้รัฐธรรมนูญแห่งราชอาณาจักรไทย พุทธศักราช 2560"</t>
  </si>
  <si>
    <t>https://emenscr.nesdc.go.th/viewer/view.html?id=Ea22zLandeFdmxgGR0mj</t>
  </si>
  <si>
    <t>สผ 0021-67-0004</t>
  </si>
  <si>
    <t>โครงการ “การเสริมสร้างการมีส่วนร่วมของประชาชนในการเข้าชื่อเสนอกฎหมาย”</t>
  </si>
  <si>
    <t>https://emenscr.nesdc.go.th/viewer/view.html?id=aQxxdGMXBkCZdyVxy1JK</t>
  </si>
  <si>
    <t>สขค. 0201-67-0005</t>
  </si>
  <si>
    <t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t>
  </si>
  <si>
    <t>ฝ่ายยุทธศาสตร์องค์กร</t>
  </si>
  <si>
    <t>สำนักงานคณะกรรมการการแข่งขันทางการค้า</t>
  </si>
  <si>
    <t>หน่วยงานอื่นๆ</t>
  </si>
  <si>
    <t>https://emenscr.nesdc.go.th/viewer/view.html?id=132nxQ1JqnTWOK2EqQNB</t>
  </si>
  <si>
    <t>กค 0502(45)-67-0001</t>
  </si>
  <si>
    <t>https://emenscr.nesdc.go.th/viewer/view.html?id=NVxXWkg5MkIl4rdwoGKw</t>
  </si>
  <si>
    <t>v3_220103V01</t>
  </si>
  <si>
    <t>v3_220103V01F01</t>
  </si>
  <si>
    <t>ศร0010-67-0034</t>
  </si>
  <si>
    <t>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t>
  </si>
  <si>
    <t>https://emenscr.nesdc.go.th/viewer/view.html?id=XGelg5Jw5WFz2J4QJjx3</t>
  </si>
  <si>
    <t>v3_220103V02</t>
  </si>
  <si>
    <t>v3_220103V02F04</t>
  </si>
  <si>
    <t>ศร0010-67-0035</t>
  </si>
  <si>
    <t>ศาลรัฐธรรมนูญเผยแพร่ความรู้ด้านกฎหมายและสิทธิเสรีภาพตามรัฐธรรมนูญแก่ประชาชน ประจำปี พ.ศ.2567</t>
  </si>
  <si>
    <t>https://emenscr.nesdc.go.th/viewer/view.html?id=gAGgV6JjZoheGxnLKyao</t>
  </si>
  <si>
    <t>v3_220103V01F03</t>
  </si>
  <si>
    <t>ศร0010-67-0036</t>
  </si>
  <si>
    <t>พัฒนายุวชนศาลรัฐธรรมนูญ ปี พ.ศ. 2567</t>
  </si>
  <si>
    <t>มกราคม 2567</t>
  </si>
  <si>
    <t>https://emenscr.nesdc.go.th/viewer/view.html?id=23B82X2r2nFowMwJNQ3l</t>
  </si>
  <si>
    <t>ศร0010-67-0037</t>
  </si>
  <si>
    <t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t>
  </si>
  <si>
    <t>https://emenscr.nesdc.go.th/viewer/view.html?id=13A45z8N0khnZMwRLK8M</t>
  </si>
  <si>
    <t>ศร0010-67-0038</t>
  </si>
  <si>
    <t>เมษายน 2567</t>
  </si>
  <si>
    <t>มิถุนายน 2567</t>
  </si>
  <si>
    <t>https://emenscr.nesdc.go.th/viewer/view.html?id=JKMjWQYErpFEa6J46a5x</t>
  </si>
  <si>
    <t>ศร0010-67-0039</t>
  </si>
  <si>
    <t>ผลิตสื่อประชาสัมพันธ์ศาลรัฐธรรมนูญและสำนักงานศาลรัฐธรรมนูญ</t>
  </si>
  <si>
    <t>https://emenscr.nesdc.go.th/viewer/view.html?id=Gj0mYYxWjrU1ZVop0N3n</t>
  </si>
  <si>
    <t>ศร0010-67-0043</t>
  </si>
  <si>
    <t>https://emenscr.nesdc.go.th/viewer/view.html?id=rX3Z476dNKHq176KNqrz</t>
  </si>
  <si>
    <t>ศร0010-67-0044</t>
  </si>
  <si>
    <t>โครงการ “เสริมสร้างความรู้สู่ประชาชนภายใต้รัฐธรรมนูญแห่งราชอาณาจักรไทย พุทธศักราช 2560”</t>
  </si>
  <si>
    <t>https://emenscr.nesdc.go.th/viewer/view.html?id=eKWmL4x2wKTpmqaKrg7n</t>
  </si>
  <si>
    <t>ศร0010-67-0050</t>
  </si>
  <si>
    <t>โครงการสัมมนาเครือข่ายเพื่อส่งเสริมและพัฒนาประสิทธิภาพทางวิชาการ</t>
  </si>
  <si>
    <t>https://emenscr.nesdc.go.th/viewer/view.html?id=wERW7d1qYQIrYKQ9p1Zn</t>
  </si>
  <si>
    <t>สผ 0021-67-0038</t>
  </si>
  <si>
    <t>https://emenscr.nesdc.go.th/viewer/view.html?id=wER6lLkZ5NCKr0KX02JR</t>
  </si>
  <si>
    <t>v3_220103V02F01</t>
  </si>
  <si>
    <t>นร 0306-67-0001</t>
  </si>
  <si>
    <t>พฤษภาคม 2567</t>
  </si>
  <si>
    <t>https://emenscr.nesdc.go.th/viewer/view.html?id=13AlNdx6aec1lkwgJmM3</t>
  </si>
  <si>
    <t>ผลการคัดเลือก</t>
  </si>
  <si>
    <t>ผ่าน</t>
  </si>
  <si>
    <t>ไม่ผ่านเข้ารอบ</t>
  </si>
  <si>
    <t>4B</t>
  </si>
  <si>
    <t>4A</t>
  </si>
  <si>
    <t>ira</t>
  </si>
  <si>
    <t>ห่วงโซ่คุณค่า (FVCT)(ฉบับเดิม)</t>
  </si>
  <si>
    <t>ห่วงโซ่คุณค่า (FVCT)(ฉบับแก้ไข)(พ.ศ. 2567-2570)</t>
  </si>
  <si>
    <t>หมายเหตุ : องค์ประกอบ / ปัจจัยที่มีการแก้ไข</t>
  </si>
  <si>
    <t>|220103</t>
  </si>
  <si>
    <t>หมายเหตุ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</si>
  <si>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</si>
  <si>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</si>
  <si>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</si>
  <si>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</si>
  <si>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</si>
  <si>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</si>
  <si>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</si>
  <si>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</si>
  <si>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</si>
  <si>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</si>
  <si>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</si>
  <si>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220103</t>
  </si>
  <si>
    <t>v2_220103</t>
  </si>
  <si>
    <t>v2_220103V01F01</t>
  </si>
  <si>
    <t>https://emenscr.nesdc.go.th/viewer/view.html?id=63d0e820491d7c3de4de5e55</t>
  </si>
  <si>
    <t>https://emenscr.nesdc.go.th/viewer/view.html?id=63e5a31becd30773351f7235</t>
  </si>
  <si>
    <t>https://emenscr.nesdc.go.th/viewer/view.html?id=63f448d5b4e8c549053a7b68</t>
  </si>
  <si>
    <t>https://emenscr.nesdc.go.th/viewer/view.html?id=640e9e418d48ef490cf5e21b</t>
  </si>
  <si>
    <t>https://emenscr.nesdc.go.th/viewer/view.html?id=64104c9b825908446797b08c</t>
  </si>
  <si>
    <t>v3_220103V03F01</t>
  </si>
  <si>
    <t>https://emenscr.nesdc.go.th/viewer/view.html?id=641031b8a8076808ac5472a4</t>
  </si>
  <si>
    <t>https://emenscr.nesdc.go.th/viewer/view.html?id=641035dd0d0e124460ea41b7</t>
  </si>
  <si>
    <t>https://emenscr.nesdc.go.th/viewer/view.html?id=641039f40d0e124460ea41c5</t>
  </si>
  <si>
    <t>https://emenscr.nesdc.go.th/viewer/view.html?id=641040b6fa7c0d08aa6965b9</t>
  </si>
  <si>
    <t>https://emenscr.nesdc.go.th/viewer/view.html?id=6411943000b67d08a43a6f77</t>
  </si>
  <si>
    <t>อส 0006(นย)-67-0014</t>
  </si>
  <si>
    <t>ปรับปรุงโครงการสำคัญ 2567</t>
  </si>
  <si>
    <t>https://emenscr.nesdc.go.th/viewer/view.html?id=664f11f7362bdb1f93f83615</t>
  </si>
  <si>
    <t>สผ 0021-67-0046</t>
  </si>
  <si>
    <t>โครงการ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</t>
  </si>
  <si>
    <t>โครงการปกติ 2567</t>
  </si>
  <si>
    <t>https://emenscr.nesdc.go.th/viewer/view.html?id=66837845995a3a1f8f167744</t>
  </si>
  <si>
    <t xml:space="preserve">โครงการ “การเสริมสร้างการมีส่วนร่วมของประชาชนในการเข้าชื่อเสนอกฎหมาย”  </t>
  </si>
  <si>
    <t>https://emenscr.nesdc.go.th/viewer/view.html?id=6565e4e1a4da863b27b1fa72</t>
  </si>
  <si>
    <t>สขค. 0201-67-0009</t>
  </si>
  <si>
    <t>https://emenscr.nesdc.go.th/viewer/view.html?id=6657d6ad362bdb1f93f83855</t>
  </si>
  <si>
    <t>https://emenscr.nesdc.go.th/viewer/view.html?id=655589b33b1d2f5c6661d7c5</t>
  </si>
  <si>
    <t xml:space="preserve">โครงการ “เสริมสร้างความรู้สู่ประชาชนภายใต้รัฐธรรมนูญแห่งราชอาณาจักรไทย พุทธศักราช 2560” </t>
  </si>
  <si>
    <t>https://emenscr.nesdc.go.th/viewer/view.html?id=655423817ee34a5c6dbc5626</t>
  </si>
  <si>
    <t>https://emenscr.nesdc.go.th/viewer/view.html?id=65532bbabcbd745c67dcf5e7</t>
  </si>
  <si>
    <t>โครงการผลิตสื่อประชาสัมพันธ์ศาลรัฐธรรมนูญและสำนักงานศาลรัฐธรรมนูญ</t>
  </si>
  <si>
    <t>https://emenscr.nesdc.go.th/viewer/view.html?id=654e033dadeb37723a28ed13</t>
  </si>
  <si>
    <t>https://emenscr.nesdc.go.th/viewer/view.html?id=654dd8db1f395d722d6737b3</t>
  </si>
  <si>
    <t>https://emenscr.nesdc.go.th/viewer/view.html?id=654cd5e1f87bf0722e1f4997</t>
  </si>
  <si>
    <t>โครงการพัฒนายุวชนศาลรัฐธรรมนูญ ปี พ.ศ. 2567</t>
  </si>
  <si>
    <t>https://emenscr.nesdc.go.th/viewer/view.html?id=654cb0dd52ae6e722f1b9c76</t>
  </si>
  <si>
    <t>โครงการศาลรัฐธรรมนูญเผยแพร่ความรู้ด้านกฎหมายและสิทธิเสรีภาพตามรัฐธรรมนูญแก่ประชาชน ประจำปี พ.ศ.2567</t>
  </si>
  <si>
    <t>https://emenscr.nesdc.go.th/viewer/view.html?id=654b37703c7e5c1bbf2ca933</t>
  </si>
  <si>
    <t>โครงการพัฒนา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t>
  </si>
  <si>
    <t>https://emenscr.nesdc.go.th/viewer/view.html?id=654b24851f395d722d67341c</t>
  </si>
  <si>
    <t>https://emenscr.nesdc.go.th/viewer/view.html?id=6566e3e462e90d5c6fffd048</t>
  </si>
  <si>
    <t>ดศ 0403-67-0001</t>
  </si>
  <si>
    <t>โครงการจ้างที่ปรึกษาดำเนินการประเมินผลสัมฤทธิ์ของกฎหมาย ที่อยู่ในความรับผิดชอบของ สำนักงานคณะกรรมการดิจิทัลเพื่อเศรษฐกิจและสังคมแห่งชาติ</t>
  </si>
  <si>
    <t>เมษายน 2568</t>
  </si>
  <si>
    <t>สำนักงานคณะกรรมการดิจิทัลเพื่อเศรษฐกิจและสังคมแห่งชาติ</t>
  </si>
  <si>
    <t>https://emenscr.nesdc.go.th/viewer/view.html?id=6655608d55fb162ad95a51b4</t>
  </si>
  <si>
    <t>https://emenscr.nesdc.go.th/viewer/view.html?id=651d87704abd335981799e0b</t>
  </si>
  <si>
    <t>สว 0020-68-0040</t>
  </si>
  <si>
    <t>โครงการสร้างเครือข่ายและความร่วมมือด้านกฎหมาย ด้านวิชาการ และด้านต่างประเทศ กับต่างประเทศ</t>
  </si>
  <si>
    <t>กันยายน 2568</t>
  </si>
  <si>
    <t>โครงการปกติ 2568</t>
  </si>
  <si>
    <t>https://emenscr.nesdc.go.th/viewer/view.html?id=67bd8cedfe8a254a71fb9a96</t>
  </si>
  <si>
    <t>สผ 0021-68-0032</t>
  </si>
  <si>
    <t>โครงการสัมมนาวิชาการสำนักงบประมาณของรัฐสภา เรื่อง “วิเคราะห์ร่างพระราชบัญญัติงบประมาณรายจ่ายประจำปีงบประมาณ พ.ศ. 2569”</t>
  </si>
  <si>
    <t>https://emenscr.nesdc.go.th/viewer/view.html?id=678e20d99e3b08405827cf8a</t>
  </si>
  <si>
    <t>ศร0010-68-0039</t>
  </si>
  <si>
    <t>โครงการการคุ้มครองสิทธิและเสรีภาพของประชาชนภายใต้เจตนารมณ์ของรัฐธรรมนูญแห่งราชอาณาจักรไทย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t>
  </si>
  <si>
    <t>https://emenscr.nesdc.go.th/viewer/view.html?id=67861f8565aee3689aa39f39</t>
  </si>
  <si>
    <t>ศร0010-68-0028</t>
  </si>
  <si>
    <t>โครงการวันพิพิธภัณฑ์ไทย</t>
  </si>
  <si>
    <t>https://emenscr.nesdc.go.th/viewer/view.html?id=678093f36fbae4367b6c0f74</t>
  </si>
  <si>
    <t>ศร0010-68-0027</t>
  </si>
  <si>
    <t>โครงการเทศกาลท่องเที่ยวพิพิธภัณฑ์ศาลรัฐธรรมนูญในยามค่ำคืน</t>
  </si>
  <si>
    <t>https://emenscr.nesdc.go.th/viewer/view.html?id=67808f5a3c750d5109f33d54</t>
  </si>
  <si>
    <t>ศร0010-68-0025</t>
  </si>
  <si>
    <t>https://emenscr.nesdc.go.th/viewer/view.html?id=677f7c946fbae4367b6c0eb4</t>
  </si>
  <si>
    <t>ศร0010-68-0024</t>
  </si>
  <si>
    <t>https://emenscr.nesdc.go.th/viewer/view.html?id=677f71644f2efe366f9aa80e</t>
  </si>
  <si>
    <t>ศร0010-68-0023</t>
  </si>
  <si>
    <t xml:space="preserve">โครงการศาลรัฐธรรมนูญพบสื่อมวลชน </t>
  </si>
  <si>
    <t>https://emenscr.nesdc.go.th/viewer/view.html?id=677f52db52c7c851103d2ae0</t>
  </si>
  <si>
    <t>ศร0010-68-0021</t>
  </si>
  <si>
    <t>โครงการศาลรัฐธรรมนูญเผยแพร่ความรู้ด้านกฎหมายและสิทธิเสรีภาพตามรัฐธรรมนูญแก่ประชาชน ประจำปี พ.ศ. 2568</t>
  </si>
  <si>
    <t>พฤษภาคม 2568</t>
  </si>
  <si>
    <t>สิงหาคม 2568</t>
  </si>
  <si>
    <t>https://emenscr.nesdc.go.th/viewer/view.html?id=677def97f23e63510a0fbfbd</t>
  </si>
  <si>
    <t>ศร0010-68-0019</t>
  </si>
  <si>
    <t>โครงการเสริมสร้างความรู้ความเข้าใจเกี่ยวกับศาลรัฐธรรมนูญและกฎหมายรัฐธรรมนูญ สำหรับประชาชน</t>
  </si>
  <si>
    <t>https://emenscr.nesdc.go.th/viewer/view.html?id=676a206a4f2efe366f9a9eea</t>
  </si>
  <si>
    <t>นร 0306-68-0001</t>
  </si>
  <si>
    <t>โครงการพัฒนากฎหมายคุ้มครองสิทธิผู้บริโภค</t>
  </si>
  <si>
    <t>https://emenscr.nesdc.go.th/viewer/view.html?id=67a43c25e2bc6b4a70e3cad5</t>
  </si>
  <si>
    <t>กค 0502(45)-68-0001</t>
  </si>
  <si>
    <t>https://emenscr.nesdc.go.th/viewer/view.html?id=6759c10b4f2efe366f9a9a03</t>
  </si>
  <si>
    <t>โครงการปกติ 2563</t>
  </si>
  <si>
    <t>https://emenscr.nesdc.go.th/viewer/view.html?id=60cc15c8cfde2746e853d384</t>
  </si>
  <si>
    <t>โครงการปกติ 2564</t>
  </si>
  <si>
    <t>https://emenscr.nesdc.go.th/viewer/view.html?id=5f9f8bd3e4ad384c4d8d22ac</t>
  </si>
  <si>
    <t>https://emenscr.nesdc.go.th/viewer/view.html?id=60ab52e87ff5cd273b835cad</t>
  </si>
  <si>
    <t>v3_220103V03F02</t>
  </si>
  <si>
    <t>https://emenscr.nesdc.go.th/viewer/view.html?id=6012796fdca25b658e8ee553</t>
  </si>
  <si>
    <t>https://emenscr.nesdc.go.th/viewer/view.html?id=60029faffdee0f295412d8fa</t>
  </si>
  <si>
    <t>https://emenscr.nesdc.go.th/viewer/view.html?id=5fd73a636eb12634f2968d17</t>
  </si>
  <si>
    <t>v3_220103V03F03</t>
  </si>
  <si>
    <t>https://emenscr.nesdc.go.th/viewer/view.html?id=5feb28fe55edc142c175e229</t>
  </si>
  <si>
    <t>https://emenscr.nesdc.go.th/viewer/view.html?id=5fbcc257beab9d2a7939beca</t>
  </si>
  <si>
    <t>https://emenscr.nesdc.go.th/viewer/view.html?id=5fbdeaa90d3eec2a6b9e4dd6</t>
  </si>
  <si>
    <t>https://emenscr.nesdc.go.th/viewer/view.html?id=614084201b9a026989e08a8b</t>
  </si>
  <si>
    <t>โครงการปกติ 2565</t>
  </si>
  <si>
    <t xml:space="preserve">โครงการ “สัมมนาสื่อมวลชน ประจําปี พ.ศ. 2565” </t>
  </si>
  <si>
    <t>200401F0401</t>
  </si>
  <si>
    <t>v3_200401V04F01</t>
  </si>
  <si>
    <t>สว 0020-65-0061</t>
  </si>
  <si>
    <t>โครงการเสริมสร้างความรู้ในวงงานนิติบัญญัติ</t>
  </si>
  <si>
    <t>200401F0202</t>
  </si>
  <si>
    <t>https://emenscr.nesdc.go.th/viewer/view.html?id=618b89f61c41a9328354d60c</t>
  </si>
  <si>
    <r>
      <t>สีฟ้า หมายถึง หน่วยงานเลือกความสอดคล้องของโครงการกับเป้าหมายแผนแม่บทย่อย Y1 220103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</si>
  <si>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220103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</si>
  <si>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220103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</si>
  <si>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220103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</si>
  <si>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220103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</si>
  <si>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อักษรย่อ</t>
  </si>
  <si>
    <t>รหัสปัจจัย (เดิม)</t>
  </si>
  <si>
    <t>ลิ้งก์</t>
  </si>
  <si>
    <t>ความสอดคล้อง หลัก/รอง</t>
  </si>
  <si>
    <t>v3_220103V03</t>
  </si>
  <si>
    <t>ลิงก์</t>
  </si>
  <si>
    <t>ปัจจัย (เดิม)</t>
  </si>
  <si>
    <t>ความสอดคล้องหลัก/รอง</t>
  </si>
  <si>
    <t>v2_220103V01F05</t>
  </si>
  <si>
    <t>v2_220103V02F04</t>
  </si>
  <si>
    <t>v2_220103V03F02</t>
  </si>
  <si>
    <t>v2_220103V03F03</t>
  </si>
  <si>
    <t>หลัก</t>
  </si>
  <si>
    <t>สำนักงานคณะกรรมการกิจการกระจายเสียง กิจการโทรทัศน์ และกิจการโทรคมนาคมแห่งชาติ</t>
  </si>
  <si>
    <t>รอง</t>
  </si>
  <si>
    <t>โครงการในห้วงที่ 2 (66-69)</t>
  </si>
  <si>
    <t>Count of ปัจจัย</t>
  </si>
  <si>
    <t>หลักทั้งหมด</t>
  </si>
  <si>
    <t>รองทั้งหมด</t>
  </si>
  <si>
    <t>หลักห้วง 2</t>
  </si>
  <si>
    <t xml:space="preserve">รองห้วง 2 </t>
  </si>
  <si>
    <t>(ร่าง) ข้อเสนอโครงการสำคัญประจำปี 2569 ภายใต้แผนแม่บท 220103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</si>
  <si>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</si>
  <si>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</si>
  <si>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</si>
  <si>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</si>
  <si>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</si>
  <si>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</si>
  <si>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</si>
  <si>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</si>
  <si>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</si>
  <si>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</si>
  <si>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</si>
  <si>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</si>
  <si>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</si>
  <si>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</si>
  <si>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</si>
  <si>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66c5b6a420d7cf42394f5bdb</t>
  </si>
  <si>
    <t>https://emenscr.nesdc.go.th/viewer/view.html?id=66c5b6a420d7cf42394f5bdb</t>
  </si>
  <si>
    <t>โครงการพัฒนาระบบฐานข้อมูลกฎหมายออนไลน์ เพื่อการเผยแพร่และบริหารจัดการด้านกฎหมายของกรมการขนส่งทางบก</t>
  </si>
  <si>
    <t>กรมการขนส่งทางบก</t>
  </si>
  <si>
    <t>กระทรวงคมนาคม</t>
  </si>
  <si>
    <t>66c598a0a7a21942431091af</t>
  </si>
  <si>
    <t>https://emenscr.nesdc.go.th/viewer/view.html?id=66c598a0a7a21942431091af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</si>
  <si>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</t>
  </si>
  <si>
    <t>66d2dd354a283942339d8549</t>
  </si>
  <si>
    <t>https://emenscr.nesdc.go.th/viewer/view.html?id=66d2dd354a283942339d8549</t>
  </si>
  <si>
    <t>การพัฒนาการรับรู้ทางกฎหมายเพื่อส่งเสริมการมีส่วนร่วมและเข้าถึงกฎหมายของประชาชน ระยะที่ 1</t>
  </si>
  <si>
    <t>สถาบันพระปกเกล้า</t>
  </si>
  <si>
    <t>66d373a9a7a219424310b47a</t>
  </si>
  <si>
    <t>https://emenscr.nesdc.go.th/viewer/view.html?id=66d373a9a7a219424310b47a</t>
  </si>
  <si>
    <t>การเสริมสร้างความเข้มแข็งด้านสิทธิ เสรีภาพ และการมีส่วนร่วม</t>
  </si>
  <si>
    <t>ปัจจัย v3</t>
  </si>
  <si>
    <r>
      <t>โครงการเพื่อการขับเคลื่อนการบรรลุเป้าหมายตามยุทธศาสตร์ชาติ ประจำปีงบประมาณ 2566-2569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16"/>
        <rFont val="TH SarabunPSK"/>
        <family val="2"/>
      </rPr>
      <t>กับ</t>
    </r>
    <r>
      <rPr>
        <b/>
        <sz val="16"/>
        <color rgb="FFFF0000"/>
        <rFont val="TH SarabunPSK"/>
        <family val="2"/>
      </rPr>
      <t>ห่วงโซ่คุณค่าฯ (FVCT)(ฉบับแก้ไข)(พ.ศ. 2567-2570)</t>
    </r>
  </si>
  <si>
    <t>ตร.</t>
  </si>
  <si>
    <t>มรภ.บร.</t>
  </si>
  <si>
    <t>มอ.</t>
  </si>
  <si>
    <t>ทล.</t>
  </si>
  <si>
    <t>สพธอ.</t>
  </si>
  <si>
    <t>กคส.</t>
  </si>
  <si>
    <t>กบค.</t>
  </si>
  <si>
    <t>สขค.</t>
  </si>
  <si>
    <t>สป.ยธ.</t>
  </si>
  <si>
    <t>สป.รง.</t>
  </si>
  <si>
    <t>สถ.</t>
  </si>
  <si>
    <t>ศร.</t>
  </si>
  <si>
    <t>สว.</t>
  </si>
  <si>
    <t>v3_220103V01F02</t>
  </si>
  <si>
    <t>v3_220103V02F02</t>
  </si>
  <si>
    <t>v3_220103V02F03</t>
  </si>
  <si>
    <t>ไม่มี</t>
  </si>
  <si>
    <t>มหาวิทยาลัยราชภัฏบุรีรัมย์</t>
  </si>
  <si>
    <t>มหาวิทยาลัยสงขลานครินทร์</t>
  </si>
  <si>
    <t>กรมทางหลวง</t>
  </si>
  <si>
    <t>สำนักงานพัฒนาธุรกรรมทางอิเล็กทรอนิกส์</t>
  </si>
  <si>
    <t>กรมคุ้มครองสิทธิและเสรีภาพ</t>
  </si>
  <si>
    <t>กรมบังคับคดี</t>
  </si>
  <si>
    <t>สำนักงานปลัดกระทรวงยุติธรรม</t>
  </si>
  <si>
    <t>สำนักงานปลัดกระทรวงแรงงาน</t>
  </si>
  <si>
    <t>กรมส่งเสริมการปกครองท้องถิ่น</t>
  </si>
  <si>
    <t>หน่วยงานไม่สังกัดกระทรวง ทบวง กรม และสำนักนายกรัฐมนตรี</t>
  </si>
  <si>
    <t>หน่วยงานอื่นของรัฐ</t>
  </si>
  <si>
    <t>กระทรวงมหาดไทย</t>
  </si>
  <si>
    <t>หน่วยงานที่ไม่อยู่ในการบังคับบัญชาหรือกำกับดูแลของฝ่ายบริหาร</t>
  </si>
  <si>
    <t>สำนักงาน กสทช.</t>
  </si>
  <si>
    <t>กศก.</t>
  </si>
  <si>
    <t>สป.กห.</t>
  </si>
  <si>
    <t>สป.ดศ.</t>
  </si>
  <si>
    <t>สปส.</t>
  </si>
  <si>
    <t>สคก.</t>
  </si>
  <si>
    <t>มรว.</t>
  </si>
  <si>
    <t>สผ.</t>
  </si>
  <si>
    <t>สลค.</t>
  </si>
  <si>
    <t>อส.</t>
  </si>
  <si>
    <t>มรภ.กพ.</t>
  </si>
  <si>
    <t>กสร.</t>
  </si>
  <si>
    <t>สกธ.</t>
  </si>
  <si>
    <t>สคบ.</t>
  </si>
  <si>
    <t>สดช.</t>
  </si>
  <si>
    <t>สปน.</t>
  </si>
  <si>
    <t>สป.ศธ.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</si>
</sst>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sz val="16"/>
      <color rgb="FFFF0000"/>
      <name val="TH SarabunPSK"/>
      <family val="2"/>
    </font>
    <font>
      <b/>
      <sz val="36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FF0066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30" fillId="0" borderId="0"/>
    <xf numFmtId="0" fontId="1" fillId="0" borderId="0"/>
  </cellStyleXfs>
  <cellXfs count="166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/>
    <xf numFmtId="0" fontId="7" fillId="5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6" fillId="6" borderId="4" xfId="0" applyFont="1" applyFill="1" applyBorder="1" applyAlignment="1">
      <alignment horizontal="center" vertical="center"/>
    </xf>
    <xf numFmtId="0" fontId="4" fillId="0" borderId="0" xfId="0" applyFont="1"/>
    <xf numFmtId="0" fontId="6" fillId="6" borderId="4" xfId="0" applyFont="1" applyFill="1" applyBorder="1"/>
    <xf numFmtId="0" fontId="9" fillId="0" borderId="0" xfId="0" applyFont="1"/>
    <xf numFmtId="0" fontId="6" fillId="0" borderId="0" xfId="0" applyFont="1"/>
    <xf numFmtId="49" fontId="6" fillId="6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8" borderId="0" xfId="0" applyFont="1" applyFill="1"/>
    <xf numFmtId="0" fontId="7" fillId="7" borderId="4" xfId="0" applyFont="1" applyFill="1" applyBorder="1"/>
    <xf numFmtId="0" fontId="8" fillId="4" borderId="4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7" fillId="7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3" fillId="0" borderId="0" xfId="1" applyFill="1" applyBorder="1"/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18" fillId="0" borderId="0" xfId="0" applyFont="1"/>
    <xf numFmtId="49" fontId="21" fillId="3" borderId="4" xfId="0" applyNumberFormat="1" applyFont="1" applyFill="1" applyBorder="1"/>
    <xf numFmtId="0" fontId="6" fillId="3" borderId="4" xfId="0" applyFont="1" applyFill="1" applyBorder="1"/>
    <xf numFmtId="0" fontId="21" fillId="3" borderId="4" xfId="0" applyFont="1" applyFill="1" applyBorder="1"/>
    <xf numFmtId="0" fontId="21" fillId="4" borderId="4" xfId="0" applyFont="1" applyFill="1" applyBorder="1"/>
    <xf numFmtId="0" fontId="6" fillId="4" borderId="4" xfId="0" applyFont="1" applyFill="1" applyBorder="1"/>
    <xf numFmtId="49" fontId="6" fillId="3" borderId="4" xfId="0" applyNumberFormat="1" applyFont="1" applyFill="1" applyBorder="1"/>
    <xf numFmtId="0" fontId="6" fillId="12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22" fillId="0" borderId="4" xfId="0" applyFont="1" applyBorder="1"/>
    <xf numFmtId="0" fontId="4" fillId="0" borderId="4" xfId="0" applyFont="1" applyBorder="1"/>
    <xf numFmtId="0" fontId="23" fillId="0" borderId="4" xfId="0" applyFont="1" applyBorder="1"/>
    <xf numFmtId="0" fontId="24" fillId="0" borderId="4" xfId="0" applyFont="1" applyBorder="1"/>
    <xf numFmtId="49" fontId="4" fillId="0" borderId="4" xfId="0" applyNumberFormat="1" applyFont="1" applyBorder="1"/>
    <xf numFmtId="0" fontId="3" fillId="0" borderId="4" xfId="1" applyNumberFormat="1" applyBorder="1"/>
    <xf numFmtId="0" fontId="6" fillId="13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7" fillId="14" borderId="0" xfId="0" applyFont="1" applyFill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14" borderId="4" xfId="1" applyFont="1" applyFill="1" applyBorder="1" applyAlignment="1">
      <alignment horizontal="left" vertical="center"/>
    </xf>
    <xf numFmtId="49" fontId="7" fillId="14" borderId="4" xfId="0" applyNumberFormat="1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left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8" fillId="0" borderId="4" xfId="1" applyFont="1" applyFill="1" applyBorder="1" applyAlignment="1">
      <alignment horizontal="left"/>
    </xf>
    <xf numFmtId="0" fontId="8" fillId="0" borderId="4" xfId="1" applyNumberFormat="1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49" fontId="6" fillId="6" borderId="4" xfId="0" applyNumberFormat="1" applyFont="1" applyFill="1" applyBorder="1" applyAlignment="1">
      <alignment horizontal="left" vertical="center"/>
    </xf>
    <xf numFmtId="0" fontId="6" fillId="1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left"/>
    </xf>
    <xf numFmtId="0" fontId="25" fillId="12" borderId="4" xfId="0" applyFont="1" applyFill="1" applyBorder="1" applyAlignment="1">
      <alignment horizontal="left"/>
    </xf>
    <xf numFmtId="0" fontId="7" fillId="15" borderId="4" xfId="0" applyFont="1" applyFill="1" applyBorder="1" applyAlignment="1">
      <alignment horizontal="left"/>
    </xf>
    <xf numFmtId="0" fontId="25" fillId="15" borderId="4" xfId="0" applyFont="1" applyFill="1" applyBorder="1" applyAlignment="1">
      <alignment horizontal="left"/>
    </xf>
    <xf numFmtId="0" fontId="7" fillId="16" borderId="4" xfId="0" applyFont="1" applyFill="1" applyBorder="1" applyAlignment="1">
      <alignment horizontal="left"/>
    </xf>
    <xf numFmtId="0" fontId="25" fillId="16" borderId="4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25" fillId="9" borderId="4" xfId="0" applyFont="1" applyFill="1" applyBorder="1" applyAlignment="1">
      <alignment horizontal="left"/>
    </xf>
    <xf numFmtId="0" fontId="7" fillId="17" borderId="4" xfId="0" applyFont="1" applyFill="1" applyBorder="1" applyAlignment="1">
      <alignment horizontal="left"/>
    </xf>
    <xf numFmtId="0" fontId="25" fillId="17" borderId="4" xfId="0" applyFont="1" applyFill="1" applyBorder="1" applyAlignment="1">
      <alignment horizontal="left"/>
    </xf>
    <xf numFmtId="0" fontId="28" fillId="0" borderId="4" xfId="0" pivotButton="1" applyFont="1" applyBorder="1"/>
    <xf numFmtId="0" fontId="29" fillId="0" borderId="4" xfId="0" pivotButton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0" fillId="19" borderId="0" xfId="0" applyFill="1"/>
    <xf numFmtId="0" fontId="27" fillId="0" borderId="0" xfId="0" pivotButton="1" applyFont="1"/>
    <xf numFmtId="0" fontId="29" fillId="18" borderId="9" xfId="0" applyFont="1" applyFill="1" applyBorder="1" applyAlignment="1">
      <alignment horizontal="left" vertical="top" wrapText="1"/>
    </xf>
    <xf numFmtId="0" fontId="27" fillId="0" borderId="4" xfId="0" applyFont="1" applyBorder="1" applyAlignment="1">
      <alignment horizontal="left"/>
    </xf>
    <xf numFmtId="1" fontId="27" fillId="0" borderId="4" xfId="0" applyNumberFormat="1" applyFont="1" applyBorder="1" applyAlignment="1">
      <alignment horizontal="center" vertical="center" wrapText="1"/>
    </xf>
    <xf numFmtId="1" fontId="0" fillId="20" borderId="4" xfId="0" applyNumberFormat="1" applyFill="1" applyBorder="1"/>
    <xf numFmtId="0" fontId="27" fillId="0" borderId="4" xfId="0" applyFont="1" applyBorder="1" applyAlignment="1">
      <alignment horizontal="left" indent="1"/>
    </xf>
    <xf numFmtId="0" fontId="27" fillId="3" borderId="4" xfId="0" applyFont="1" applyFill="1" applyBorder="1" applyAlignment="1">
      <alignment horizontal="left"/>
    </xf>
    <xf numFmtId="1" fontId="27" fillId="3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Border="1"/>
    <xf numFmtId="0" fontId="10" fillId="0" borderId="4" xfId="0" applyFont="1" applyBorder="1"/>
    <xf numFmtId="0" fontId="10" fillId="3" borderId="4" xfId="0" applyFont="1" applyFill="1" applyBorder="1"/>
    <xf numFmtId="0" fontId="29" fillId="0" borderId="4" xfId="0" applyFont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" fontId="0" fillId="3" borderId="4" xfId="0" applyNumberFormat="1" applyFill="1" applyBorder="1"/>
    <xf numFmtId="0" fontId="6" fillId="0" borderId="0" xfId="3" applyFont="1"/>
    <xf numFmtId="0" fontId="31" fillId="10" borderId="9" xfId="3" applyFont="1" applyFill="1" applyBorder="1" applyAlignment="1">
      <alignment horizontal="center" vertical="center"/>
    </xf>
    <xf numFmtId="0" fontId="29" fillId="21" borderId="9" xfId="3" applyFont="1" applyFill="1" applyBorder="1" applyAlignment="1">
      <alignment horizontal="center" vertical="center"/>
    </xf>
    <xf numFmtId="0" fontId="6" fillId="10" borderId="9" xfId="3" applyFont="1" applyFill="1" applyBorder="1" applyAlignment="1">
      <alignment horizontal="center" vertical="center"/>
    </xf>
    <xf numFmtId="0" fontId="31" fillId="11" borderId="4" xfId="3" applyFont="1" applyFill="1" applyBorder="1" applyAlignment="1">
      <alignment horizontal="center" vertical="center"/>
    </xf>
    <xf numFmtId="0" fontId="31" fillId="22" borderId="9" xfId="3" applyFont="1" applyFill="1" applyBorder="1" applyAlignment="1">
      <alignment horizontal="center" vertical="center"/>
    </xf>
    <xf numFmtId="0" fontId="27" fillId="0" borderId="4" xfId="5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27" fillId="0" borderId="4" xfId="5" applyFont="1" applyBorder="1"/>
    <xf numFmtId="0" fontId="27" fillId="0" borderId="0" xfId="5" applyFont="1"/>
    <xf numFmtId="2" fontId="10" fillId="0" borderId="4" xfId="5" applyNumberFormat="1" applyFont="1" applyBorder="1"/>
    <xf numFmtId="0" fontId="10" fillId="0" borderId="4" xfId="5" applyFont="1" applyBorder="1"/>
    <xf numFmtId="2" fontId="26" fillId="0" borderId="4" xfId="5" applyNumberFormat="1" applyFont="1" applyBorder="1"/>
    <xf numFmtId="0" fontId="27" fillId="0" borderId="4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0" fontId="26" fillId="0" borderId="4" xfId="5" applyFont="1" applyBorder="1"/>
    <xf numFmtId="0" fontId="21" fillId="0" borderId="4" xfId="6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4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2000000}"/>
    <cellStyle name="Normal 2 2 2" xfId="6" xr:uid="{00000000-0005-0000-0000-000003000000}"/>
    <cellStyle name="Normal 7 2" xfId="5" xr:uid="{00000000-0005-0000-0000-000004000000}"/>
    <cellStyle name="ปกติ 2" xfId="3" xr:uid="{00000000-0005-0000-0000-000006000000}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left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" formatCode="0"/>
    </dxf>
    <dxf>
      <alignment wrapText="1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i val="0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theme="1"/>
      </font>
    </dxf>
  </dxfs>
  <tableStyles count="0" defaultTableStyle="TableStyleMedium9" defaultPivotStyle="PivotStyleMedium4"/>
  <colors>
    <mruColors>
      <color rgb="FFFF0066"/>
      <color rgb="FFA7FFFF"/>
      <color rgb="FFFFFF93"/>
      <color rgb="FFBB821B"/>
      <color rgb="FFFFCC99"/>
      <color rgb="FF0289F8"/>
      <color rgb="FF00FAB9"/>
      <color rgb="FF99FFCC"/>
      <color rgb="FFCC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133685</xdr:colOff>
      <xdr:row>2</xdr:row>
      <xdr:rowOff>100262</xdr:rowOff>
    </xdr:from>
    <xdr:to>
      <xdr:col>1</xdr:col>
      <xdr:colOff>10254259</xdr:colOff>
      <xdr:row>6</xdr:row>
      <xdr:rowOff>133944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811E076-AB08-48E6-B2DD-481F6D56C3CA}"/>
            </a:ext>
          </a:extLst>
        </xdr:cNvPr>
        <xdr:cNvSpPr txBox="1"/>
      </xdr:nvSpPr>
      <xdr:spPr>
        <a:xfrm>
          <a:off x="133685" y="948582"/>
          <a:ext cx="10120574" cy="1105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0</xdr:colOff>
      <xdr:row>3</xdr:row>
      <xdr:rowOff>120890</xdr:rowOff>
    </xdr:from>
    <xdr:to>
      <xdr:col>7</xdr:col>
      <xdr:colOff>14883</xdr:colOff>
      <xdr:row>5</xdr:row>
      <xdr:rowOff>208360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DB35005-980C-4950-B21A-3A7797A5B2AD}"/>
            </a:ext>
          </a:extLst>
        </xdr:cNvPr>
        <xdr:cNvSpPr txBox="1"/>
      </xdr:nvSpPr>
      <xdr:spPr>
        <a:xfrm>
          <a:off x="10388203" y="1237101"/>
          <a:ext cx="14079141" cy="623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15</xdr:row>
      <xdr:rowOff>171450</xdr:rowOff>
    </xdr:from>
    <xdr:ext cx="184731" cy="264560"/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50CD187C-DF8E-40A2-B02A-42477FDDB8CD}"/>
            </a:ext>
          </a:extLst>
        </xdr:cNvPr>
        <xdr:cNvSpPr txBox="1"/>
      </xdr:nvSpPr>
      <xdr:spPr>
        <a:xfrm>
          <a:off x="88582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420120</xdr:colOff>
      <xdr:row>11</xdr:row>
      <xdr:rowOff>97040</xdr:rowOff>
    </xdr:from>
    <xdr:to>
      <xdr:col>13</xdr:col>
      <xdr:colOff>197159</xdr:colOff>
      <xdr:row>12</xdr:row>
      <xdr:rowOff>154959</xdr:rowOff>
    </xdr:to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4DE182CE-6A6E-4061-A2AF-E9C4C5DCCF79}"/>
            </a:ext>
          </a:extLst>
        </xdr:cNvPr>
        <xdr:cNvSpPr txBox="1"/>
      </xdr:nvSpPr>
      <xdr:spPr>
        <a:xfrm>
          <a:off x="9753084" y="3054399"/>
          <a:ext cx="383873" cy="326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 editAs="oneCell">
    <xdr:from>
      <xdr:col>12</xdr:col>
      <xdr:colOff>285750</xdr:colOff>
      <xdr:row>1</xdr:row>
      <xdr:rowOff>63500</xdr:rowOff>
    </xdr:from>
    <xdr:to>
      <xdr:col>39</xdr:col>
      <xdr:colOff>250051</xdr:colOff>
      <xdr:row>31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2767F8-6709-C1AB-530C-7F0F4778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0625" y="365125"/>
          <a:ext cx="16252051" cy="7556500"/>
        </a:xfrm>
        <a:prstGeom prst="rect">
          <a:avLst/>
        </a:prstGeom>
      </xdr:spPr>
    </xdr:pic>
    <xdr:clientData/>
  </xdr:twoCellAnchor>
  <xdr:twoCellAnchor>
    <xdr:from>
      <xdr:col>35</xdr:col>
      <xdr:colOff>7823</xdr:colOff>
      <xdr:row>22</xdr:row>
      <xdr:rowOff>74270</xdr:rowOff>
    </xdr:from>
    <xdr:to>
      <xdr:col>39</xdr:col>
      <xdr:colOff>81781</xdr:colOff>
      <xdr:row>25</xdr:row>
      <xdr:rowOff>77214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46AE0C-1B91-42B2-AC08-DBD706C64031}"/>
            </a:ext>
          </a:extLst>
        </xdr:cNvPr>
        <xdr:cNvSpPr txBox="1"/>
      </xdr:nvSpPr>
      <xdr:spPr>
        <a:xfrm>
          <a:off x="23677448" y="6265520"/>
          <a:ext cx="2486958" cy="574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83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38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34</xdr:col>
      <xdr:colOff>476250</xdr:colOff>
      <xdr:row>19</xdr:row>
      <xdr:rowOff>63500</xdr:rowOff>
    </xdr:from>
    <xdr:to>
      <xdr:col>39</xdr:col>
      <xdr:colOff>286092</xdr:colOff>
      <xdr:row>23</xdr:row>
      <xdr:rowOff>83046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A28039-F394-4209-B940-566326E82B28}"/>
            </a:ext>
          </a:extLst>
        </xdr:cNvPr>
        <xdr:cNvSpPr txBox="1"/>
      </xdr:nvSpPr>
      <xdr:spPr>
        <a:xfrm>
          <a:off x="23542625" y="5683250"/>
          <a:ext cx="2826092" cy="781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82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38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351691</xdr:colOff>
      <xdr:row>40</xdr:row>
      <xdr:rowOff>156384</xdr:rowOff>
    </xdr:from>
    <xdr:to>
      <xdr:col>38</xdr:col>
      <xdr:colOff>98358</xdr:colOff>
      <xdr:row>44</xdr:row>
      <xdr:rowOff>81591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A56D03E-754D-4257-8D0F-DAD0F58790BE}"/>
            </a:ext>
          </a:extLst>
        </xdr:cNvPr>
        <xdr:cNvSpPr/>
      </xdr:nvSpPr>
      <xdr:spPr>
        <a:xfrm>
          <a:off x="12559566" y="9776634"/>
          <a:ext cx="13018167" cy="6872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158750</xdr:colOff>
      <xdr:row>36</xdr:row>
      <xdr:rowOff>34018</xdr:rowOff>
    </xdr:from>
    <xdr:to>
      <xdr:col>37</xdr:col>
      <xdr:colOff>539862</xdr:colOff>
      <xdr:row>41</xdr:row>
      <xdr:rowOff>106266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9472230-FA16-48B7-8E9F-0B09473DE773}"/>
            </a:ext>
          </a:extLst>
        </xdr:cNvPr>
        <xdr:cNvSpPr/>
      </xdr:nvSpPr>
      <xdr:spPr>
        <a:xfrm>
          <a:off x="11763375" y="8892268"/>
          <a:ext cx="13652612" cy="102474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15</xdr:col>
      <xdr:colOff>374983</xdr:colOff>
      <xdr:row>44</xdr:row>
      <xdr:rowOff>192775</xdr:rowOff>
    </xdr:from>
    <xdr:to>
      <xdr:col>37</xdr:col>
      <xdr:colOff>466005</xdr:colOff>
      <xdr:row>50</xdr:row>
      <xdr:rowOff>70314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F4ECE94-6791-4813-97DA-5E52FA7518EF}"/>
            </a:ext>
          </a:extLst>
        </xdr:cNvPr>
        <xdr:cNvSpPr/>
      </xdr:nvSpPr>
      <xdr:spPr>
        <a:xfrm>
          <a:off x="11979608" y="10575025"/>
          <a:ext cx="13362522" cy="1131664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460375</xdr:colOff>
      <xdr:row>10</xdr:row>
      <xdr:rowOff>2270</xdr:rowOff>
    </xdr:from>
    <xdr:to>
      <xdr:col>20</xdr:col>
      <xdr:colOff>168241</xdr:colOff>
      <xdr:row>11</xdr:row>
      <xdr:rowOff>208958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DBDEA55-8120-41FB-8EE3-6EBA00B587ED}"/>
            </a:ext>
          </a:extLst>
        </xdr:cNvPr>
        <xdr:cNvSpPr txBox="1"/>
      </xdr:nvSpPr>
      <xdr:spPr>
        <a:xfrm>
          <a:off x="14348732" y="2995841"/>
          <a:ext cx="923438" cy="506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18</xdr:col>
      <xdr:colOff>460375</xdr:colOff>
      <xdr:row>12</xdr:row>
      <xdr:rowOff>31750</xdr:rowOff>
    </xdr:from>
    <xdr:to>
      <xdr:col>20</xdr:col>
      <xdr:colOff>168241</xdr:colOff>
      <xdr:row>13</xdr:row>
      <xdr:rowOff>238438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73CEE25-6836-4992-B2D3-B641C3569F63}"/>
            </a:ext>
          </a:extLst>
        </xdr:cNvPr>
        <xdr:cNvSpPr txBox="1"/>
      </xdr:nvSpPr>
      <xdr:spPr>
        <a:xfrm>
          <a:off x="14303375" y="365125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18</xdr:col>
      <xdr:colOff>438150</xdr:colOff>
      <xdr:row>14</xdr:row>
      <xdr:rowOff>73025</xdr:rowOff>
    </xdr:from>
    <xdr:to>
      <xdr:col>20</xdr:col>
      <xdr:colOff>146016</xdr:colOff>
      <xdr:row>15</xdr:row>
      <xdr:rowOff>279713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14EECB0-50CE-4830-89B6-F402B046EF9D}"/>
            </a:ext>
          </a:extLst>
        </xdr:cNvPr>
        <xdr:cNvSpPr txBox="1"/>
      </xdr:nvSpPr>
      <xdr:spPr>
        <a:xfrm>
          <a:off x="14281150" y="4295775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36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18</xdr:col>
      <xdr:colOff>479425</xdr:colOff>
      <xdr:row>16</xdr:row>
      <xdr:rowOff>50800</xdr:rowOff>
    </xdr:from>
    <xdr:to>
      <xdr:col>20</xdr:col>
      <xdr:colOff>187291</xdr:colOff>
      <xdr:row>17</xdr:row>
      <xdr:rowOff>257488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54A445-20D8-4624-BAF3-0A8DC39D9C3A}"/>
            </a:ext>
          </a:extLst>
        </xdr:cNvPr>
        <xdr:cNvSpPr txBox="1"/>
      </xdr:nvSpPr>
      <xdr:spPr>
        <a:xfrm>
          <a:off x="14322425" y="487680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266700</xdr:colOff>
      <xdr:row>16</xdr:row>
      <xdr:rowOff>12700</xdr:rowOff>
    </xdr:from>
    <xdr:to>
      <xdr:col>26</xdr:col>
      <xdr:colOff>577816</xdr:colOff>
      <xdr:row>17</xdr:row>
      <xdr:rowOff>219388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8663DE8-89E0-4AE8-B479-7E77A5D93AC5}"/>
            </a:ext>
          </a:extLst>
        </xdr:cNvPr>
        <xdr:cNvSpPr txBox="1"/>
      </xdr:nvSpPr>
      <xdr:spPr>
        <a:xfrm>
          <a:off x="18332450" y="483870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228600</xdr:colOff>
      <xdr:row>13</xdr:row>
      <xdr:rowOff>292100</xdr:rowOff>
    </xdr:from>
    <xdr:to>
      <xdr:col>26</xdr:col>
      <xdr:colOff>539716</xdr:colOff>
      <xdr:row>15</xdr:row>
      <xdr:rowOff>197163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30F2D9-CF75-48ED-A870-49A84F9D34A4}"/>
            </a:ext>
          </a:extLst>
        </xdr:cNvPr>
        <xdr:cNvSpPr txBox="1"/>
      </xdr:nvSpPr>
      <xdr:spPr>
        <a:xfrm>
          <a:off x="18294350" y="4213225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254000</xdr:colOff>
      <xdr:row>12</xdr:row>
      <xdr:rowOff>15875</xdr:rowOff>
    </xdr:from>
    <xdr:to>
      <xdr:col>26</xdr:col>
      <xdr:colOff>565116</xdr:colOff>
      <xdr:row>13</xdr:row>
      <xdr:rowOff>222563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1DD9134-05E8-4DCE-8126-3092C51E1905}"/>
            </a:ext>
          </a:extLst>
        </xdr:cNvPr>
        <xdr:cNvSpPr txBox="1"/>
      </xdr:nvSpPr>
      <xdr:spPr>
        <a:xfrm>
          <a:off x="18319750" y="3635375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263525</xdr:colOff>
      <xdr:row>10</xdr:row>
      <xdr:rowOff>57150</xdr:rowOff>
    </xdr:from>
    <xdr:to>
      <xdr:col>26</xdr:col>
      <xdr:colOff>574641</xdr:colOff>
      <xdr:row>11</xdr:row>
      <xdr:rowOff>263838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EC160C2-C27E-44E3-A347-AA382BF3B913}"/>
            </a:ext>
          </a:extLst>
        </xdr:cNvPr>
        <xdr:cNvSpPr txBox="1"/>
      </xdr:nvSpPr>
      <xdr:spPr>
        <a:xfrm>
          <a:off x="18329275" y="307340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32</xdr:col>
      <xdr:colOff>66675</xdr:colOff>
      <xdr:row>10</xdr:row>
      <xdr:rowOff>34925</xdr:rowOff>
    </xdr:from>
    <xdr:to>
      <xdr:col>33</xdr:col>
      <xdr:colOff>377791</xdr:colOff>
      <xdr:row>11</xdr:row>
      <xdr:rowOff>241613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B038090-E1A3-42F7-B59A-4A631EB1D99E}"/>
            </a:ext>
          </a:extLst>
        </xdr:cNvPr>
        <xdr:cNvSpPr txBox="1"/>
      </xdr:nvSpPr>
      <xdr:spPr>
        <a:xfrm>
          <a:off x="22355175" y="3051175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32</xdr:col>
      <xdr:colOff>60325</xdr:colOff>
      <xdr:row>12</xdr:row>
      <xdr:rowOff>28575</xdr:rowOff>
    </xdr:from>
    <xdr:to>
      <xdr:col>33</xdr:col>
      <xdr:colOff>371441</xdr:colOff>
      <xdr:row>13</xdr:row>
      <xdr:rowOff>235263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8826774-EC1E-42D6-9C62-8DBEF6D6E60E}"/>
            </a:ext>
          </a:extLst>
        </xdr:cNvPr>
        <xdr:cNvSpPr txBox="1"/>
      </xdr:nvSpPr>
      <xdr:spPr>
        <a:xfrm>
          <a:off x="22348825" y="3648075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32</xdr:col>
      <xdr:colOff>101600</xdr:colOff>
      <xdr:row>14</xdr:row>
      <xdr:rowOff>22225</xdr:rowOff>
    </xdr:from>
    <xdr:to>
      <xdr:col>33</xdr:col>
      <xdr:colOff>412716</xdr:colOff>
      <xdr:row>15</xdr:row>
      <xdr:rowOff>228913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695877C-7BBF-4B24-8CFA-ADA4ECF7562E}"/>
            </a:ext>
          </a:extLst>
        </xdr:cNvPr>
        <xdr:cNvSpPr txBox="1"/>
      </xdr:nvSpPr>
      <xdr:spPr>
        <a:xfrm>
          <a:off x="22390100" y="4244975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9072</xdr:colOff>
      <xdr:row>0</xdr:row>
      <xdr:rowOff>507999</xdr:rowOff>
    </xdr:from>
    <xdr:to>
      <xdr:col>32</xdr:col>
      <xdr:colOff>465287</xdr:colOff>
      <xdr:row>19</xdr:row>
      <xdr:rowOff>158528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94F9BE2-00BF-4981-A083-5110250C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82715" y="507999"/>
          <a:ext cx="6352644" cy="5547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133685</xdr:colOff>
      <xdr:row>2</xdr:row>
      <xdr:rowOff>100262</xdr:rowOff>
    </xdr:from>
    <xdr:to>
      <xdr:col>1</xdr:col>
      <xdr:colOff>10254259</xdr:colOff>
      <xdr:row>6</xdr:row>
      <xdr:rowOff>133944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459BDD-00E1-4721-B1A1-0A7D2FA19C7A}"/>
            </a:ext>
          </a:extLst>
        </xdr:cNvPr>
        <xdr:cNvSpPr txBox="1"/>
      </xdr:nvSpPr>
      <xdr:spPr>
        <a:xfrm>
          <a:off x="1683085" y="1065462"/>
          <a:ext cx="10120574" cy="12274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0</xdr:colOff>
      <xdr:row>3</xdr:row>
      <xdr:rowOff>120890</xdr:rowOff>
    </xdr:from>
    <xdr:to>
      <xdr:col>7</xdr:col>
      <xdr:colOff>14883</xdr:colOff>
      <xdr:row>5</xdr:row>
      <xdr:rowOff>208360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B68634-E72F-4F1A-A810-05C317124BFE}"/>
            </a:ext>
          </a:extLst>
        </xdr:cNvPr>
        <xdr:cNvSpPr txBox="1"/>
      </xdr:nvSpPr>
      <xdr:spPr>
        <a:xfrm>
          <a:off x="12433300" y="1384540"/>
          <a:ext cx="14746883" cy="684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w_n\Downloads\&#3621;&#3591;&#3617;&#3639;&#3629;&#3607;&#3635;\&#3650;&#3588;&#3619;&#3591;&#3585;&#3634;&#3619;&#3611;&#3637;%202563-2568%20&#3651;&#3609;%20eMENS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ภาคผนวก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สำนักงานกองทุนสนับสนุนการสร้างเสริมสุขภาพ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ตร.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 BN" refreshedDate="45778.574463310186" createdVersion="8" refreshedVersion="8" minRefreshableVersion="3" recordCount="83" xr:uid="{00000000-000A-0000-FFFF-FFFF04000000}">
  <cacheSource type="worksheet">
    <worksheetSource ref="A9:R92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5"/>
        <n v="2561"/>
        <n v="2562"/>
        <n v="2563"/>
        <n v="2564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220103V01"/>
        <s v="v3_220103V02"/>
        <s v="v3_220103V03"/>
        <s v="v3_200401V02" u="1"/>
      </sharedItems>
    </cacheField>
    <cacheField name="ปัจจัย" numFmtId="0">
      <sharedItems count="8">
        <s v="v3_220103V01F01"/>
        <s v="v3_220103V02F01"/>
        <s v="v3_220103V02F04"/>
        <s v="v3_220103V01F03"/>
        <s v="v3_220103V03F01"/>
        <s v="v3_220103V03F02"/>
        <s v="v3_220103V03F03"/>
        <s v="v3_200401V02F02" u="1"/>
      </sharedItems>
    </cacheField>
    <cacheField name="ความสอดคล้องหลัก/รอง" numFmtId="0">
      <sharedItems count="2">
        <s v="รอง"/>
        <s v="หลัก"/>
      </sharedItems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s v="สว 0020-65-0061"/>
    <s v="โครงการเสริมสร้างความรู้ในวงงานนิติบัญญัติ"/>
    <s v="โครงการเสริมสร้างความรู้ในวงงานนิติบัญญัติ"/>
    <s v="ด้านการปรับสมดุลและพัฒนาระบบการบริหารจัดการภาครัฐ"/>
    <x v="0"/>
    <s v="ตุลาคม 2564"/>
    <s v="มิถุนายน 2565"/>
    <s v="สำนักนโยบายและแผน"/>
    <s v="สำนักงานเลขาธิการวุฒิสภา"/>
    <s v="สว."/>
    <s v="หน่วยงานของรัฐสภา"/>
    <s v="โครงการปกติ 2565"/>
    <x v="0"/>
    <x v="0"/>
    <x v="0"/>
    <m/>
    <s v="https://emenscr.nesdc.go.th/viewer/view.html?id=618b89f61c41a9328354d60c"/>
    <s v="v2_220103V01F01"/>
  </r>
  <r>
    <s v="กห 0202-61-0006"/>
    <s v="จัดทำประกาศ กสทช. เรื่องมาตรการคุ้มครองสิทธิของผู้ใช้บริการโทรคมนาคมเกี่ยวกับข้อมูลส่วนบุคคล สิทธิในความเป็นส่วนตัวและเสรีภาพในการสื่อสารถึงกันโดยทางโทรคมนาคม"/>
    <s v="จัดทำประกาศ กสทช. เรื่องมาตรการคุ้มครองสิทธิของผู้ใช้บริการโทรคมนาคมเกี่ยวกับข้อมูลส่วนบุคคล สิทธิในความเป็นส่วนตัวและเสรีภาพในการสื่อสารถึงกันโดยทางโทรคมนาคม"/>
    <s v="ด้านการปรับสมดุลและพัฒนาระบบการบริหารจัดการภาครัฐ"/>
    <x v="1"/>
    <s v="เมษายน 2561"/>
    <s v="ธันวาคม 2563"/>
    <s v="สำนักยุทธศาสตร์และการงบประมาณ"/>
    <s v="สำนักงานคณะกรรมการกิจการกระจายเสียง กิจการโทรทัศน์ และกิจการโทรคมนาคมแห่งชาติ"/>
    <s v="สำนักงาน กสทช."/>
    <s v="องค์กรอิสระ"/>
    <m/>
    <x v="1"/>
    <x v="1"/>
    <x v="1"/>
    <m/>
    <m/>
    <s v="v2_220103V02F01"/>
  </r>
  <r>
    <s v="ศธ 0536.2-63-0018"/>
    <s v="โครงการสนับสนุนส่งเสริมให้มีกลไกการออกกฎหมายที่ดีและเท่าที่จำเป็น รวมทั้งมีกลไกในการทบทวนกฎหมายที่มีผลใช้บังคับแล้วให้สอดคล้องกับรัฐธรรมนูญ"/>
    <s v="โครงการสนับสนุนส่งเสริมให้มีกลไกการออกกฎหมายที่ดีและเท่าที่จำเป็น รวมทั้งมีกลไกในการทบทวนกฎหมายที่มีผลใช้บังคับแล้วให้สอดคล้องกับรัฐธรรมนูญ"/>
    <s v="ด้านการปรับสมดุลและพัฒนาระบบการบริหารจัดการภาครัฐ"/>
    <x v="1"/>
    <s v="มิถุนายน 2561"/>
    <s v="ธันวาคม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นายกรัฐมนตรี"/>
    <m/>
    <x v="1"/>
    <x v="2"/>
    <x v="1"/>
    <m/>
    <m/>
    <s v="v2_220103V02F05"/>
  </r>
  <r>
    <s v="สทช 2001-61-0010"/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2"/>
    <s v="ตุลาคม 2561"/>
    <s v="กันยายน 2563"/>
    <s v="สำนักงานศุลกากรตรวจสินค้าท่าอากาศยานสุวรรณภูมิ (สสภ.)"/>
    <s v="กรมศุลกากร"/>
    <s v="กศก."/>
    <s v="กระทรวงการคลัง"/>
    <m/>
    <x v="0"/>
    <x v="3"/>
    <x v="1"/>
    <m/>
    <m/>
    <s v="v2_220103V01F03"/>
  </r>
  <r>
    <s v="ดศ 0202-61-0002"/>
    <s v="โครงการการเผยแพร่ให้ความรู้ทางกฎหมายแก่ประชาชน"/>
    <s v="โครงการการเผยแพร่ให้ความรู้ทางกฎหมายแก่ประชาชน"/>
    <s v="ด้านการปรับสมดุลและพัฒนาระบบการบริหารจัดการภาครัฐ"/>
    <x v="2"/>
    <s v="ตุลาคม 2561"/>
    <s v="ธันวาคม 2564"/>
    <s v="กรมพระธรรมนูญ"/>
    <s v="สำนักงานปลัดกระทรวงกลาโหม"/>
    <s v="สป.กห."/>
    <s v="กระทรวงกลาโหม"/>
    <m/>
    <x v="1"/>
    <x v="2"/>
    <x v="1"/>
    <m/>
    <m/>
    <s v="v2_220103V02F05"/>
  </r>
  <r>
    <s v="กห 0202-61-0005"/>
    <s v="การจัดทำหลักสูตรอบรมให้ความรู้ทางด้านกฎหมายแก่ประชาชน"/>
    <s v="การจัดทำหลักสูตรอบรมให้ความรู้ทางด้านกฎหมายแก่ประชาชน"/>
    <s v="ด้านการปรับสมดุลและพัฒนาระบบการบริหารจัดการภาครัฐ"/>
    <x v="2"/>
    <s v="มกราคม 2562"/>
    <s v="กันยายน 2563"/>
    <s v="กองกฎหมาย"/>
    <s v="สำนักงานปลัดกระทรวงดิจิทัลเพื่อเศรษฐกิจและสังคม"/>
    <s v="สป.ดศ."/>
    <s v="กระทรวงดิจิทัลเพื่อเศรษฐกิจและสังคม"/>
    <m/>
    <x v="2"/>
    <x v="4"/>
    <x v="1"/>
    <m/>
    <m/>
    <s v="v2_220103V03F01"/>
  </r>
  <r>
    <s v="สผ 0021-65-0040"/>
    <s v="การพัฒนากระบวนการจัดทำและตรวจพิจารณาร่างกฎหมาย"/>
    <s v="การพัฒนากระบวนการจัดทำและตรวจพิจารณาร่างกฎหมาย"/>
    <s v="ด้านการปรับสมดุลและพัฒนาระบบการบริหารจัดการภาครัฐ"/>
    <x v="2"/>
    <s v="ตุลาคม 2561"/>
    <s v="กันยายน 2562"/>
    <s v="กองกฎหมาย"/>
    <s v="สำนักงานประกันสังคม"/>
    <s v="สปส."/>
    <s v="กระทรวงแรงงาน"/>
    <m/>
    <x v="0"/>
    <x v="3"/>
    <x v="1"/>
    <m/>
    <m/>
    <s v="v2_220103V01F03"/>
  </r>
  <r>
    <s v="สว 0020-63-0099"/>
    <s v="กลไกสำหรับประชาชนในการแสดงความคิดเห็นในเรื่องเกี่ยวกับการบังคับใช้กฎหมาย"/>
    <s v="กลไกสำหรับประชาชนในการแสดงความคิดเห็นในเรื่องเกี่ยวกับการบังคับใช้กฎหมาย"/>
    <s v="ด้านการปรับสมดุลและพัฒนาระบบการบริหารจัดการภาครัฐ"/>
    <x v="2"/>
    <s v="ตุลาคม 2561"/>
    <s v="ธันวาคม 2564"/>
    <s v="กรมพระธรรมนูญ"/>
    <s v="สำนักงานปลัดกระทรวงกลาโหม"/>
    <s v="สป.กห."/>
    <s v="กระทรวงกลาโหม"/>
    <m/>
    <x v="0"/>
    <x v="3"/>
    <x v="1"/>
    <m/>
    <m/>
    <s v="v2_220103V01F03"/>
  </r>
  <r>
    <s v="ศร0010-65-0018"/>
    <s v="จัดทำฐานข้อมูลระบบสารสนเทศกลาง เพื่อรองรับการดำเนินการตามมาตรา 77"/>
    <s v="จัดทำฐานข้อมูลระบบสารสนเทศกลาง เพื่อรองรับการดำเนินการตามมาตรา 77"/>
    <s v="ด้านการปรับสมดุลและพัฒนาระบบการบริหารจัดการภาครัฐ"/>
    <x v="2"/>
    <s v="ตุลาคม 2561"/>
    <s v="ธันวาคม 2563"/>
    <s v="สำนักงานเลขาธิการ"/>
    <s v="สำนักงานคณะกรรมการกฤษฎีกา"/>
    <s v="สคก."/>
    <s v="สำนักนายกรัฐมนตรี"/>
    <m/>
    <x v="0"/>
    <x v="3"/>
    <x v="1"/>
    <m/>
    <s v="https://emenscr.nesdc.go.th/viewer/view.html?id=23JAgpZn94tl5jRegr8p"/>
    <s v="v2_220103V01F03"/>
  </r>
  <r>
    <s v="ศร0010-63-0050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ด้านการปรับสมดุลและพัฒนาระบบการบริหารจัดการภาครัฐ"/>
    <x v="3"/>
    <s v="ตุลาคม 2564"/>
    <s v="กันยายน 2565"/>
    <m/>
    <s v="สำนักงานศาลรัฐธรรมนูญ"/>
    <s v="ศร."/>
    <s v="ศาล"/>
    <s v="โครงการปกติ 2563"/>
    <x v="0"/>
    <x v="3"/>
    <x v="1"/>
    <m/>
    <s v="https://emenscr.nesdc.go.th/viewer/view.html?id=60cc15c8cfde2746e853d384"/>
    <s v="v2_220103V01F03"/>
  </r>
  <r>
    <s v="กห 0202-61-0008"/>
    <s v="โครงการปรับปรุงกฎหมาย ระเบียบ ข้อบังคับ"/>
    <s v="โครงการปรับปรุงกฎหมาย ระเบียบ ข้อบังคับ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โยบายและแผน"/>
    <s v="มหาวิทยาลัยราชภัฏวไลยอลงกรณ์ ในพระบรมราชูปถัมภ์"/>
    <s v="มรว."/>
    <s v="กระทรวงการอุดมศึกษา วิทยาศาสตร์ วิจัยและนวัตกรรม"/>
    <m/>
    <x v="0"/>
    <x v="3"/>
    <x v="1"/>
    <m/>
    <m/>
    <s v="v2_220103V01F03"/>
  </r>
  <r>
    <s v="กห 0202-61-0010"/>
    <s v="โครงการให้ทุนสนับสนุนการศึกษาวิจัยทางวิชาการ เงินสมนาคุณผลงานทางวิชาการและบทความทางวิชาการ"/>
    <s v="โครงการให้ทุนสนับสนุนการศึกษาวิจัยทางวิชาการ เงินสมนาคุณผลงานทางวิชาการและบทความทางวิชาการ"/>
    <s v="ด้านการปรับสมดุลและพัฒนาระบบการบริหารจัดการภาครัฐ"/>
    <x v="3"/>
    <s v="มกราคม 2563"/>
    <s v="กันยายน 2563"/>
    <m/>
    <s v="สำนักงานศาลรัฐธรรมนูญ"/>
    <s v="ศร."/>
    <s v="ศาล"/>
    <m/>
    <x v="1"/>
    <x v="1"/>
    <x v="1"/>
    <m/>
    <m/>
    <s v="v3_220103V02F01"/>
  </r>
  <r>
    <s v="สว 0020-63-0032"/>
    <s v="การจัดให้มีกลไกช่วยเหลือประชาชนในการจัดทำและเสนอร่างกฎหมาย"/>
    <s v="การจัดให้มีกลไกช่วยเหลือประชาชนในการจัดทำและเสนอร่างกฎหมาย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นโยบายและแผน"/>
    <s v="สำนักงานเลขาธิการสภาผู้แทนราษฎร"/>
    <s v="สผ."/>
    <s v="หน่วยงานของรัฐสภา"/>
    <m/>
    <x v="1"/>
    <x v="1"/>
    <x v="1"/>
    <m/>
    <m/>
    <s v="v3_220103V02F01"/>
  </r>
  <r>
    <s v="DGA-63-0009"/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แผน"/>
    <s v="สำนักงานเลขาธิการวุฒิสภา"/>
    <s v="สว."/>
    <s v="หน่วยงานของรัฐสภา"/>
    <m/>
    <x v="2"/>
    <x v="4"/>
    <x v="1"/>
    <m/>
    <m/>
    <s v="v2_220103V03F01"/>
  </r>
  <r>
    <s v="นร 0501-64-0002"/>
    <s v="การจัดทำคำอธิบายประกอบร่างกฎหมายที่ประชาชนสามารถเข้าใจได้ง่าย"/>
    <s v="การจัดทำคำอธิบายประกอบร่างกฎหมายที่ประชาชนสามารถเข้าใจได้ง่าย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s v="สำนักเลขาธิการคณะรัฐมนตรี"/>
    <s v="สลค."/>
    <s v="สำนักนายกรัฐมนตรี"/>
    <s v="โครงการปกติ 2564"/>
    <x v="0"/>
    <x v="3"/>
    <x v="1"/>
    <m/>
    <s v="https://emenscr.nesdc.go.th/viewer/view.html?id=5fbcc257beab9d2a7939beca"/>
    <s v="v3_220103V01F03"/>
  </r>
  <r>
    <s v="ศร0010-65-0018"/>
    <s v="โครงการ “สัมมนาสื่อมวลชน ประจําปี พ.ศ. 2565” "/>
    <s v="โครงการ “สัมมนาสื่อมวลชน ประจําปี พ.ศ. 2565” 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0"/>
    <x v="3"/>
    <x v="1"/>
    <m/>
    <s v="https://emenscr.nesdc.go.th/viewer/view.html?id=61a4719be55ef143eb1fc80c"/>
    <s v="v3_220103V01F03"/>
  </r>
  <r>
    <s v="ศร0010-65-0006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0"/>
    <x v="3"/>
    <x v="1"/>
    <m/>
    <s v="https://emenscr.nesdc.go.th/viewer/view.html?id=61839eb6cf0a5831abe25fb2"/>
    <s v="v3_220103V01F03"/>
  </r>
  <r>
    <s v="ศร0010-65-0016"/>
    <s v="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"/>
    <s v="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0"/>
    <x v="3"/>
    <x v="1"/>
    <m/>
    <s v="https://emenscr.nesdc.go.th/viewer/view.html?id=61921dd3cadb284b1da34e1e"/>
    <s v="v3_220103V01F03"/>
  </r>
  <r>
    <s v="ศร0010-65-0014"/>
    <s v="โครงการบูรณาการสานเครือข่ายศาลรัฐธรรมนูญสู่ประชาชน ประจำปี พ.ศ. 2565"/>
    <s v="โครงการบูรณาการสานเครือข่ายศาลรัฐธรรมนูญสู่ประชาชน ประจำปี พ.ศ. 2565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0"/>
    <x v="3"/>
    <x v="1"/>
    <m/>
    <s v="https://emenscr.nesdc.go.th/viewer/view.html?id=619209b60511b24b2573d80a"/>
    <s v="v3_220103V01F03"/>
  </r>
  <r>
    <s v="ศร0010-65-0015"/>
    <s v="โครงการพัฒนายุวชนศาลรัฐธรรมนูญ ปี พ.ศ. 2565"/>
    <s v="โครงการพัฒนายุวชนศาลรัฐธรรมนูญ ปี พ.ศ. 2565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0"/>
    <x v="3"/>
    <x v="1"/>
    <m/>
    <s v="https://emenscr.nesdc.go.th/viewer/view.html?id=6192139f1501af4b23816599"/>
    <s v="v3_220103V01F03"/>
  </r>
  <r>
    <s v="กค 0502(45)-66-0001"/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5"/>
    <s v="ตุลาคม 2565"/>
    <s v="กันยายน 2566"/>
    <s v="ด่านศุลกากรสตูล (ดสต.)"/>
    <s v="กรมศุลกากร"/>
    <s v="กศก."/>
    <s v="กระทรวงการคลัง"/>
    <s v="โครงการปกติ 2566"/>
    <x v="0"/>
    <x v="0"/>
    <x v="1"/>
    <m/>
    <s v="https://emenscr.nesdc.go.th/viewer/view.html?id=63d0e820491d7c3de4de5e55"/>
    <s v="v3_220103V01F03"/>
  </r>
  <r>
    <s v="ศร0010-66-0031"/>
    <s v="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"/>
    <s v="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0"/>
    <x v="3"/>
    <x v="1"/>
    <m/>
    <s v="https://emenscr.nesdc.go.th/viewer/view.html?id=640e9e418d48ef490cf5e21b"/>
    <s v="v3_220103V01F03"/>
  </r>
  <r>
    <s v="ศร0010-66-0045"/>
    <s v="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"/>
    <s v="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0"/>
    <x v="3"/>
    <x v="1"/>
    <m/>
    <s v="https://emenscr.nesdc.go.th/viewer/view.html?id=641035dd0d0e124460ea41b7"/>
    <s v="v3_220103V02F04"/>
  </r>
  <r>
    <s v="ศร0010-66-0046"/>
    <s v="โครงการศาลรัฐธรรมนูญพบสื่อมวลชน"/>
    <s v="โครงการศาลรัฐธรรมนูญพบสื่อมวลชน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0"/>
    <x v="3"/>
    <x v="1"/>
    <m/>
    <s v="https://emenscr.nesdc.go.th/viewer/view.html?id=641039f40d0e124460ea41c5"/>
    <s v="v3_220103V02F01"/>
  </r>
  <r>
    <s v="ศร0010-66-0047"/>
    <s v="โครงการบูรณาการสานเครือข่ายศาลรัฐธรรมนูญสู่ประชาชน ประจำปี พ.ศ. 2566"/>
    <s v="โครงการบูรณาการสานเครือข่ายศาลรัฐธรรมนูญสู่ประชาชน ประจำปี พ.ศ. 2566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0"/>
    <x v="3"/>
    <x v="1"/>
    <m/>
    <s v="https://emenscr.nesdc.go.th/viewer/view.html?id=641040b6fa7c0d08aa6965b9"/>
    <s v="v3_220103V02F01"/>
  </r>
  <r>
    <s v="ศร0010-66-0055"/>
    <s v="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"/>
    <s v="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0"/>
    <x v="3"/>
    <x v="1"/>
    <m/>
    <s v="https://emenscr.nesdc.go.th/viewer/view.html?id=6411943000b67d08a43a6f77"/>
    <s v="v3_220103V01F01"/>
  </r>
  <r>
    <s v="อส 0006(นย)-67-0014"/>
    <s v="โครงการศูนย์การเรียนรู้กฎหมายและสิทธิพลเมืองสำหรับประชาชน"/>
    <s v="โครงการศูนย์การเรียนรู้กฎหมายและสิทธิพลเมืองสำหรับประชาชน"/>
    <s v="ด้านการปรับสมดุลและพัฒนาระบบการบริหารจัดการภาครัฐ"/>
    <x v="6"/>
    <s v="พฤษภาคม 2567"/>
    <s v="กันยายน 2567"/>
    <s v="สำนักงานนโยบาย ยุทธศาสตร์ และงบประมาณ"/>
    <s v="สำนักงานอัยการสูงสุด"/>
    <s v="อส."/>
    <s v="องค์กรอิสระ"/>
    <s v="ปรับปรุงโครงการสำคัญ 2567"/>
    <x v="0"/>
    <x v="3"/>
    <x v="1"/>
    <m/>
    <s v="https://emenscr.nesdc.go.th/viewer/view.html?id=664f11f7362bdb1f93f83615"/>
    <s v="v3_220103V02F01"/>
  </r>
  <r>
    <s v="ศร0010-67-0050"/>
    <s v="โครงการสัมมนาเครือข่ายเพื่อส่งเสริมและพัฒนาประสิทธิภาพทางวิชาการ"/>
    <s v="โครงการสัมมนาเครือข่ายเพื่อส่งเสริมและพัฒนาประสิทธิภาพทางวิชาการ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5589b33b1d2f5c6661d7c5"/>
    <s v="v3_220103V02F01"/>
  </r>
  <r>
    <s v="ศร0010-67-0044"/>
    <s v="โครงการ “เสริมสร้างความรู้สู่ประชาชนภายใต้รัฐธรรมนูญแห่งราชอาณาจักรไทย พุทธศักราช 2560” "/>
    <s v="โครงการ “เสริมสร้างความรู้สู่ประชาชนภายใต้รัฐธรรมนูญแห่งราชอาณาจักรไทย พุทธศักราช 2560” 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5423817ee34a5c6dbc5626"/>
    <s v="v3_220103V01F03"/>
  </r>
  <r>
    <s v="ศร0010-67-0043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532bbabcbd745c67dcf5e7"/>
    <s v="v3_220103V01F03"/>
  </r>
  <r>
    <s v="ศร0010-67-0039"/>
    <s v="โครงการผลิตสื่อประชาสัมพันธ์ศาลรัฐธรรมนูญและสำนักงานศาลรัฐธรรมนูญ"/>
    <s v="โครงการผลิตสื่อประชาสัมพันธ์ศาลรัฐธรรมนูญและสำนักงานศาลรัฐธรรมนูญ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4e033dadeb37723a28ed13"/>
    <s v="v3_220103V01F03"/>
  </r>
  <r>
    <s v="ศร0010-67-0038"/>
    <s v="โครงการศาลรัฐธรรมนูญพบสื่อมวลชน"/>
    <s v="โครงการศาลรัฐธรรมนูญพบสื่อมวลชน"/>
    <s v="ด้านการปรับสมดุลและพัฒนาระบบการบริหารจัดการภาครัฐ"/>
    <x v="6"/>
    <s v="เมษายน 2567"/>
    <s v="มิถุน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4dd8db1f395d722d6737b3"/>
    <s v="v3_220103V01F03"/>
  </r>
  <r>
    <s v="ศร0010-67-0037"/>
    <s v="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"/>
    <s v="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4cd5e1f87bf0722e1f4997"/>
    <s v="v3_220103V01F03"/>
  </r>
  <r>
    <s v="ศร0010-67-0036"/>
    <s v="โครงการพัฒนายุวชนศาลรัฐธรรมนูญ ปี พ.ศ. 2567"/>
    <s v="โครงการพัฒนายุวชนศาลรัฐธรรมนูญ ปี พ.ศ. 2567"/>
    <s v="ด้านการปรับสมดุลและพัฒนาระบบการบริหารจัดการภาครัฐ"/>
    <x v="6"/>
    <s v="มกราคม 2567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4cb0dd52ae6e722f1b9c76"/>
    <s v="v3_220103V01F03"/>
  </r>
  <r>
    <s v="ศร0010-67-0035"/>
    <s v="โครงการศาลรัฐธรรมนูญเผยแพร่ความรู้ด้านกฎหมายและสิทธิเสรีภาพตามรัฐธรรมนูญแก่ประชาชน ประจำปี พ.ศ.2567"/>
    <s v="โครงการศาลรัฐธรรมนูญเผยแพร่ความรู้ด้านกฎหมายและสิทธิเสรีภาพตามรัฐธรรมนูญแก่ประชาชน ประจำปี พ.ศ.2567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0"/>
    <x v="3"/>
    <x v="1"/>
    <m/>
    <s v="https://emenscr.nesdc.go.th/viewer/view.html?id=654b37703c7e5c1bbf2ca933"/>
    <s v="v3_220103V01F03"/>
  </r>
  <r>
    <s v="กค 0502(45)-67-0001"/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6"/>
    <s v="ตุลาคม 2566"/>
    <s v="กันยายน 2567"/>
    <s v="ด่านศุลกากรสตูล (ดสต.)"/>
    <s v="กรมศุลกากร"/>
    <s v="กศก."/>
    <s v="กระทรวงการคลัง"/>
    <s v="โครงการปกติ 2567"/>
    <x v="0"/>
    <x v="0"/>
    <x v="1"/>
    <m/>
    <s v="https://emenscr.nesdc.go.th/viewer/view.html?id=651d87704abd335981799e0b"/>
    <s v="v3_220103V01F03"/>
  </r>
  <r>
    <s v="ศร0010-68-0039"/>
    <s v="โครงการ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"/>
    <s v="โครงการ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"/>
    <s v="ด้านการปรับสมดุลและพัฒนาระบบการบริหารจัดการภาครัฐ"/>
    <x v="7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861f8565aee3689aa39f39"/>
    <s v="v3_220103V02F01"/>
  </r>
  <r>
    <s v="ศร0010-68-0028"/>
    <s v="โครงการวันพิพิธภัณฑ์ไทย"/>
    <s v="โครงการวันพิพิธภัณฑ์ไทย"/>
    <s v="ด้านการปรับสมดุลและพัฒนาระบบการบริหารจัดการภาครัฐ"/>
    <x v="7"/>
    <s v="เมษายน 2568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8093f36fbae4367b6c0f74"/>
    <s v="v3_220103V01F01"/>
  </r>
  <r>
    <s v="ศร0010-68-0027"/>
    <s v="โครงการเทศกาลท่องเที่ยวพิพิธภัณฑ์ศาลรัฐธรรมนูญในยามค่ำคืน"/>
    <s v="โครงการเทศกาลท่องเที่ยวพิพิธภัณฑ์ศาลรัฐธรรมนูญในยามค่ำคืน"/>
    <s v="ด้านการปรับสมดุลและพัฒนาระบบการบริหารจัดการภาครัฐ"/>
    <x v="7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808f5a3c750d5109f33d54"/>
    <s v="220103F0103"/>
  </r>
  <r>
    <s v="ศร0010-68-0025"/>
    <s v="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"/>
    <s v="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"/>
    <s v="ด้านการปรับสมดุลและพัฒนาระบบการบริหารจัดการภาครัฐ"/>
    <x v="7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7f7c946fbae4367b6c0eb4"/>
    <s v="220103F0201"/>
  </r>
  <r>
    <s v="ศร0010-68-0024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7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7f71644f2efe366f9aa80e"/>
    <s v="220103F0201"/>
  </r>
  <r>
    <s v="ศร0010-68-0023"/>
    <s v="โครงการศาลรัฐธรรมนูญพบสื่อมวลชน "/>
    <s v="โครงการศาลรัฐธรรมนูญพบสื่อมวลชน "/>
    <s v="ด้านการปรับสมดุลและพัฒนาระบบการบริหารจัดการภาครัฐ"/>
    <x v="7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7f52db52c7c851103d2ae0"/>
    <s v="220103F0302"/>
  </r>
  <r>
    <s v="ศร0010-68-0021"/>
    <s v="โครงการศาลรัฐธรรมนูญเผยแพร่ความรู้ด้านกฎหมายและสิทธิเสรีภาพตามรัฐธรรมนูญแก่ประชาชน ประจำปี พ.ศ. 2568"/>
    <s v="โครงการศาลรัฐธรรมนูญเผยแพร่ความรู้ด้านกฎหมายและสิทธิเสรีภาพตามรัฐธรรมนูญแก่ประชาชน ประจำปี พ.ศ. 2568"/>
    <s v="ด้านการปรับสมดุลและพัฒนาระบบการบริหารจัดการภาครัฐ"/>
    <x v="7"/>
    <s v="พฤษภาคม 2568"/>
    <s v="สิงหาคม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7def97f23e63510a0fbfbd"/>
    <s v="220103F0201"/>
  </r>
  <r>
    <s v="ศร0010-68-0019"/>
    <s v="โครงการเสริมสร้างความรู้ความเข้าใจเกี่ยวกับศาลรัฐธรรมนูญและกฎหมายรัฐธรรมนูญ สำหรับประชาชน"/>
    <s v="โครงการเสริมสร้างความรู้ความเข้าใจเกี่ยวกับศาลรัฐธรรมนูญและกฎหมายรัฐธรรมนูญ สำหรับประชาชน"/>
    <s v="ด้านการปรับสมดุลและพัฒนาระบบการบริหารจัดการภาครัฐ"/>
    <x v="7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3"/>
    <x v="1"/>
    <m/>
    <s v="https://emenscr.nesdc.go.th/viewer/view.html?id=676a206a4f2efe366f9a9eea"/>
    <s v="220103F0201"/>
  </r>
  <r>
    <s v="กค 0502(45)-68-0001"/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7"/>
    <s v="ตุลาคม 2567"/>
    <s v="กันยายน 2568"/>
    <s v="ด่านศุลกากรสตูล (ดสต.)"/>
    <s v="กรมศุลกากร"/>
    <s v="กศก."/>
    <s v="กระทรวงการคลัง"/>
    <s v="โครงการปกติ 2568"/>
    <x v="0"/>
    <x v="0"/>
    <x v="1"/>
    <m/>
    <s v="https://emenscr.nesdc.go.th/viewer/view.html?id=6759c10b4f2efe366f9a9a03"/>
    <s v="220103F0303"/>
  </r>
  <r>
    <s v="ตช 0007.1-61-0101"/>
    <s v="การจัดทำรายงานประมวลความคิดเห็นจากการบังคับใช้กฎหมายและปัญหาที่เกิดขึ้นจากการบังคับใช้กฎหมาย"/>
    <s v="การจัดทำรายงานประมวลความคิดเห็นจากการบังคับใช้กฎหมายและปัญหาที่เกิดขึ้นจากการบังคับใช้กฎหมาย"/>
    <s v="ด้านการปรับสมดุลและพัฒนาระบบการบริหารจัดการภาครัฐ"/>
    <x v="1"/>
    <s v="กันยายน 2561"/>
    <s v="ธันวาคม 2561"/>
    <s v="กรมพระธรรมนูญ"/>
    <s v="สำนักงานปลัดกระทรวงกลาโหม"/>
    <s v="สป.กห."/>
    <s v="กระทรวงกลาโหม"/>
    <m/>
    <x v="0"/>
    <x v="3"/>
    <x v="1"/>
    <m/>
    <m/>
    <s v="220103F0103"/>
  </r>
  <r>
    <s v="นร0113-61-0003"/>
    <s v="โครงการรวบรวมกฎหมาย กฎ หนังสือเวียน แนวปฏิบัติ คำสั่ง มติคณะรัฐมนตรี คำพิพากษา คำวินิจฉัย และความเห็นของหน่วยงาน"/>
    <s v="โครงการรวบรวมกฎหมาย กฎ หนังสือเวียน แนวปฏิบัติ คำสั่ง มติคณะรัฐมนตรี คำพิพากษา คำวินิจฉัย และความเห็นของหน่วยงาน"/>
    <s v="ด้านการปรับสมดุลและพัฒนาระบบการบริหารจัดการภาครัฐ"/>
    <x v="1"/>
    <s v="กันยายน 2561"/>
    <s v="ธันวาคม 2561"/>
    <s v="กรมพระธรรมนูญ"/>
    <s v="สำนักงานปลัดกระทรวงกลาโหม"/>
    <s v="สป.กห."/>
    <s v="กระทรวงกลาโหม"/>
    <m/>
    <x v="1"/>
    <x v="1"/>
    <x v="1"/>
    <m/>
    <m/>
    <s v="220103F0201"/>
  </r>
  <r>
    <s v="ศธ 0551.0102-63-0005"/>
    <s v="การสร้างกลไกการให้ประชาชนมีส่วนร่วมจัดทำร่างกฎหมายที่สำคัญรวมถึงการให้ความช่วยเหลือทางกฎหมาย"/>
    <s v="การสร้างกลไกการให้ประชาชนมีส่วนร่วมจัดทำร่างกฎหมายที่สำคัญรวมถึงการให้ความช่วยเหลือทางกฎหมาย"/>
    <s v="ด้านการปรับสมดุลและพัฒนาระบบการบริหารจัดการภาครัฐ"/>
    <x v="1"/>
    <s v="ตุลาคม 2560"/>
    <s v="กันยายน 2562"/>
    <s v="กองกฎหมาย"/>
    <s v="สำนักงานปลัดกระทรวงดิจิทัลเพื่อเศรษฐกิจและสังคม"/>
    <s v="สป.ดศ."/>
    <s v="กระทรวงดิจิทัลเพื่อเศรษฐกิจและสังคม"/>
    <m/>
    <x v="1"/>
    <x v="1"/>
    <x v="1"/>
    <m/>
    <m/>
    <s v="220103F0201"/>
  </r>
  <r>
    <s v="ศร0010-63-0013"/>
    <s v="โครงการประเมินผลสัมฤทธิ์ของกฎหมายศุลกากร"/>
    <s v="โครงการประเมินผลสัมฤทธิ์ของกฎหมายศุลกากร"/>
    <s v="ด้านการปรับสมดุลและพัฒนาระบบการบริหารจัดการภาครัฐ"/>
    <x v="2"/>
    <s v="มกราคม 2562"/>
    <s v="กันยายน 2563"/>
    <s v="กองกฎหมาย (กกม.)"/>
    <s v="กรมศุลกากร"/>
    <s v="กศก."/>
    <s v="กระทรวงการคลัง"/>
    <m/>
    <x v="2"/>
    <x v="4"/>
    <x v="1"/>
    <m/>
    <m/>
    <s v="220103F0301"/>
  </r>
  <r>
    <s v="สผ 0021-63-0002"/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สภาผู้แทนราษฎร"/>
    <s v="สผ."/>
    <s v="หน่วยงานของรัฐสภา"/>
    <m/>
    <x v="0"/>
    <x v="3"/>
    <x v="1"/>
    <m/>
    <m/>
    <s v="220103F0103"/>
  </r>
  <r>
    <s v="สว 0020-64-0008"/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แผน"/>
    <s v="สำนักงานเลขาธิการวุฒิสภา"/>
    <s v="สว."/>
    <s v="หน่วยงานของรัฐสภา"/>
    <s v="โครงการปกติ 2564"/>
    <x v="1"/>
    <x v="1"/>
    <x v="1"/>
    <m/>
    <s v="https://emenscr.nesdc.go.th/viewer/view.html?id=5f9f8bd3e4ad384c4d8d22ac"/>
    <s v="220103F0302"/>
  </r>
  <r>
    <s v="สผ 0021-64-0005"/>
    <s v="โครงการเสริมสร้างความรู้ความเข้าใจในการเข้าชื่อเสนอกฎหมายของประชาชน"/>
    <s v="โครงการเสริมสร้างความรู้ความเข้าใจในการเข้าชื่อเสนอกฎหมายของประชาช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4"/>
    <x v="1"/>
    <x v="1"/>
    <x v="1"/>
    <m/>
    <s v="https://emenscr.nesdc.go.th/viewer/view.html?id=60ab52e87ff5cd273b835cad"/>
    <s v="220103F0201"/>
  </r>
  <r>
    <s v="ศธ 0536.2-64-0052"/>
    <s v="พัฒนาความรู้กฎหมายแก่นักเรียนชั้นมัธยมศึกษาในพื้นที่ อ.คอลงลาน  (ONE DAY LAW)"/>
    <s v="พัฒนาความรู้กฎหมายแก่นักเรียนชั้นมัธยมศึกษาในพื้นที่ อ.คอลงลาน  (ONE DAY LAW)"/>
    <s v="ด้านการปรับสมดุลและพัฒนาระบบการบริหารจัดการภาครัฐ"/>
    <x v="4"/>
    <s v="ตุลาคม 2563"/>
    <s v="กันยายน 2564"/>
    <s v="คณะมนุษยศาสตร์และสังคมศาสตร์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4"/>
    <x v="1"/>
    <x v="1"/>
    <x v="1"/>
    <m/>
    <s v="https://emenscr.nesdc.go.th/viewer/view.html?id=60029faffdee0f295412d8fa"/>
    <s v="220103F0201"/>
  </r>
  <r>
    <s v="รง 0505-64-0001"/>
    <s v="การพัฒนากฎหมาย (ปีงบประมาณ 2564)"/>
    <s v="การพัฒนากฎหมาย (ปีงบประมาณ 2564)"/>
    <s v="ด้านการปรับสมดุลและพัฒนาระบบการบริหารจัดการภาครัฐ"/>
    <x v="4"/>
    <s v="ตุลาคม 2563"/>
    <s v="กันยายน 2564"/>
    <s v="กองนิติการ"/>
    <s v="กรมสวัสดิการและคุ้มครองแรงงาน"/>
    <s v="กสร."/>
    <s v="กระทรวงแรงงาน"/>
    <s v="โครงการปกติ 2564"/>
    <x v="1"/>
    <x v="1"/>
    <x v="1"/>
    <m/>
    <s v="https://emenscr.nesdc.go.th/viewer/view.html?id=5fd73a636eb12634f2968d17"/>
    <s v="220103F0301"/>
  </r>
  <r>
    <s v="กค 0508(ส)-64-0001"/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ุลกากรท่าเรือกรุงเทพ (สทก.)"/>
    <s v="กรมศุลกากร"/>
    <s v="กศก."/>
    <s v="กระทรวงการคลัง"/>
    <s v="โครงการปกติ 2564"/>
    <x v="1"/>
    <x v="1"/>
    <x v="1"/>
    <m/>
    <s v="https://emenscr.nesdc.go.th/viewer/view.html?id=5fbdeaa90d3eec2a6b9e4dd6"/>
    <s v="220103F0201"/>
  </r>
  <r>
    <s v="กค 0503(ก)-64-0003"/>
    <s v="โครงการประเมินผลสัมฤทธิ์ของกฎหมายศุลกากร (ระยะที่ 2)"/>
    <s v="โครงการประเมินผลสัมฤทธิ์ของกฎหมายศุลกากร (ระยะที่ 2)"/>
    <s v="ด้านการปรับสมดุลและพัฒนาระบบการบริหารจัดการภาครัฐ"/>
    <x v="4"/>
    <s v="ตุลาคม 2564"/>
    <s v="กันยายน 2565"/>
    <s v="กองกฎหมาย (กกม.)"/>
    <s v="กรมศุลกากร"/>
    <s v="กศก."/>
    <s v="กระทรวงการคลัง"/>
    <s v="โครงการปกติ 2564"/>
    <x v="1"/>
    <x v="1"/>
    <x v="1"/>
    <m/>
    <s v="https://emenscr.nesdc.go.th/viewer/view.html?id=614084201b9a026989e08a8b"/>
    <s v="220103F0205"/>
  </r>
  <r>
    <s v="กค 0508(ส)-65-0001"/>
    <s v="โครงการประสานความร่วมมือระหว่างภาครัฐและภาคเอกชน"/>
    <s v="โครงการประสานความร่วมมือระหว่างภาครัฐและภาคเอกชน"/>
    <s v="ด้านการปรับสมดุลและพัฒนาระบบการบริหารจัดการภาครัฐ"/>
    <x v="0"/>
    <s v="ตุลาคม 2564"/>
    <s v="กันยายน 2565"/>
    <s v="สำนักงานศุลกากรท่าเรือกรุงเทพ (สทก.)"/>
    <s v="กรมศุลกากร"/>
    <s v="กศก."/>
    <s v="กระทรวงการคลัง"/>
    <s v="โครงการปกติ 2565"/>
    <x v="1"/>
    <x v="1"/>
    <x v="1"/>
    <m/>
    <s v="https://emenscr.nesdc.go.th/viewer/view.html?id=61b07b22c02cee271c611fc7"/>
    <s v="220103F0103"/>
  </r>
  <r>
    <s v="สผ 0021-65-0040"/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"/>
    <s v="ด้านการปรับสมดุลและพัฒนาระบบการบริหารจัดการภาครัฐ"/>
    <x v="0"/>
    <s v="ตุลาคม 2561"/>
    <s v="กันยายน 2562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5"/>
    <x v="1"/>
    <x v="1"/>
    <x v="1"/>
    <m/>
    <s v="https://emenscr.nesdc.go.th/viewer/view.html?id=618b8665da880b328aef0e97"/>
    <s v="220103F0103"/>
  </r>
  <r>
    <s v="สผ 0021-65-0016"/>
    <s v="โครงการการเสริมสร้างความรู้ความเข้าใจในการเข้าชื่อเสนอกฎหมายของประชาชน"/>
    <s v="โครงการการเสริมสร้างความรู้ความเข้าใจในการเข้าชื่อเสนอกฎหมายของประชาชน"/>
    <s v="ด้านการปรับสมดุลและพัฒนาระบบการบริหารจัดการภาครัฐ"/>
    <x v="0"/>
    <s v="ตุลาคม 2564"/>
    <s v="กันยายน 2565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5"/>
    <x v="1"/>
    <x v="1"/>
    <x v="1"/>
    <m/>
    <s v="https://emenscr.nesdc.go.th/viewer/view.html?id=6180fb8945ef3a65de46a411"/>
    <s v="220103F0201"/>
  </r>
  <r>
    <s v="ศร0010-65-0013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1"/>
    <x v="2"/>
    <x v="1"/>
    <m/>
    <s v="https://emenscr.nesdc.go.th/viewer/view.html?id=6191e718cadb284b1da34db4"/>
    <s v="220103F0201"/>
  </r>
  <r>
    <s v="สผ 0021-65-0041"/>
    <s v="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"/>
    <s v="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5"/>
    <x v="1"/>
    <x v="1"/>
    <x v="1"/>
    <m/>
    <s v="https://emenscr.nesdc.go.th/viewer/view.html?id=61932da8a679c7221758ea22"/>
    <s v="220103F0103"/>
  </r>
  <r>
    <s v="ยธ 0904-65-0005"/>
    <s v="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"/>
    <s v="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"/>
    <s v="ด้านการปรับสมดุลและพัฒนาระบบการบริหารจัดการภาครัฐ"/>
    <x v="0"/>
    <s v="มิถุนายน 2564"/>
    <s v="กรกฎาคม 2564"/>
    <s v="สถาบันวิจัยและพัฒนากระบวนการยุติธรรม"/>
    <s v="สำนักงานกิจการยุติธรรม"/>
    <s v="สกธ."/>
    <s v="กระทรวงยุติธรรม"/>
    <s v="โครงการปกติ 2565"/>
    <x v="1"/>
    <x v="1"/>
    <x v="1"/>
    <m/>
    <s v="https://emenscr.nesdc.go.th/viewer/view.html?id=617814d1c92ea06e847ac87b"/>
    <s v="220103F0103"/>
  </r>
  <r>
    <s v="นร 0306-65-0001"/>
    <s v="โครงการภายใต้แผนพัฒนากฎหมายการคุ้มครองผู้บริโภค"/>
    <s v="โครงการภายใต้แผนพัฒนากฎหมายการคุ้มครองผู้บริโภค"/>
    <s v="ด้านการปรับสมดุลและพัฒนาระบบการบริหารจัดการภาครัฐ"/>
    <x v="0"/>
    <s v="ตุลาคม 2564"/>
    <s v="กันยายน 2565"/>
    <s v="กองกฎหมายและคดี"/>
    <s v="สำนักงานคณะกรรมการคุ้มครองผู้บริโภค"/>
    <s v="สคบ."/>
    <s v="สำนักนายกรัฐมนตรี"/>
    <s v="โครงการปกติ 2565"/>
    <x v="1"/>
    <x v="1"/>
    <x v="1"/>
    <m/>
    <s v="https://emenscr.nesdc.go.th/viewer/view.html?id=616fdd1fb2bf0f4f08da69f1"/>
    <s v="220103F0201"/>
  </r>
  <r>
    <s v="นร 0306-66-0001"/>
    <s v="โครงการพัฒนากฎหมายการคุ้มครองผู้บริโภค"/>
    <s v="โครงการพัฒนากฎหมายการคุ้มครองผู้บริโภค"/>
    <s v="ด้านการปรับสมดุลและพัฒนาระบบการบริหารจัดการภาครัฐ"/>
    <x v="5"/>
    <s v="ตุลาคม 2565"/>
    <s v="กันยายน 2566"/>
    <s v="กองกฎหมายและคดี"/>
    <s v="สำนักงานคณะกรรมการคุ้มครองผู้บริโภค"/>
    <s v="สคบ."/>
    <s v="สำนักนายกรัฐมนตรี"/>
    <s v="โครงการปกติ 2566"/>
    <x v="1"/>
    <x v="1"/>
    <x v="1"/>
    <m/>
    <s v="https://emenscr.nesdc.go.th/viewer/view.html?id=63e5a31becd30773351f7235"/>
    <s v="200401F0202"/>
  </r>
  <r>
    <s v="สผ 0021-66-0055"/>
    <s v="เสริมสร้างการมีส่วนร่วมของประชาชนในการเข้าชื่อเสนอกฎหมาย"/>
    <s v="เสริมสร้างการมีส่วนร่วมของประชาชนในการเข้าชื่อเสนอกฎหมาย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6"/>
    <x v="1"/>
    <x v="2"/>
    <x v="1"/>
    <m/>
    <s v="https://emenscr.nesdc.go.th/viewer/view.html?id=63f448d5b4e8c549053a7b68"/>
    <s v="v2_220103V01F01"/>
  </r>
  <r>
    <s v="ศร0010-66-0048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โครงการพัฒนาการเผยแพร่ความรู้เกี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1"/>
    <x v="2"/>
    <x v="1"/>
    <m/>
    <s v="https://emenscr.nesdc.go.th/viewer/view.html?id=64104c9b825908446797b08c"/>
    <s v="v2_220103V01F01"/>
  </r>
  <r>
    <s v="สผ 0021-67-0046"/>
    <s v="โครงการ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"/>
    <s v="โครงการ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7"/>
    <x v="1"/>
    <x v="1"/>
    <x v="1"/>
    <m/>
    <s v="https://emenscr.nesdc.go.th/viewer/view.html?id=66837845995a3a1f8f167744"/>
    <s v="v2_220103V01F02"/>
  </r>
  <r>
    <s v="สผ 0021-67-0038"/>
    <s v="โครงการ “การเสริมสร้างการมีส่วนร่วมของประชาชนในการเข้าชื่อเสนอกฎหมาย”  "/>
    <s v="โครงการ “การเสริมสร้างการมีส่วนร่วมของประชาชนในการเข้าชื่อเสนอกฎหมาย”  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7"/>
    <x v="1"/>
    <x v="1"/>
    <x v="1"/>
    <m/>
    <s v="https://emenscr.nesdc.go.th/viewer/view.html?id=6565e4e1a4da863b27b1fa72"/>
    <s v="v2_220103V01F03"/>
  </r>
  <r>
    <s v="ศร0010-67-0034"/>
    <s v="โครงการพัฒนา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"/>
    <s v="โครงการพัฒนา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6"/>
    <s v="ตุลาคม 2566"/>
    <s v="กันยายน 2567"/>
    <m/>
    <s v="สำนักงานศาลรัฐธรรมนูญ"/>
    <s v="ศร."/>
    <s v="ศาล"/>
    <s v="โครงการปกติ 2567"/>
    <x v="1"/>
    <x v="2"/>
    <x v="1"/>
    <m/>
    <s v="https://emenscr.nesdc.go.th/viewer/view.html?id=654b24851f395d722d67341c"/>
    <s v="v2_220103V01F03"/>
  </r>
  <r>
    <s v="นร 0306-67-0001"/>
    <s v="โครงการพัฒนากฎหมายการคุ้มครองผู้บริโภค"/>
    <s v="โครงการพัฒนากฎหมายการคุ้มครองผู้บริโภค"/>
    <s v="ด้านการปรับสมดุลและพัฒนาระบบการบริหารจัดการภาครัฐ"/>
    <x v="6"/>
    <s v="ตุลาคม 2566"/>
    <s v="กันยายน 2567"/>
    <s v="กองกฎหมายและคดี"/>
    <s v="สำนักงานคณะกรรมการคุ้มครองผู้บริโภค"/>
    <s v="สคบ."/>
    <s v="สำนักนายกรัฐมนตรี"/>
    <s v="โครงการปกติ 2567"/>
    <x v="1"/>
    <x v="1"/>
    <x v="1"/>
    <m/>
    <s v="https://emenscr.nesdc.go.th/viewer/view.html?id=6566e3e462e90d5c6fffd048"/>
    <s v="v2_220103V01F03"/>
  </r>
  <r>
    <s v="ดศ 0403-67-0001"/>
    <s v="โครงการจ้างที่ปรึกษาดำเนินการประเมินผลสัมฤทธิ์ของกฎหมาย ที่อยู่ในความรับผิดชอบของ สำนักงานคณะกรรมการดิจิทัลเพื่อเศรษฐกิจและสังคมแห่งชาติ"/>
    <s v="โครงการจ้างที่ปรึกษาดำเนินการประเมินผลสัมฤทธิ์ของกฎหมาย ที่อยู่ในความรับผิดชอบของ สำนักงานคณะกรรมการดิจิทัลเพื่อเศรษฐกิจและสังคมแห่งชาติ"/>
    <s v="ด้านการปรับสมดุลและพัฒนาระบบการบริหารจัดการภาครัฐ"/>
    <x v="6"/>
    <s v="มิถุนายน 2567"/>
    <s v="เมษายน 2568"/>
    <s v="สำนักงานเลขาธิการ"/>
    <s v="สำนักงานคณะกรรมการดิจิทัลเพื่อเศรษฐกิจและสังคมแห่งชาติ"/>
    <s v="สดช."/>
    <s v="กระทรวงดิจิทัลเพื่อเศรษฐกิจและสังคม"/>
    <s v="โครงการปกติ 2567"/>
    <x v="1"/>
    <x v="1"/>
    <x v="1"/>
    <m/>
    <s v="https://emenscr.nesdc.go.th/viewer/view.html?id=6655608d55fb162ad95a51b4"/>
    <s v="v2_220103V01F03"/>
  </r>
  <r>
    <s v="สว 0020-68-0040"/>
    <s v="โครงการสร้างเครือข่ายและความร่วมมือด้านกฎหมาย ด้านวิชาการ และด้านต่างประเทศ กับต่างประเทศ"/>
    <s v="โครงการสร้างเครือข่ายและความร่วมมือด้านกฎหมาย ด้านวิชาการ และด้านต่างประเทศ กับต่างประเทศ"/>
    <s v="ด้านการปรับสมดุลและพัฒนาระบบการบริหารจัดการภาครัฐ"/>
    <x v="7"/>
    <s v="ตุลาคม 2567"/>
    <s v="กันยายน 2568"/>
    <s v="สำนักนโยบายและแผน"/>
    <s v="สำนักงานเลขาธิการวุฒิสภา"/>
    <s v="สว."/>
    <s v="หน่วยงานของรัฐสภา"/>
    <s v="โครงการปกติ 2568"/>
    <x v="1"/>
    <x v="1"/>
    <x v="1"/>
    <m/>
    <s v="https://emenscr.nesdc.go.th/viewer/view.html?id=67bd8cedfe8a254a71fb9a96"/>
    <s v="v2_220103V01F03"/>
  </r>
  <r>
    <s v="สผ 0021-68-0032"/>
    <s v="โครงการสัมมนาวิชาการสำนักงบประมาณของรัฐสภา เรื่อง “วิเคราะห์ร่างพระราชบัญญัติงบประมาณรายจ่ายประจำปีงบประมาณ พ.ศ. 2569”"/>
    <s v="โครงการสัมมนาวิชาการสำนักงบประมาณของรัฐสภา เรื่อง “วิเคราะห์ร่างพระราชบัญญัติงบประมาณรายจ่ายประจำปีงบประมาณ พ.ศ. 2569”"/>
    <s v="ด้านการปรับสมดุลและพัฒนาระบบการบริหารจัดการภาครัฐ"/>
    <x v="7"/>
    <s v="ตุลาคม 2567"/>
    <s v="กันยายน 2568"/>
    <s v="สำนักนโยบายและแผน"/>
    <s v="สำนักงานเลขาธิการสภาผู้แทนราษฎร"/>
    <s v="สผ."/>
    <s v="หน่วยงานของรัฐสภา"/>
    <s v="โครงการปกติ 2568"/>
    <x v="1"/>
    <x v="1"/>
    <x v="1"/>
    <m/>
    <s v="https://emenscr.nesdc.go.th/viewer/view.html?id=678e20d99e3b08405827cf8a"/>
    <s v="v2_220103V01F05"/>
  </r>
  <r>
    <s v="นร 0306-68-0001"/>
    <s v="โครงการพัฒนากฎหมายคุ้มครองสิทธิผู้บริโภค"/>
    <s v="โครงการพัฒนากฎหมายคุ้มครองสิทธิผู้บริโภค"/>
    <s v="ด้านการปรับสมดุลและพัฒนาระบบการบริหารจัดการภาครัฐ"/>
    <x v="7"/>
    <s v="ตุลาคม 2567"/>
    <s v="กันยายน 2568"/>
    <s v="กองกฎหมายและคดี"/>
    <s v="สำนักงานคณะกรรมการคุ้มครองผู้บริโภค"/>
    <s v="สคบ."/>
    <s v="สำนักนายกรัฐมนตรี"/>
    <s v="โครงการปกติ 2568"/>
    <x v="1"/>
    <x v="1"/>
    <x v="1"/>
    <m/>
    <s v="https://emenscr.nesdc.go.th/viewer/view.html?id=67a43c25e2bc6b4a70e3cad5"/>
    <s v="v2_220103V01F05"/>
  </r>
  <r>
    <s v="ศร0010-65-0006"/>
    <s v="การจัดทำคู่มือการบริหารจัดการข้อเสนอแนะ ติชม และข้อร้องเรียนของสำนักงานปลัดสำนักนายกรัฐมนตรี"/>
    <s v="การจัดทำคู่มือการบริหารจัดการข้อเสนอแนะ ติชม และข้อร้องเรียนของสำนักงานปลัดสำนักนายกรัฐมนตรี"/>
    <s v="ด้านการปรับสมดุลและพัฒนาระบบการบริหารจัดการภาครัฐ"/>
    <x v="1"/>
    <s v="ตุลาคม 2560"/>
    <s v="กันยายน 2561"/>
    <s v="กลุ่มพัฒนาระบบบริหาร"/>
    <s v="สำนักงานปลัดสำนักนายกรัฐมนตรี"/>
    <s v="สปน."/>
    <s v="สำนักนายกรัฐมนตรี"/>
    <m/>
    <x v="1"/>
    <x v="1"/>
    <x v="1"/>
    <m/>
    <s v="https://emenscr.nesdc.go.th/viewer/view.html?id=KYA12g7j0lhBdodR8zrr"/>
    <s v="v2_220103V02F01"/>
  </r>
  <r>
    <s v="ศร0010-65-0016"/>
    <s v="การจัดทำร่างพระราชบัญญัติว่าด้วยการเข้าชื่อเสนอกฎหมาย พ.ศ. ...."/>
    <s v="การจัดทำร่างพระราชบัญญัติว่าด้วยการเข้าชื่อเสนอกฎหมาย พ.ศ. ....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สภาผู้แทนราษฎร"/>
    <s v="สผ."/>
    <s v="หน่วยงานของรัฐสภา"/>
    <m/>
    <x v="1"/>
    <x v="1"/>
    <x v="1"/>
    <m/>
    <s v="https://emenscr.nesdc.go.th/viewer/view.html?id=LABRW9lqdmF3qjyp8zq9"/>
    <s v="v2_220103V02F01"/>
  </r>
  <r>
    <s v="ศธ0249-64-0001"/>
    <s v="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"/>
    <s v="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ศึกษาธิการภาค 12 (ขอนแก่น)"/>
    <s v="สำนักงานปลัดกระทรวงศึกษาธิการ"/>
    <s v="สป.ศธ."/>
    <s v="กระทรวงศึกษาธิการ"/>
    <s v="โครงการปกติ 2564"/>
    <x v="2"/>
    <x v="5"/>
    <x v="1"/>
    <m/>
    <s v="https://emenscr.nesdc.go.th/viewer/view.html?id=6012796fdca25b658e8ee553"/>
    <s v="v2_220103V02F01"/>
  </r>
  <r>
    <s v="นร 0901-64-0007"/>
    <s v="จัดทำฐานข้อมูลระบบสารสนเทศกลาง เพื่อรองรับการดำเนินการตามมาตรา 77"/>
    <s v="จัดทำฐานข้อมูลระบบสารสนเทศกลาง เพื่อรองรับการดำเนินการตามมาตรา 77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s v="สำนักงานคณะกรรมการกฤษฎีกา"/>
    <s v="สคก."/>
    <s v="สำนักนายกรัฐมนตรี"/>
    <s v="โครงการปกติ 2564"/>
    <x v="2"/>
    <x v="6"/>
    <x v="1"/>
    <m/>
    <s v="https://emenscr.nesdc.go.th/viewer/view.html?id=5feb28fe55edc142c175e229"/>
    <s v="v2_220103V02F01"/>
  </r>
  <r>
    <s v="ศร0010-65-0017"/>
    <s v="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"/>
    <s v="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2"/>
    <x v="4"/>
    <x v="1"/>
    <m/>
    <s v="https://emenscr.nesdc.go.th/viewer/view.html?id=61a452dae55ef143eb1fc7de"/>
    <s v="v2_220103V02F01"/>
  </r>
  <r>
    <s v="ศร0010-65-0019"/>
    <s v="โครงการให้ความรู้เกี่ยวกับกฎหมายรัฐธรรมนูญสําหรับผู้พิการทางสายตาและผู้พิการทางหู"/>
    <s v="โครงการให้ความรู้เกี่ยวกับกฎหมายรัฐธรรมนูญสําหรับผู้พิการทางสายตาและผู้พิการทางหู"/>
    <s v="ด้านการปรับสมดุลและพัฒนาระบบการบริหารจัดการภาครัฐ"/>
    <x v="0"/>
    <s v="ตุลาคม 2564"/>
    <s v="กันยายน 2565"/>
    <m/>
    <s v="สำนักงานศาลรัฐธรรมนูญ"/>
    <s v="ศร."/>
    <s v="ศาล"/>
    <s v="โครงการปกติ 2565"/>
    <x v="2"/>
    <x v="5"/>
    <x v="1"/>
    <m/>
    <s v="https://emenscr.nesdc.go.th/viewer/view.html?id=61a7128ce55ef143eb1fca71"/>
    <s v="v2_220103V02F01"/>
  </r>
  <r>
    <s v="ยธ 0904-65-0001"/>
    <s v="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"/>
    <s v="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"/>
    <s v="ด้านการปรับสมดุลและพัฒนาระบบการบริหารจัดการภาครัฐ"/>
    <x v="0"/>
    <s v="กันยายน 2564"/>
    <s v="กันยายน 2564"/>
    <s v="สถาบันวิจัยและพัฒนากระบวนการยุติธรรม"/>
    <s v="สำนักงานกิจการยุติธรรม"/>
    <s v="สกธ."/>
    <s v="กระทรวงยุติธรรม"/>
    <s v="โครงการปกติ 2565"/>
    <x v="2"/>
    <x v="4"/>
    <x v="1"/>
    <m/>
    <s v="https://emenscr.nesdc.go.th/viewer/view.html?id=6177a66c11c1e941b410f17a"/>
    <s v="v2_220103V02F04"/>
  </r>
  <r>
    <s v="ศร0010-66-0044"/>
    <s v="โครงการเผยแพร่สื่อประชาสัมพันธ์ของศาลรัฐธรรมนูญและสำนักงานศาลรัฐธรรมนูญผ่านสื่อโทรทัศน์"/>
    <s v="โครงการเผยแพร่สื่อประชาสัมพันธ์ของศาลรัฐธรรมนูญและสำนักงานศาลรัฐธรรมนูญผ่านสื่อโทรทัศน์"/>
    <s v="ด้านการปรับสมดุลและพัฒนาระบบการบริหารจัดการภาครัฐ"/>
    <x v="5"/>
    <s v="ตุลาคม 2565"/>
    <s v="กันยายน 2566"/>
    <m/>
    <s v="สำนักงานศาลรัฐธรรมนูญ"/>
    <s v="ศร."/>
    <s v="ศาล"/>
    <s v="โครงการปกติ 2566"/>
    <x v="2"/>
    <x v="4"/>
    <x v="1"/>
    <m/>
    <s v="https://emenscr.nesdc.go.th/viewer/view.html?id=641031b8a8076808ac5472a4"/>
    <s v="v2_220103V03F02"/>
  </r>
  <r>
    <s v="สขค. 0201-67-0009"/>
    <s v="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"/>
    <s v="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"/>
    <s v="ด้านการปรับสมดุลและพัฒนาระบบการบริหารจัดการภาครัฐ"/>
    <x v="6"/>
    <s v="มิถุนายน 2567"/>
    <s v="กันยายน 2567"/>
    <s v="ฝ่ายยุทธศาสตร์องค์กร"/>
    <s v="สำนักงานคณะกรรมการการแข่งขันทางการค้า"/>
    <s v="สขค."/>
    <s v="หน่วยงานอื่นๆ"/>
    <s v="ปรับปรุงโครงการสำคัญ 2567"/>
    <x v="2"/>
    <x v="4"/>
    <x v="1"/>
    <m/>
    <s v="https://emenscr.nesdc.go.th/viewer/view.html?id=6657d6ad362bdb1f93f83855"/>
    <s v="v2_220103V03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J18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1"/>
        <item x="2"/>
        <item x="3"/>
        <item x="4"/>
        <item x="0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5">
        <item m="1" x="3"/>
        <item x="1"/>
        <item x="0"/>
        <item x="2"/>
        <item t="default"/>
      </items>
    </pivotField>
    <pivotField axis="axisRow" dataField="1" showAll="0" sortType="ascending">
      <items count="9">
        <item m="1" x="7"/>
        <item x="0"/>
        <item x="3"/>
        <item x="1"/>
        <item x="2"/>
        <item x="4"/>
        <item x="5"/>
        <item x="6"/>
        <item t="default"/>
      </items>
    </pivotField>
    <pivotField axis="axisRow" showAll="0" sortType="descending">
      <items count="3">
        <item x="1"/>
        <item x="0"/>
        <item t="default"/>
      </items>
    </pivotField>
    <pivotField showAll="0"/>
    <pivotField showAll="0"/>
    <pivotField showAll="0"/>
  </pivotFields>
  <rowFields count="2">
    <field x="13"/>
    <field x="14"/>
  </rowFields>
  <rowItems count="16"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3" subtotal="count" baseField="0" baseItem="0"/>
  </dataFields>
  <formats count="44">
    <format dxfId="43">
      <pivotArea type="all" dataOnly="0" outline="0" fieldPosition="0"/>
    </format>
    <format dxfId="42">
      <pivotArea type="all" dataOnly="0" outline="0" fieldPosition="0"/>
    </format>
    <format dxfId="41">
      <pivotArea type="all" dataOnly="0" outline="0" fieldPosition="0"/>
    </format>
    <format dxfId="40">
      <pivotArea dataOnly="0" labelOnly="1" grandCol="1" outline="0" fieldPosition="0"/>
    </format>
    <format dxfId="39">
      <pivotArea field="4" type="button" dataOnly="0" labelOnly="1" outline="0" axis="axisCol" fieldPosition="0"/>
    </format>
    <format dxfId="38">
      <pivotArea field="4" type="button" dataOnly="0" labelOnly="1" outline="0" axis="axisCol" fieldPosition="0"/>
    </format>
    <format dxfId="37">
      <pivotArea type="origin" dataOnly="0" labelOnly="1" outline="0" fieldPosition="0"/>
    </format>
    <format dxfId="36">
      <pivotArea field="12" type="button" dataOnly="0" labelOnly="1" outline="0"/>
    </format>
    <format dxfId="35">
      <pivotArea field="4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4" count="0"/>
        </references>
      </pivotArea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4" count="0"/>
        </references>
      </pivotArea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dataOnly="0" outline="0" fieldPosition="0">
        <references count="1">
          <reference field="4" count="6">
            <x v="1"/>
            <x v="2"/>
            <x v="3"/>
            <x v="4"/>
            <x v="5"/>
            <x v="6"/>
          </reference>
        </references>
      </pivotArea>
    </format>
    <format dxfId="27">
      <pivotArea dataOnly="0" outline="0" fieldPosition="0">
        <references count="1">
          <reference field="4" count="6">
            <x v="1"/>
            <x v="2"/>
            <x v="3"/>
            <x v="4"/>
            <x v="5"/>
            <x v="6"/>
          </reference>
        </references>
      </pivotArea>
    </format>
    <format dxfId="26">
      <pivotArea outline="0" collapsedLevelsAreSubtotals="1" fieldPosition="0"/>
    </format>
    <format dxfId="25">
      <pivotArea field="4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outline="0" collapsedLevelsAreSubtotals="1" fieldPosition="0"/>
    </format>
    <format dxfId="21">
      <pivotArea field="4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labelOnly="1" grandCol="1" outline="0" fieldPosition="0"/>
    </format>
    <format dxfId="17">
      <pivotArea dataOnly="0" labelOnly="1" grandCol="1" outline="0" fieldPosition="0"/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field="4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12" type="button" dataOnly="0" labelOnly="1" outline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5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4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3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2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1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0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0b2167a1a91b6c4af2b1&amp;username=constitutionalcourt00101" TargetMode="External"/><Relationship Id="rId21" Type="http://schemas.openxmlformats.org/officeDocument/2006/relationships/hyperlink" Target="https://emenscr.nesdc.go.th/viewer/view.html?id=5ecff9eb774d4f7dd4229059&amp;username=dga1" TargetMode="External"/><Relationship Id="rId34" Type="http://schemas.openxmlformats.org/officeDocument/2006/relationships/hyperlink" Target="https://emenscr.nesdc.go.th/viewer/view.html?id=5fd73a636eb12634f2968d17&amp;username=mol05051" TargetMode="External"/><Relationship Id="rId42" Type="http://schemas.openxmlformats.org/officeDocument/2006/relationships/hyperlink" Target="https://emenscr.nesdc.go.th/viewer/view.html?id=6112583277572f035a6ea142&amp;username=constitutionalcourt00101" TargetMode="External"/><Relationship Id="rId47" Type="http://schemas.openxmlformats.org/officeDocument/2006/relationships/hyperlink" Target="https://emenscr.nesdc.go.th/viewer/view.html?id=611370b286ed660368a5bce0&amp;username=constitutionalcourt00101" TargetMode="External"/><Relationship Id="rId50" Type="http://schemas.openxmlformats.org/officeDocument/2006/relationships/hyperlink" Target="https://emenscr.nesdc.go.th/viewer/view.html?id=614084201b9a026989e08a8b&amp;username=mof05031" TargetMode="External"/><Relationship Id="rId55" Type="http://schemas.openxmlformats.org/officeDocument/2006/relationships/hyperlink" Target="https://emenscr.nesdc.go.th/viewer/view.html?id=61839eb6cf0a5831abe25fb2&amp;username=constitutionalcourt00101" TargetMode="External"/><Relationship Id="rId63" Type="http://schemas.openxmlformats.org/officeDocument/2006/relationships/hyperlink" Target="https://emenscr.nesdc.go.th/viewer/view.html?id=61a4719be55ef143eb1fc80c&amp;username=constitutionalcourt00101" TargetMode="External"/><Relationship Id="rId7" Type="http://schemas.openxmlformats.org/officeDocument/2006/relationships/hyperlink" Target="https://emenscr.nesdc.go.th/viewer/view.html?id=5b20f8f17587e67e2e721270&amp;username=police000711" TargetMode="External"/><Relationship Id="rId2" Type="http://schemas.openxmlformats.org/officeDocument/2006/relationships/hyperlink" Target="https://emenscr.nesdc.go.th/viewer/view.html?id=5b1f2483bdb2d17e2f9a1694&amp;username=mod02021" TargetMode="External"/><Relationship Id="rId16" Type="http://schemas.openxmlformats.org/officeDocument/2006/relationships/hyperlink" Target="https://emenscr.nesdc.go.th/viewer/view.html?id=5df857facaa0dc3f63b8c2bd&amp;username=mof05061" TargetMode="External"/><Relationship Id="rId29" Type="http://schemas.openxmlformats.org/officeDocument/2006/relationships/hyperlink" Target="https://emenscr.nesdc.go.th/viewer/view.html?id=5f2d1e7dab64071b723c6e2c&amp;username=constitutionalcourt00101" TargetMode="External"/><Relationship Id="rId11" Type="http://schemas.openxmlformats.org/officeDocument/2006/relationships/hyperlink" Target="https://emenscr.nesdc.go.th/viewer/view.html?id=5c1c58b413e5f340d33cf8af&amp;username=parliament00211" TargetMode="External"/><Relationship Id="rId24" Type="http://schemas.openxmlformats.org/officeDocument/2006/relationships/hyperlink" Target="https://emenscr.nesdc.go.th/viewer/view.html?id=5f2ce67a67a1a91b6c4af192&amp;username=constitutionalcourt00101" TargetMode="External"/><Relationship Id="rId32" Type="http://schemas.openxmlformats.org/officeDocument/2006/relationships/hyperlink" Target="https://emenscr.nesdc.go.th/viewer/view.html?id=5fbcc257beab9d2a7939beca&amp;username=soc05011" TargetMode="External"/><Relationship Id="rId37" Type="http://schemas.openxmlformats.org/officeDocument/2006/relationships/hyperlink" Target="https://emenscr.nesdc.go.th/viewer/view.html?id=6012796fdca25b658e8ee553&amp;username=moe02491" TargetMode="External"/><Relationship Id="rId40" Type="http://schemas.openxmlformats.org/officeDocument/2006/relationships/hyperlink" Target="https://emenscr.nesdc.go.th/viewer/view.html?id=611247f577572f035a6ea11c&amp;username=constitutionalcourt00101" TargetMode="External"/><Relationship Id="rId45" Type="http://schemas.openxmlformats.org/officeDocument/2006/relationships/hyperlink" Target="https://emenscr.nesdc.go.th/viewer/view.html?id=61135984ef40ea035b9d1230&amp;username=constitutionalcourt00101" TargetMode="External"/><Relationship Id="rId53" Type="http://schemas.openxmlformats.org/officeDocument/2006/relationships/hyperlink" Target="https://emenscr.nesdc.go.th/viewer/view.html?id=617814d1c92ea06e847ac87b&amp;username=moj09041" TargetMode="External"/><Relationship Id="rId58" Type="http://schemas.openxmlformats.org/officeDocument/2006/relationships/hyperlink" Target="https://emenscr.nesdc.go.th/viewer/view.html?id=619209b60511b24b2573d80a&amp;username=constitutionalcourt00101" TargetMode="External"/><Relationship Id="rId5" Type="http://schemas.openxmlformats.org/officeDocument/2006/relationships/hyperlink" Target="https://emenscr.nesdc.go.th/viewer/view.html?id=5b1f7bf4ea79507e38d7c72b&amp;username=mol06021" TargetMode="External"/><Relationship Id="rId61" Type="http://schemas.openxmlformats.org/officeDocument/2006/relationships/hyperlink" Target="https://emenscr.nesdc.go.th/viewer/view.html?id=61932da8a679c7221758ea22&amp;username=parliament00211" TargetMode="External"/><Relationship Id="rId19" Type="http://schemas.openxmlformats.org/officeDocument/2006/relationships/hyperlink" Target="https://emenscr.nesdc.go.th/viewer/view.html?id=5ea580fc66f98a0e9511f731&amp;username=constitutionalcourt00101" TargetMode="External"/><Relationship Id="rId14" Type="http://schemas.openxmlformats.org/officeDocument/2006/relationships/hyperlink" Target="https://emenscr.nesdc.go.th/viewer/view.html?id=5dd762758393cc6acba31aa8&amp;username=mof05031" TargetMode="External"/><Relationship Id="rId22" Type="http://schemas.openxmlformats.org/officeDocument/2006/relationships/hyperlink" Target="https://emenscr.nesdc.go.th/viewer/view.html?id=5f2bbf52ab9aa9251e67f611&amp;username=constitutionalcourt00101" TargetMode="External"/><Relationship Id="rId27" Type="http://schemas.openxmlformats.org/officeDocument/2006/relationships/hyperlink" Target="https://emenscr.nesdc.go.th/viewer/view.html?id=5f2d14d31e9bcf1b6a336820&amp;username=constitutionalcourt00101" TargetMode="External"/><Relationship Id="rId30" Type="http://schemas.openxmlformats.org/officeDocument/2006/relationships/hyperlink" Target="https://emenscr.nesdc.go.th/viewer/view.html?id=5f2d25091e9bcf1b6a3368ec&amp;username=constitutionalcourt00101" TargetMode="External"/><Relationship Id="rId35" Type="http://schemas.openxmlformats.org/officeDocument/2006/relationships/hyperlink" Target="https://emenscr.nesdc.go.th/viewer/view.html?id=5feb28fe55edc142c175e229&amp;username=krisdika09011" TargetMode="External"/><Relationship Id="rId43" Type="http://schemas.openxmlformats.org/officeDocument/2006/relationships/hyperlink" Target="https://emenscr.nesdc.go.th/viewer/view.html?id=6112584477572f035a6ea144&amp;username=constitutionalcourt00101" TargetMode="External"/><Relationship Id="rId48" Type="http://schemas.openxmlformats.org/officeDocument/2006/relationships/hyperlink" Target="https://emenscr.nesdc.go.th/viewer/view.html?id=61138c7986ed660368a5bd3f&amp;username=constitutionalcourt00101" TargetMode="External"/><Relationship Id="rId56" Type="http://schemas.openxmlformats.org/officeDocument/2006/relationships/hyperlink" Target="https://emenscr.nesdc.go.th/viewer/view.html?id=618b8665da880b328aef0e97&amp;username=parliament00211" TargetMode="External"/><Relationship Id="rId64" Type="http://schemas.openxmlformats.org/officeDocument/2006/relationships/hyperlink" Target="https://emenscr.nesdc.go.th/viewer/view.html?id=61a7128ce55ef143eb1fca71&amp;username=constitutionalcourt00101" TargetMode="External"/><Relationship Id="rId8" Type="http://schemas.openxmlformats.org/officeDocument/2006/relationships/hyperlink" Target="https://emenscr.nesdc.go.th/viewer/view.html?id=5b28c0b2c9200505a04dff1b&amp;username=opm01131" TargetMode="External"/><Relationship Id="rId51" Type="http://schemas.openxmlformats.org/officeDocument/2006/relationships/hyperlink" Target="https://emenscr.nesdc.go.th/viewer/view.html?id=616fdd1fb2bf0f4f08da69f1&amp;username=opm03061" TargetMode="External"/><Relationship Id="rId3" Type="http://schemas.openxmlformats.org/officeDocument/2006/relationships/hyperlink" Target="https://emenscr.nesdc.go.th/viewer/view.html?id=5b1f31b47587e67e2e720f04&amp;username=mod02021" TargetMode="External"/><Relationship Id="rId12" Type="http://schemas.openxmlformats.org/officeDocument/2006/relationships/hyperlink" Target="https://emenscr.nesdc.go.th/viewer/view.html?id=5c3ee836fe50701a506877d2&amp;username=krisdika09011" TargetMode="External"/><Relationship Id="rId17" Type="http://schemas.openxmlformats.org/officeDocument/2006/relationships/hyperlink" Target="https://emenscr.nesdc.go.th/viewer/view.html?id=5e257a5957f59d2b7a53e81b&amp;username=vru055101021" TargetMode="External"/><Relationship Id="rId25" Type="http://schemas.openxmlformats.org/officeDocument/2006/relationships/hyperlink" Target="https://emenscr.nesdc.go.th/viewer/view.html?id=5f2cea421e9bcf1b6a33667e&amp;username=constitutionalcourt00101" TargetMode="External"/><Relationship Id="rId33" Type="http://schemas.openxmlformats.org/officeDocument/2006/relationships/hyperlink" Target="https://emenscr.nesdc.go.th/viewer/view.html?id=5fbdeaa90d3eec2a6b9e4dd6&amp;username=mof05081" TargetMode="External"/><Relationship Id="rId38" Type="http://schemas.openxmlformats.org/officeDocument/2006/relationships/hyperlink" Target="https://emenscr.nesdc.go.th/viewer/view.html?id=60ab52e87ff5cd273b835cad&amp;username=parliament00211" TargetMode="External"/><Relationship Id="rId46" Type="http://schemas.openxmlformats.org/officeDocument/2006/relationships/hyperlink" Target="https://emenscr.nesdc.go.th/viewer/view.html?id=61136095ef40ea035b9d123f&amp;username=constitutionalcourt00101" TargetMode="External"/><Relationship Id="rId59" Type="http://schemas.openxmlformats.org/officeDocument/2006/relationships/hyperlink" Target="https://emenscr.nesdc.go.th/viewer/view.html?id=6192139f1501af4b23816599&amp;username=constitutionalcourt00101" TargetMode="External"/><Relationship Id="rId20" Type="http://schemas.openxmlformats.org/officeDocument/2006/relationships/hyperlink" Target="https://emenscr.nesdc.go.th/viewer/view.html?id=5ec4e87342c0850af7bfea8f&amp;username=parliament00211" TargetMode="External"/><Relationship Id="rId41" Type="http://schemas.openxmlformats.org/officeDocument/2006/relationships/hyperlink" Target="https://emenscr.nesdc.go.th/viewer/view.html?id=6112533c86ed660368a5bc2d&amp;username=constitutionalcourt00101" TargetMode="External"/><Relationship Id="rId54" Type="http://schemas.openxmlformats.org/officeDocument/2006/relationships/hyperlink" Target="https://emenscr.nesdc.go.th/viewer/view.html?id=6180fb8945ef3a65de46a411&amp;username=parliament00211" TargetMode="External"/><Relationship Id="rId62" Type="http://schemas.openxmlformats.org/officeDocument/2006/relationships/hyperlink" Target="https://emenscr.nesdc.go.th/viewer/view.html?id=61a452dae55ef143eb1fc7de&amp;username=constitutionalcourt00101" TargetMode="External"/><Relationship Id="rId1" Type="http://schemas.openxmlformats.org/officeDocument/2006/relationships/hyperlink" Target="https://emenscr.nesdc.go.th/viewer/view.html?id=5b1ea72cea79507e38d7c69d&amp;username=mod02021" TargetMode="External"/><Relationship Id="rId6" Type="http://schemas.openxmlformats.org/officeDocument/2006/relationships/hyperlink" Target="https://emenscr.nesdc.go.th/viewer/view.html?id=5b20e7a6ea79507e38d7c98e&amp;username=nbtc20011" TargetMode="External"/><Relationship Id="rId15" Type="http://schemas.openxmlformats.org/officeDocument/2006/relationships/hyperlink" Target="https://emenscr.nesdc.go.th/viewer/view.html?id=5de5d41609987646b1c79338&amp;username=kpru053621" TargetMode="External"/><Relationship Id="rId23" Type="http://schemas.openxmlformats.org/officeDocument/2006/relationships/hyperlink" Target="https://emenscr.nesdc.go.th/viewer/view.html?id=5f2bcc255ae40c252664c1f7&amp;username=constitutionalcourt00101" TargetMode="External"/><Relationship Id="rId28" Type="http://schemas.openxmlformats.org/officeDocument/2006/relationships/hyperlink" Target="https://emenscr.nesdc.go.th/viewer/view.html?id=5f2d1c3167a1a91b6c4af381&amp;username=constitutionalcourt00101" TargetMode="External"/><Relationship Id="rId36" Type="http://schemas.openxmlformats.org/officeDocument/2006/relationships/hyperlink" Target="https://emenscr.nesdc.go.th/viewer/view.html?id=60029faffdee0f295412d8fa&amp;username=kpru053621" TargetMode="External"/><Relationship Id="rId49" Type="http://schemas.openxmlformats.org/officeDocument/2006/relationships/hyperlink" Target="https://emenscr.nesdc.go.th/viewer/view.html?id=611a37e2454a1a7072169917&amp;username=senate00201" TargetMode="External"/><Relationship Id="rId57" Type="http://schemas.openxmlformats.org/officeDocument/2006/relationships/hyperlink" Target="https://emenscr.nesdc.go.th/viewer/view.html?id=6191e718cadb284b1da34db4&amp;username=constitutionalcourt00101" TargetMode="External"/><Relationship Id="rId10" Type="http://schemas.openxmlformats.org/officeDocument/2006/relationships/hyperlink" Target="https://emenscr.nesdc.go.th/viewer/view.html?id=5b3316e14b9f554069580da2&amp;username=mdes0202011" TargetMode="External"/><Relationship Id="rId31" Type="http://schemas.openxmlformats.org/officeDocument/2006/relationships/hyperlink" Target="https://emenscr.nesdc.go.th/viewer/view.html?id=5f9f8bd3e4ad384c4d8d22ac&amp;username=senate00201" TargetMode="External"/><Relationship Id="rId44" Type="http://schemas.openxmlformats.org/officeDocument/2006/relationships/hyperlink" Target="https://emenscr.nesdc.go.th/viewer/view.html?id=6112647e77572f035a6ea151&amp;username=constitutionalcourt00101" TargetMode="External"/><Relationship Id="rId52" Type="http://schemas.openxmlformats.org/officeDocument/2006/relationships/hyperlink" Target="https://emenscr.nesdc.go.th/viewer/view.html?id=6177a66c11c1e941b410f17a&amp;username=moj09041" TargetMode="External"/><Relationship Id="rId60" Type="http://schemas.openxmlformats.org/officeDocument/2006/relationships/hyperlink" Target="https://emenscr.nesdc.go.th/viewer/view.html?id=61921dd3cadb284b1da34e1e&amp;username=constitutionalcourt00101" TargetMode="External"/><Relationship Id="rId65" Type="http://schemas.openxmlformats.org/officeDocument/2006/relationships/hyperlink" Target="https://emenscr.nesdc.go.th/viewer/view.html?id=61b07b22c02cee271c611fc7&amp;username=mof05081" TargetMode="External"/><Relationship Id="rId4" Type="http://schemas.openxmlformats.org/officeDocument/2006/relationships/hyperlink" Target="https://emenscr.nesdc.go.th/viewer/view.html?id=5b1f3fafbdb2d17e2f9a16a7&amp;username=mod02021" TargetMode="External"/><Relationship Id="rId9" Type="http://schemas.openxmlformats.org/officeDocument/2006/relationships/hyperlink" Target="https://emenscr.nesdc.go.th/viewer/view.html?id=5b3305d7cb39684063629607&amp;username=mdes0202011" TargetMode="External"/><Relationship Id="rId13" Type="http://schemas.openxmlformats.org/officeDocument/2006/relationships/hyperlink" Target="https://emenscr.nesdc.go.th/viewer/view.html?id=5dd3af06e498156aca0daa05&amp;username=senate00201" TargetMode="External"/><Relationship Id="rId18" Type="http://schemas.openxmlformats.org/officeDocument/2006/relationships/hyperlink" Target="https://emenscr.nesdc.go.th/viewer/view.html?id=5e6876d6fdb0c173016e031d&amp;username=senate00201" TargetMode="External"/><Relationship Id="rId39" Type="http://schemas.openxmlformats.org/officeDocument/2006/relationships/hyperlink" Target="https://emenscr.nesdc.go.th/viewer/view.html?id=60cc15c8cfde2746e853d384&amp;username=constitutionalcourt0010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0b2167a1a91b6c4af2b1&amp;username=constitutionalcourt00101" TargetMode="External"/><Relationship Id="rId21" Type="http://schemas.openxmlformats.org/officeDocument/2006/relationships/hyperlink" Target="https://emenscr.nesdc.go.th/viewer/view.html?id=5ecff9eb774d4f7dd4229059&amp;username=dga1" TargetMode="External"/><Relationship Id="rId34" Type="http://schemas.openxmlformats.org/officeDocument/2006/relationships/hyperlink" Target="https://emenscr.nesdc.go.th/viewer/view.html?id=5fd73a636eb12634f2968d17&amp;username=mol05051" TargetMode="External"/><Relationship Id="rId42" Type="http://schemas.openxmlformats.org/officeDocument/2006/relationships/hyperlink" Target="https://emenscr.nesdc.go.th/viewer/view.html?id=6112583277572f035a6ea142&amp;username=constitutionalcourt00101" TargetMode="External"/><Relationship Id="rId47" Type="http://schemas.openxmlformats.org/officeDocument/2006/relationships/hyperlink" Target="https://emenscr.nesdc.go.th/viewer/view.html?id=611370b286ed660368a5bce0&amp;username=constitutionalcourt00101" TargetMode="External"/><Relationship Id="rId50" Type="http://schemas.openxmlformats.org/officeDocument/2006/relationships/hyperlink" Target="https://emenscr.nesdc.go.th/viewer/view.html?id=614084201b9a026989e08a8b&amp;username=mof05031" TargetMode="External"/><Relationship Id="rId55" Type="http://schemas.openxmlformats.org/officeDocument/2006/relationships/hyperlink" Target="https://emenscr.nesdc.go.th/viewer/view.html?id=61839eb6cf0a5831abe25fb2&amp;username=constitutionalcourt00101" TargetMode="External"/><Relationship Id="rId63" Type="http://schemas.openxmlformats.org/officeDocument/2006/relationships/hyperlink" Target="https://emenscr.nesdc.go.th/viewer/view.html?id=61a4719be55ef143eb1fc80c&amp;username=constitutionalcourt00101" TargetMode="External"/><Relationship Id="rId7" Type="http://schemas.openxmlformats.org/officeDocument/2006/relationships/hyperlink" Target="https://emenscr.nesdc.go.th/viewer/view.html?id=5b20f8f17587e67e2e721270&amp;username=police000711" TargetMode="External"/><Relationship Id="rId2" Type="http://schemas.openxmlformats.org/officeDocument/2006/relationships/hyperlink" Target="https://emenscr.nesdc.go.th/viewer/view.html?id=5b1f2483bdb2d17e2f9a1694&amp;username=mod02021" TargetMode="External"/><Relationship Id="rId16" Type="http://schemas.openxmlformats.org/officeDocument/2006/relationships/hyperlink" Target="https://emenscr.nesdc.go.th/viewer/view.html?id=5df857facaa0dc3f63b8c2bd&amp;username=mof05061" TargetMode="External"/><Relationship Id="rId29" Type="http://schemas.openxmlformats.org/officeDocument/2006/relationships/hyperlink" Target="https://emenscr.nesdc.go.th/viewer/view.html?id=5f2d1e7dab64071b723c6e2c&amp;username=constitutionalcourt00101" TargetMode="External"/><Relationship Id="rId11" Type="http://schemas.openxmlformats.org/officeDocument/2006/relationships/hyperlink" Target="https://emenscr.nesdc.go.th/viewer/view.html?id=5c1c58b413e5f340d33cf8af&amp;username=parliament00211" TargetMode="External"/><Relationship Id="rId24" Type="http://schemas.openxmlformats.org/officeDocument/2006/relationships/hyperlink" Target="https://emenscr.nesdc.go.th/viewer/view.html?id=5f2ce67a67a1a91b6c4af192&amp;username=constitutionalcourt00101" TargetMode="External"/><Relationship Id="rId32" Type="http://schemas.openxmlformats.org/officeDocument/2006/relationships/hyperlink" Target="https://emenscr.nesdc.go.th/viewer/view.html?id=5fbcc257beab9d2a7939beca&amp;username=soc05011" TargetMode="External"/><Relationship Id="rId37" Type="http://schemas.openxmlformats.org/officeDocument/2006/relationships/hyperlink" Target="https://emenscr.nesdc.go.th/viewer/view.html?id=6012796fdca25b658e8ee553&amp;username=moe02491" TargetMode="External"/><Relationship Id="rId40" Type="http://schemas.openxmlformats.org/officeDocument/2006/relationships/hyperlink" Target="https://emenscr.nesdc.go.th/viewer/view.html?id=611247f577572f035a6ea11c&amp;username=constitutionalcourt00101" TargetMode="External"/><Relationship Id="rId45" Type="http://schemas.openxmlformats.org/officeDocument/2006/relationships/hyperlink" Target="https://emenscr.nesdc.go.th/viewer/view.html?id=61135984ef40ea035b9d1230&amp;username=constitutionalcourt00101" TargetMode="External"/><Relationship Id="rId53" Type="http://schemas.openxmlformats.org/officeDocument/2006/relationships/hyperlink" Target="https://emenscr.nesdc.go.th/viewer/view.html?id=617814d1c92ea06e847ac87b&amp;username=moj09041" TargetMode="External"/><Relationship Id="rId58" Type="http://schemas.openxmlformats.org/officeDocument/2006/relationships/hyperlink" Target="https://emenscr.nesdc.go.th/viewer/view.html?id=619209b60511b24b2573d80a&amp;username=constitutionalcourt00101" TargetMode="External"/><Relationship Id="rId5" Type="http://schemas.openxmlformats.org/officeDocument/2006/relationships/hyperlink" Target="https://emenscr.nesdc.go.th/viewer/view.html?id=5b1f7bf4ea79507e38d7c72b&amp;username=mol06021" TargetMode="External"/><Relationship Id="rId61" Type="http://schemas.openxmlformats.org/officeDocument/2006/relationships/hyperlink" Target="https://emenscr.nesdc.go.th/viewer/view.html?id=61932da8a679c7221758ea22&amp;username=parliament00211" TargetMode="External"/><Relationship Id="rId19" Type="http://schemas.openxmlformats.org/officeDocument/2006/relationships/hyperlink" Target="https://emenscr.nesdc.go.th/viewer/view.html?id=5ea580fc66f98a0e9511f731&amp;username=constitutionalcourt00101" TargetMode="External"/><Relationship Id="rId14" Type="http://schemas.openxmlformats.org/officeDocument/2006/relationships/hyperlink" Target="https://emenscr.nesdc.go.th/viewer/view.html?id=5dd762758393cc6acba31aa8&amp;username=mof05031" TargetMode="External"/><Relationship Id="rId22" Type="http://schemas.openxmlformats.org/officeDocument/2006/relationships/hyperlink" Target="https://emenscr.nesdc.go.th/viewer/view.html?id=5f2bbf52ab9aa9251e67f611&amp;username=constitutionalcourt00101" TargetMode="External"/><Relationship Id="rId27" Type="http://schemas.openxmlformats.org/officeDocument/2006/relationships/hyperlink" Target="https://emenscr.nesdc.go.th/viewer/view.html?id=5f2d14d31e9bcf1b6a336820&amp;username=constitutionalcourt00101" TargetMode="External"/><Relationship Id="rId30" Type="http://schemas.openxmlformats.org/officeDocument/2006/relationships/hyperlink" Target="https://emenscr.nesdc.go.th/viewer/view.html?id=5f2d25091e9bcf1b6a3368ec&amp;username=constitutionalcourt00101" TargetMode="External"/><Relationship Id="rId35" Type="http://schemas.openxmlformats.org/officeDocument/2006/relationships/hyperlink" Target="https://emenscr.nesdc.go.th/viewer/view.html?id=5feb28fe55edc142c175e229&amp;username=krisdika09011" TargetMode="External"/><Relationship Id="rId43" Type="http://schemas.openxmlformats.org/officeDocument/2006/relationships/hyperlink" Target="https://emenscr.nesdc.go.th/viewer/view.html?id=6112584477572f035a6ea144&amp;username=constitutionalcourt00101" TargetMode="External"/><Relationship Id="rId48" Type="http://schemas.openxmlformats.org/officeDocument/2006/relationships/hyperlink" Target="https://emenscr.nesdc.go.th/viewer/view.html?id=61138c7986ed660368a5bd3f&amp;username=constitutionalcourt00101" TargetMode="External"/><Relationship Id="rId56" Type="http://schemas.openxmlformats.org/officeDocument/2006/relationships/hyperlink" Target="https://emenscr.nesdc.go.th/viewer/view.html?id=618b8665da880b328aef0e97&amp;username=parliament00211" TargetMode="External"/><Relationship Id="rId64" Type="http://schemas.openxmlformats.org/officeDocument/2006/relationships/hyperlink" Target="https://emenscr.nesdc.go.th/viewer/view.html?id=61a7128ce55ef143eb1fca71&amp;username=constitutionalcourt00101" TargetMode="External"/><Relationship Id="rId8" Type="http://schemas.openxmlformats.org/officeDocument/2006/relationships/hyperlink" Target="https://emenscr.nesdc.go.th/viewer/view.html?id=5b28c0b2c9200505a04dff1b&amp;username=opm01131" TargetMode="External"/><Relationship Id="rId51" Type="http://schemas.openxmlformats.org/officeDocument/2006/relationships/hyperlink" Target="https://emenscr.nesdc.go.th/viewer/view.html?id=616fdd1fb2bf0f4f08da69f1&amp;username=opm03061" TargetMode="External"/><Relationship Id="rId3" Type="http://schemas.openxmlformats.org/officeDocument/2006/relationships/hyperlink" Target="https://emenscr.nesdc.go.th/viewer/view.html?id=5b1f31b47587e67e2e720f04&amp;username=mod02021" TargetMode="External"/><Relationship Id="rId12" Type="http://schemas.openxmlformats.org/officeDocument/2006/relationships/hyperlink" Target="https://emenscr.nesdc.go.th/viewer/view.html?id=5c3ee836fe50701a506877d2&amp;username=krisdika09011" TargetMode="External"/><Relationship Id="rId17" Type="http://schemas.openxmlformats.org/officeDocument/2006/relationships/hyperlink" Target="https://emenscr.nesdc.go.th/viewer/view.html?id=5e257a5957f59d2b7a53e81b&amp;username=vru055101021" TargetMode="External"/><Relationship Id="rId25" Type="http://schemas.openxmlformats.org/officeDocument/2006/relationships/hyperlink" Target="https://emenscr.nesdc.go.th/viewer/view.html?id=5f2cea421e9bcf1b6a33667e&amp;username=constitutionalcourt00101" TargetMode="External"/><Relationship Id="rId33" Type="http://schemas.openxmlformats.org/officeDocument/2006/relationships/hyperlink" Target="https://emenscr.nesdc.go.th/viewer/view.html?id=5fbdeaa90d3eec2a6b9e4dd6&amp;username=mof05081" TargetMode="External"/><Relationship Id="rId38" Type="http://schemas.openxmlformats.org/officeDocument/2006/relationships/hyperlink" Target="https://emenscr.nesdc.go.th/viewer/view.html?id=60ab52e87ff5cd273b835cad&amp;username=parliament00211" TargetMode="External"/><Relationship Id="rId46" Type="http://schemas.openxmlformats.org/officeDocument/2006/relationships/hyperlink" Target="https://emenscr.nesdc.go.th/viewer/view.html?id=61136095ef40ea035b9d123f&amp;username=constitutionalcourt00101" TargetMode="External"/><Relationship Id="rId59" Type="http://schemas.openxmlformats.org/officeDocument/2006/relationships/hyperlink" Target="https://emenscr.nesdc.go.th/viewer/view.html?id=6192139f1501af4b23816599&amp;username=constitutionalcourt00101" TargetMode="External"/><Relationship Id="rId20" Type="http://schemas.openxmlformats.org/officeDocument/2006/relationships/hyperlink" Target="https://emenscr.nesdc.go.th/viewer/view.html?id=5ec4e87342c0850af7bfea8f&amp;username=parliament00211" TargetMode="External"/><Relationship Id="rId41" Type="http://schemas.openxmlformats.org/officeDocument/2006/relationships/hyperlink" Target="https://emenscr.nesdc.go.th/viewer/view.html?id=6112533c86ed660368a5bc2d&amp;username=constitutionalcourt00101" TargetMode="External"/><Relationship Id="rId54" Type="http://schemas.openxmlformats.org/officeDocument/2006/relationships/hyperlink" Target="https://emenscr.nesdc.go.th/viewer/view.html?id=6180fb8945ef3a65de46a411&amp;username=parliament00211" TargetMode="External"/><Relationship Id="rId62" Type="http://schemas.openxmlformats.org/officeDocument/2006/relationships/hyperlink" Target="https://emenscr.nesdc.go.th/viewer/view.html?id=61a452dae55ef143eb1fc7de&amp;username=constitutionalcourt00101" TargetMode="External"/><Relationship Id="rId1" Type="http://schemas.openxmlformats.org/officeDocument/2006/relationships/hyperlink" Target="https://emenscr.nesdc.go.th/viewer/view.html?id=5b1ea72cea79507e38d7c69d&amp;username=mod02021" TargetMode="External"/><Relationship Id="rId6" Type="http://schemas.openxmlformats.org/officeDocument/2006/relationships/hyperlink" Target="https://emenscr.nesdc.go.th/viewer/view.html?id=5b20e7a6ea79507e38d7c98e&amp;username=nbtc20011" TargetMode="External"/><Relationship Id="rId15" Type="http://schemas.openxmlformats.org/officeDocument/2006/relationships/hyperlink" Target="https://emenscr.nesdc.go.th/viewer/view.html?id=5de5d41609987646b1c79338&amp;username=kpru053621" TargetMode="External"/><Relationship Id="rId23" Type="http://schemas.openxmlformats.org/officeDocument/2006/relationships/hyperlink" Target="https://emenscr.nesdc.go.th/viewer/view.html?id=5f2bcc255ae40c252664c1f7&amp;username=constitutionalcourt00101" TargetMode="External"/><Relationship Id="rId28" Type="http://schemas.openxmlformats.org/officeDocument/2006/relationships/hyperlink" Target="https://emenscr.nesdc.go.th/viewer/view.html?id=5f2d1c3167a1a91b6c4af381&amp;username=constitutionalcourt00101" TargetMode="External"/><Relationship Id="rId36" Type="http://schemas.openxmlformats.org/officeDocument/2006/relationships/hyperlink" Target="https://emenscr.nesdc.go.th/viewer/view.html?id=60029faffdee0f295412d8fa&amp;username=kpru053621" TargetMode="External"/><Relationship Id="rId49" Type="http://schemas.openxmlformats.org/officeDocument/2006/relationships/hyperlink" Target="https://emenscr.nesdc.go.th/viewer/view.html?id=611a37e2454a1a7072169917&amp;username=senate00201" TargetMode="External"/><Relationship Id="rId57" Type="http://schemas.openxmlformats.org/officeDocument/2006/relationships/hyperlink" Target="https://emenscr.nesdc.go.th/viewer/view.html?id=6191e718cadb284b1da34db4&amp;username=constitutionalcourt00101" TargetMode="External"/><Relationship Id="rId10" Type="http://schemas.openxmlformats.org/officeDocument/2006/relationships/hyperlink" Target="https://emenscr.nesdc.go.th/viewer/view.html?id=5b3316e14b9f554069580da2&amp;username=mdes0202011" TargetMode="External"/><Relationship Id="rId31" Type="http://schemas.openxmlformats.org/officeDocument/2006/relationships/hyperlink" Target="https://emenscr.nesdc.go.th/viewer/view.html?id=5f9f8bd3e4ad384c4d8d22ac&amp;username=senate00201" TargetMode="External"/><Relationship Id="rId44" Type="http://schemas.openxmlformats.org/officeDocument/2006/relationships/hyperlink" Target="https://emenscr.nesdc.go.th/viewer/view.html?id=6112647e77572f035a6ea151&amp;username=constitutionalcourt00101" TargetMode="External"/><Relationship Id="rId52" Type="http://schemas.openxmlformats.org/officeDocument/2006/relationships/hyperlink" Target="https://emenscr.nesdc.go.th/viewer/view.html?id=6177a66c11c1e941b410f17a&amp;username=moj09041" TargetMode="External"/><Relationship Id="rId60" Type="http://schemas.openxmlformats.org/officeDocument/2006/relationships/hyperlink" Target="https://emenscr.nesdc.go.th/viewer/view.html?id=61921dd3cadb284b1da34e1e&amp;username=constitutionalcourt00101" TargetMode="External"/><Relationship Id="rId65" Type="http://schemas.openxmlformats.org/officeDocument/2006/relationships/hyperlink" Target="https://emenscr.nesdc.go.th/viewer/view.html?id=61b07b22c02cee271c611fc7&amp;username=mof05081" TargetMode="External"/><Relationship Id="rId4" Type="http://schemas.openxmlformats.org/officeDocument/2006/relationships/hyperlink" Target="https://emenscr.nesdc.go.th/viewer/view.html?id=5b1f3fafbdb2d17e2f9a16a7&amp;username=mod02021" TargetMode="External"/><Relationship Id="rId9" Type="http://schemas.openxmlformats.org/officeDocument/2006/relationships/hyperlink" Target="https://emenscr.nesdc.go.th/viewer/view.html?id=5b3305d7cb39684063629607&amp;username=mdes0202011" TargetMode="External"/><Relationship Id="rId13" Type="http://schemas.openxmlformats.org/officeDocument/2006/relationships/hyperlink" Target="https://emenscr.nesdc.go.th/viewer/view.html?id=5dd3af06e498156aca0daa05&amp;username=senate00201" TargetMode="External"/><Relationship Id="rId18" Type="http://schemas.openxmlformats.org/officeDocument/2006/relationships/hyperlink" Target="https://emenscr.nesdc.go.th/viewer/view.html?id=5e6876d6fdb0c173016e031d&amp;username=senate00201" TargetMode="External"/><Relationship Id="rId39" Type="http://schemas.openxmlformats.org/officeDocument/2006/relationships/hyperlink" Target="https://emenscr.nesdc.go.th/viewer/view.html?id=60cc15c8cfde2746e853d384&amp;username=constitutionalcourt001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51d87704abd335981799e0b" TargetMode="External"/><Relationship Id="rId21" Type="http://schemas.openxmlformats.org/officeDocument/2006/relationships/hyperlink" Target="https://emenscr.nesdc.go.th/viewer/view.html?id=654cb0dd52ae6e722f1b9c76" TargetMode="External"/><Relationship Id="rId42" Type="http://schemas.openxmlformats.org/officeDocument/2006/relationships/hyperlink" Target="https://emenscr.nesdc.go.th/viewer/view.html?id=67a43c25e2bc6b4a70e3cad5" TargetMode="External"/><Relationship Id="rId47" Type="http://schemas.openxmlformats.org/officeDocument/2006/relationships/hyperlink" Target="https://emenscr.nesdc.go.th/viewer/view.html?id=6012796fdca25b658e8ee553" TargetMode="External"/><Relationship Id="rId63" Type="http://schemas.openxmlformats.org/officeDocument/2006/relationships/hyperlink" Target="https://emenscr.nesdc.go.th/viewer/view.html?id=617814d1c92ea06e847ac87b" TargetMode="External"/><Relationship Id="rId68" Type="http://schemas.openxmlformats.org/officeDocument/2006/relationships/hyperlink" Target="https://emenscr.nesdc.go.th/viewer/view.html?id=5b20e7a6ea79507e38d7c98e&amp;username=nbtc20011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emenscr.nesdc.go.th/viewer/view.html?id=655423817ee34a5c6dbc5626" TargetMode="External"/><Relationship Id="rId11" Type="http://schemas.openxmlformats.org/officeDocument/2006/relationships/hyperlink" Target="https://emenscr.nesdc.go.th/viewer/view.html?id=664f11f7362bdb1f93f83615" TargetMode="External"/><Relationship Id="rId32" Type="http://schemas.openxmlformats.org/officeDocument/2006/relationships/hyperlink" Target="https://emenscr.nesdc.go.th/viewer/view.html?id=677f7c946fbae4367b6c0eb4" TargetMode="External"/><Relationship Id="rId37" Type="http://schemas.openxmlformats.org/officeDocument/2006/relationships/hyperlink" Target="https://emenscr.nesdc.go.th/viewer/view.html?id=618b89f61c41a9328354d60c" TargetMode="External"/><Relationship Id="rId53" Type="http://schemas.openxmlformats.org/officeDocument/2006/relationships/hyperlink" Target="https://emenscr.nesdc.go.th/viewer/view.html?id=61a4719be55ef143eb1fc80c" TargetMode="External"/><Relationship Id="rId58" Type="http://schemas.openxmlformats.org/officeDocument/2006/relationships/hyperlink" Target="https://emenscr.nesdc.go.th/viewer/view.html?id=6180fb8945ef3a65de46a411" TargetMode="External"/><Relationship Id="rId74" Type="http://schemas.openxmlformats.org/officeDocument/2006/relationships/hyperlink" Target="https://emenscr.nesdc.go.th/viewer/view.html?id=5b1f7bf4ea79507e38d7c72b&amp;username=mol06021" TargetMode="External"/><Relationship Id="rId79" Type="http://schemas.openxmlformats.org/officeDocument/2006/relationships/hyperlink" Target="https://emenscr.nesdc.go.th/viewer/view.html?id=5ec4e87342c0850af7bfea8f&amp;username=parliament00211" TargetMode="External"/><Relationship Id="rId5" Type="http://schemas.openxmlformats.org/officeDocument/2006/relationships/hyperlink" Target="https://emenscr.nesdc.go.th/viewer/view.html?id=640e9e418d48ef490cf5e21b" TargetMode="External"/><Relationship Id="rId19" Type="http://schemas.openxmlformats.org/officeDocument/2006/relationships/hyperlink" Target="https://emenscr.nesdc.go.th/viewer/view.html?id=654dd8db1f395d722d6737b3" TargetMode="External"/><Relationship Id="rId14" Type="http://schemas.openxmlformats.org/officeDocument/2006/relationships/hyperlink" Target="https://emenscr.nesdc.go.th/viewer/view.html?id=6657d6ad362bdb1f93f83855" TargetMode="External"/><Relationship Id="rId22" Type="http://schemas.openxmlformats.org/officeDocument/2006/relationships/hyperlink" Target="https://emenscr.nesdc.go.th/viewer/view.html?id=654b37703c7e5c1bbf2ca933" TargetMode="External"/><Relationship Id="rId27" Type="http://schemas.openxmlformats.org/officeDocument/2006/relationships/hyperlink" Target="https://emenscr.nesdc.go.th/viewer/view.html?id=67bd8cedfe8a254a71fb9a96" TargetMode="External"/><Relationship Id="rId30" Type="http://schemas.openxmlformats.org/officeDocument/2006/relationships/hyperlink" Target="https://emenscr.nesdc.go.th/viewer/view.html?id=678093f36fbae4367b6c0f74" TargetMode="External"/><Relationship Id="rId35" Type="http://schemas.openxmlformats.org/officeDocument/2006/relationships/hyperlink" Target="https://emenscr.nesdc.go.th/viewer/view.html?id=677def97f23e63510a0fbfbd" TargetMode="External"/><Relationship Id="rId43" Type="http://schemas.openxmlformats.org/officeDocument/2006/relationships/hyperlink" Target="https://emenscr.nesdc.go.th/viewer/view.html?id=6759c10b4f2efe366f9a9a03" TargetMode="External"/><Relationship Id="rId48" Type="http://schemas.openxmlformats.org/officeDocument/2006/relationships/hyperlink" Target="https://emenscr.nesdc.go.th/viewer/view.html?id=5feb28fe55edc142c175e229" TargetMode="External"/><Relationship Id="rId56" Type="http://schemas.openxmlformats.org/officeDocument/2006/relationships/hyperlink" Target="https://emenscr.nesdc.go.th/viewer/view.html?id=618b8665da880b328aef0e97" TargetMode="External"/><Relationship Id="rId64" Type="http://schemas.openxmlformats.org/officeDocument/2006/relationships/hyperlink" Target="https://emenscr.nesdc.go.th/viewer/view.html?id=619209b60511b24b2573d80a" TargetMode="External"/><Relationship Id="rId69" Type="http://schemas.openxmlformats.org/officeDocument/2006/relationships/hyperlink" Target="https://emenscr.nesdc.go.th/viewer/view.html?id=5b3316e14b9f554069580da2&amp;username=mdes0202011" TargetMode="External"/><Relationship Id="rId77" Type="http://schemas.openxmlformats.org/officeDocument/2006/relationships/hyperlink" Target="https://emenscr.nesdc.go.th/viewer/view.html?id=5dd3af06e498156aca0daa05&amp;username=senate00201" TargetMode="External"/><Relationship Id="rId8" Type="http://schemas.openxmlformats.org/officeDocument/2006/relationships/hyperlink" Target="https://emenscr.nesdc.go.th/viewer/view.html?id=641039f40d0e124460ea41c5" TargetMode="External"/><Relationship Id="rId51" Type="http://schemas.openxmlformats.org/officeDocument/2006/relationships/hyperlink" Target="https://emenscr.nesdc.go.th/viewer/view.html?id=614084201b9a026989e08a8b" TargetMode="External"/><Relationship Id="rId72" Type="http://schemas.openxmlformats.org/officeDocument/2006/relationships/hyperlink" Target="https://emenscr.nesdc.go.th/viewer/view.html?id=5ea580fc66f98a0e9511f731&amp;username=constitutionalcourt00101" TargetMode="External"/><Relationship Id="rId80" Type="http://schemas.openxmlformats.org/officeDocument/2006/relationships/hyperlink" Target="https://emenscr.nesdc.go.th/viewer/view.html?id=618b8665da880b328aef0e97&amp;username=parliament00211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https://emenscr.nesdc.go.th/viewer/view.html?id=63f448d5b4e8c549053a7b68" TargetMode="External"/><Relationship Id="rId12" Type="http://schemas.openxmlformats.org/officeDocument/2006/relationships/hyperlink" Target="https://emenscr.nesdc.go.th/viewer/view.html?id=66837845995a3a1f8f167744" TargetMode="External"/><Relationship Id="rId17" Type="http://schemas.openxmlformats.org/officeDocument/2006/relationships/hyperlink" Target="https://emenscr.nesdc.go.th/viewer/view.html?id=65532bbabcbd745c67dcf5e7" TargetMode="External"/><Relationship Id="rId25" Type="http://schemas.openxmlformats.org/officeDocument/2006/relationships/hyperlink" Target="https://emenscr.nesdc.go.th/viewer/view.html?id=6655608d55fb162ad95a51b4" TargetMode="External"/><Relationship Id="rId33" Type="http://schemas.openxmlformats.org/officeDocument/2006/relationships/hyperlink" Target="https://emenscr.nesdc.go.th/viewer/view.html?id=677f71644f2efe366f9aa80e" TargetMode="External"/><Relationship Id="rId38" Type="http://schemas.openxmlformats.org/officeDocument/2006/relationships/hyperlink" Target="https://emenscr.nesdc.go.th/viewer/view.html?id=616fdd1fb2bf0f4f08da69f1" TargetMode="External"/><Relationship Id="rId46" Type="http://schemas.openxmlformats.org/officeDocument/2006/relationships/hyperlink" Target="https://emenscr.nesdc.go.th/viewer/view.html?id=60ab52e87ff5cd273b835cad" TargetMode="External"/><Relationship Id="rId59" Type="http://schemas.openxmlformats.org/officeDocument/2006/relationships/hyperlink" Target="https://emenscr.nesdc.go.th/viewer/view.html?id=6191e718cadb284b1da34db4" TargetMode="External"/><Relationship Id="rId67" Type="http://schemas.openxmlformats.org/officeDocument/2006/relationships/hyperlink" Target="https://emenscr.nesdc.go.th/viewer/view.html?id=5b1f3fafbdb2d17e2f9a16a7&amp;username=mod02021" TargetMode="External"/><Relationship Id="rId20" Type="http://schemas.openxmlformats.org/officeDocument/2006/relationships/hyperlink" Target="https://emenscr.nesdc.go.th/viewer/view.html?id=654cd5e1f87bf0722e1f4997" TargetMode="External"/><Relationship Id="rId41" Type="http://schemas.openxmlformats.org/officeDocument/2006/relationships/hyperlink" Target="https://emenscr.nesdc.go.th/viewer/view.html?id=60029faffdee0f295412d8fa" TargetMode="External"/><Relationship Id="rId54" Type="http://schemas.openxmlformats.org/officeDocument/2006/relationships/hyperlink" Target="https://emenscr.nesdc.go.th/viewer/view.html?id=61a7128ce55ef143eb1fca71" TargetMode="External"/><Relationship Id="rId62" Type="http://schemas.openxmlformats.org/officeDocument/2006/relationships/hyperlink" Target="https://emenscr.nesdc.go.th/viewer/view.html?id=61932da8a679c7221758ea22" TargetMode="External"/><Relationship Id="rId70" Type="http://schemas.openxmlformats.org/officeDocument/2006/relationships/hyperlink" Target="https://emenscr.nesdc.go.th/viewer/view.html?id=5df857facaa0dc3f63b8c2bd&amp;username=mof05061" TargetMode="External"/><Relationship Id="rId75" Type="http://schemas.openxmlformats.org/officeDocument/2006/relationships/hyperlink" Target="https://emenscr.nesdc.go.th/viewer/view.html?id=5b20f8f17587e67e2e721270&amp;username=police000711" TargetMode="External"/><Relationship Id="rId83" Type="http://schemas.openxmlformats.org/officeDocument/2006/relationships/hyperlink" Target="https://emenscr.nesdc.go.th/viewer/view.html?id=23JAgpZn94tl5jRegr8p" TargetMode="External"/><Relationship Id="rId1" Type="http://schemas.openxmlformats.org/officeDocument/2006/relationships/hyperlink" Target="https://emenscr.nesdc.go.th/viewer/view.html?id=63d0e820491d7c3de4de5e55" TargetMode="External"/><Relationship Id="rId6" Type="http://schemas.openxmlformats.org/officeDocument/2006/relationships/hyperlink" Target="https://emenscr.nesdc.go.th/viewer/view.html?id=641031b8a8076808ac5472a4" TargetMode="External"/><Relationship Id="rId15" Type="http://schemas.openxmlformats.org/officeDocument/2006/relationships/hyperlink" Target="https://emenscr.nesdc.go.th/viewer/view.html?id=655589b33b1d2f5c6661d7c5" TargetMode="External"/><Relationship Id="rId23" Type="http://schemas.openxmlformats.org/officeDocument/2006/relationships/hyperlink" Target="https://emenscr.nesdc.go.th/viewer/view.html?id=654b24851f395d722d67341c" TargetMode="External"/><Relationship Id="rId28" Type="http://schemas.openxmlformats.org/officeDocument/2006/relationships/hyperlink" Target="https://emenscr.nesdc.go.th/viewer/view.html?id=678e20d99e3b08405827cf8a" TargetMode="External"/><Relationship Id="rId36" Type="http://schemas.openxmlformats.org/officeDocument/2006/relationships/hyperlink" Target="https://emenscr.nesdc.go.th/viewer/view.html?id=676a206a4f2efe366f9a9eea" TargetMode="External"/><Relationship Id="rId49" Type="http://schemas.openxmlformats.org/officeDocument/2006/relationships/hyperlink" Target="https://emenscr.nesdc.go.th/viewer/view.html?id=5fbcc257beab9d2a7939beca" TargetMode="External"/><Relationship Id="rId57" Type="http://schemas.openxmlformats.org/officeDocument/2006/relationships/hyperlink" Target="https://emenscr.nesdc.go.th/viewer/view.html?id=6177a66c11c1e941b410f17a" TargetMode="External"/><Relationship Id="rId10" Type="http://schemas.openxmlformats.org/officeDocument/2006/relationships/hyperlink" Target="https://emenscr.nesdc.go.th/viewer/view.html?id=6411943000b67d08a43a6f77" TargetMode="External"/><Relationship Id="rId31" Type="http://schemas.openxmlformats.org/officeDocument/2006/relationships/hyperlink" Target="https://emenscr.nesdc.go.th/viewer/view.html?id=67808f5a3c750d5109f33d54" TargetMode="External"/><Relationship Id="rId44" Type="http://schemas.openxmlformats.org/officeDocument/2006/relationships/hyperlink" Target="https://emenscr.nesdc.go.th/viewer/view.html?id=60cc15c8cfde2746e853d384" TargetMode="External"/><Relationship Id="rId52" Type="http://schemas.openxmlformats.org/officeDocument/2006/relationships/hyperlink" Target="https://emenscr.nesdc.go.th/viewer/view.html?id=61a452dae55ef143eb1fc7de" TargetMode="External"/><Relationship Id="rId60" Type="http://schemas.openxmlformats.org/officeDocument/2006/relationships/hyperlink" Target="https://emenscr.nesdc.go.th/viewer/view.html?id=61839eb6cf0a5831abe25fb2" TargetMode="External"/><Relationship Id="rId65" Type="http://schemas.openxmlformats.org/officeDocument/2006/relationships/hyperlink" Target="https://emenscr.nesdc.go.th/viewer/view.html?id=5b1f2483bdb2d17e2f9a1694&amp;username=mod02021" TargetMode="External"/><Relationship Id="rId73" Type="http://schemas.openxmlformats.org/officeDocument/2006/relationships/hyperlink" Target="https://emenscr.nesdc.go.th/viewer/view.html?id=5b1ea72cea79507e38d7c69d&amp;username=mod02021" TargetMode="External"/><Relationship Id="rId78" Type="http://schemas.openxmlformats.org/officeDocument/2006/relationships/hyperlink" Target="https://emenscr.nesdc.go.th/viewer/view.html?id=5dd762758393cc6acba31aa8&amp;username=mof05031" TargetMode="External"/><Relationship Id="rId81" Type="http://schemas.openxmlformats.org/officeDocument/2006/relationships/hyperlink" Target="https://emenscr.nesdc.go.th/viewer/view.html?id=KYA12g7j0lhBdodR8zrr" TargetMode="External"/><Relationship Id="rId4" Type="http://schemas.openxmlformats.org/officeDocument/2006/relationships/hyperlink" Target="https://emenscr.nesdc.go.th/viewer/view.html?id=64104c9b825908446797b08c" TargetMode="External"/><Relationship Id="rId9" Type="http://schemas.openxmlformats.org/officeDocument/2006/relationships/hyperlink" Target="https://emenscr.nesdc.go.th/viewer/view.html?id=641040b6fa7c0d08aa6965b9" TargetMode="External"/><Relationship Id="rId13" Type="http://schemas.openxmlformats.org/officeDocument/2006/relationships/hyperlink" Target="https://emenscr.nesdc.go.th/viewer/view.html?id=6565e4e1a4da863b27b1fa72" TargetMode="External"/><Relationship Id="rId18" Type="http://schemas.openxmlformats.org/officeDocument/2006/relationships/hyperlink" Target="https://emenscr.nesdc.go.th/viewer/view.html?id=654e033dadeb37723a28ed13" TargetMode="External"/><Relationship Id="rId39" Type="http://schemas.openxmlformats.org/officeDocument/2006/relationships/hyperlink" Target="https://emenscr.nesdc.go.th/viewer/view.html?id=6192139f1501af4b23816599" TargetMode="External"/><Relationship Id="rId34" Type="http://schemas.openxmlformats.org/officeDocument/2006/relationships/hyperlink" Target="https://emenscr.nesdc.go.th/viewer/view.html?id=677f52db52c7c851103d2ae0" TargetMode="External"/><Relationship Id="rId50" Type="http://schemas.openxmlformats.org/officeDocument/2006/relationships/hyperlink" Target="https://emenscr.nesdc.go.th/viewer/view.html?id=5fbdeaa90d3eec2a6b9e4dd6" TargetMode="External"/><Relationship Id="rId55" Type="http://schemas.openxmlformats.org/officeDocument/2006/relationships/hyperlink" Target="https://emenscr.nesdc.go.th/viewer/view.html?id=61b07b22c02cee271c611fc7" TargetMode="External"/><Relationship Id="rId76" Type="http://schemas.openxmlformats.org/officeDocument/2006/relationships/hyperlink" Target="https://emenscr.nesdc.go.th/viewer/view.html?id=5b3305d7cb39684063629607&amp;username=mdes0202011" TargetMode="External"/><Relationship Id="rId7" Type="http://schemas.openxmlformats.org/officeDocument/2006/relationships/hyperlink" Target="https://emenscr.nesdc.go.th/viewer/view.html?id=641035dd0d0e124460ea41b7" TargetMode="External"/><Relationship Id="rId71" Type="http://schemas.openxmlformats.org/officeDocument/2006/relationships/hyperlink" Target="https://emenscr.nesdc.go.th/viewer/view.html?id=5e257a5957f59d2b7a53e81b&amp;username=vru055101021" TargetMode="External"/><Relationship Id="rId2" Type="http://schemas.openxmlformats.org/officeDocument/2006/relationships/hyperlink" Target="https://emenscr.nesdc.go.th/viewer/view.html?id=63e5a31becd30773351f7235" TargetMode="External"/><Relationship Id="rId29" Type="http://schemas.openxmlformats.org/officeDocument/2006/relationships/hyperlink" Target="https://emenscr.nesdc.go.th/viewer/view.html?id=67861f8565aee3689aa39f39" TargetMode="External"/><Relationship Id="rId24" Type="http://schemas.openxmlformats.org/officeDocument/2006/relationships/hyperlink" Target="https://emenscr.nesdc.go.th/viewer/view.html?id=6566e3e462e90d5c6fffd048" TargetMode="External"/><Relationship Id="rId40" Type="http://schemas.openxmlformats.org/officeDocument/2006/relationships/hyperlink" Target="https://emenscr.nesdc.go.th/viewer/view.html?id=5fd73a636eb12634f2968d17" TargetMode="External"/><Relationship Id="rId45" Type="http://schemas.openxmlformats.org/officeDocument/2006/relationships/hyperlink" Target="https://emenscr.nesdc.go.th/viewer/view.html?id=5f9f8bd3e4ad384c4d8d22ac" TargetMode="External"/><Relationship Id="rId66" Type="http://schemas.openxmlformats.org/officeDocument/2006/relationships/hyperlink" Target="https://emenscr.nesdc.go.th/viewer/view.html?id=5b1f31b47587e67e2e720f04&amp;username=mod02021" TargetMode="External"/><Relationship Id="rId61" Type="http://schemas.openxmlformats.org/officeDocument/2006/relationships/hyperlink" Target="https://emenscr.nesdc.go.th/viewer/view.html?id=61921dd3cadb284b1da34e1e" TargetMode="External"/><Relationship Id="rId82" Type="http://schemas.openxmlformats.org/officeDocument/2006/relationships/hyperlink" Target="https://emenscr.nesdc.go.th/viewer/view.html?id=LABRW9lqdmF3qjyp8zq9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51d87704abd335981799e0b" TargetMode="External"/><Relationship Id="rId21" Type="http://schemas.openxmlformats.org/officeDocument/2006/relationships/hyperlink" Target="https://emenscr.nesdc.go.th/viewer/view.html?id=654cb0dd52ae6e722f1b9c76" TargetMode="External"/><Relationship Id="rId42" Type="http://schemas.openxmlformats.org/officeDocument/2006/relationships/hyperlink" Target="https://emenscr.nesdc.go.th/viewer/view.html?id=67a43c25e2bc6b4a70e3cad5" TargetMode="External"/><Relationship Id="rId47" Type="http://schemas.openxmlformats.org/officeDocument/2006/relationships/hyperlink" Target="https://emenscr.nesdc.go.th/viewer/view.html?id=6012796fdca25b658e8ee553" TargetMode="External"/><Relationship Id="rId63" Type="http://schemas.openxmlformats.org/officeDocument/2006/relationships/hyperlink" Target="https://emenscr.nesdc.go.th/viewer/view.html?id=617814d1c92ea06e847ac87b" TargetMode="External"/><Relationship Id="rId68" Type="http://schemas.openxmlformats.org/officeDocument/2006/relationships/hyperlink" Target="https://emenscr.nesdc.go.th/viewer/view.html?id=5b20e7a6ea79507e38d7c98e&amp;username=nbtc20011" TargetMode="External"/><Relationship Id="rId84" Type="http://schemas.openxmlformats.org/officeDocument/2006/relationships/printerSettings" Target="../printerSettings/printerSettings2.bin"/><Relationship Id="rId16" Type="http://schemas.openxmlformats.org/officeDocument/2006/relationships/hyperlink" Target="https://emenscr.nesdc.go.th/viewer/view.html?id=655423817ee34a5c6dbc5626" TargetMode="External"/><Relationship Id="rId11" Type="http://schemas.openxmlformats.org/officeDocument/2006/relationships/hyperlink" Target="https://emenscr.nesdc.go.th/viewer/view.html?id=664f11f7362bdb1f93f83615" TargetMode="External"/><Relationship Id="rId32" Type="http://schemas.openxmlformats.org/officeDocument/2006/relationships/hyperlink" Target="https://emenscr.nesdc.go.th/viewer/view.html?id=677f7c946fbae4367b6c0eb4" TargetMode="External"/><Relationship Id="rId37" Type="http://schemas.openxmlformats.org/officeDocument/2006/relationships/hyperlink" Target="https://emenscr.nesdc.go.th/viewer/view.html?id=618b89f61c41a9328354d60c" TargetMode="External"/><Relationship Id="rId53" Type="http://schemas.openxmlformats.org/officeDocument/2006/relationships/hyperlink" Target="https://emenscr.nesdc.go.th/viewer/view.html?id=61a4719be55ef143eb1fc80c" TargetMode="External"/><Relationship Id="rId58" Type="http://schemas.openxmlformats.org/officeDocument/2006/relationships/hyperlink" Target="https://emenscr.nesdc.go.th/viewer/view.html?id=6180fb8945ef3a65de46a411" TargetMode="External"/><Relationship Id="rId74" Type="http://schemas.openxmlformats.org/officeDocument/2006/relationships/hyperlink" Target="https://emenscr.nesdc.go.th/viewer/view.html?id=5b1f7bf4ea79507e38d7c72b&amp;username=mol06021" TargetMode="External"/><Relationship Id="rId79" Type="http://schemas.openxmlformats.org/officeDocument/2006/relationships/hyperlink" Target="https://emenscr.nesdc.go.th/viewer/view.html?id=5ec4e87342c0850af7bfea8f&amp;username=parliament00211" TargetMode="External"/><Relationship Id="rId5" Type="http://schemas.openxmlformats.org/officeDocument/2006/relationships/hyperlink" Target="https://emenscr.nesdc.go.th/viewer/view.html?id=640e9e418d48ef490cf5e21b" TargetMode="External"/><Relationship Id="rId61" Type="http://schemas.openxmlformats.org/officeDocument/2006/relationships/hyperlink" Target="https://emenscr.nesdc.go.th/viewer/view.html?id=61921dd3cadb284b1da34e1e" TargetMode="External"/><Relationship Id="rId82" Type="http://schemas.openxmlformats.org/officeDocument/2006/relationships/hyperlink" Target="https://emenscr.nesdc.go.th/viewer/view.html?id=LABRW9lqdmF3qjyp8zq9" TargetMode="External"/><Relationship Id="rId19" Type="http://schemas.openxmlformats.org/officeDocument/2006/relationships/hyperlink" Target="https://emenscr.nesdc.go.th/viewer/view.html?id=654dd8db1f395d722d6737b3" TargetMode="External"/><Relationship Id="rId14" Type="http://schemas.openxmlformats.org/officeDocument/2006/relationships/hyperlink" Target="https://emenscr.nesdc.go.th/viewer/view.html?id=6657d6ad362bdb1f93f83855" TargetMode="External"/><Relationship Id="rId22" Type="http://schemas.openxmlformats.org/officeDocument/2006/relationships/hyperlink" Target="https://emenscr.nesdc.go.th/viewer/view.html?id=654b37703c7e5c1bbf2ca933" TargetMode="External"/><Relationship Id="rId27" Type="http://schemas.openxmlformats.org/officeDocument/2006/relationships/hyperlink" Target="https://emenscr.nesdc.go.th/viewer/view.html?id=67bd8cedfe8a254a71fb9a96" TargetMode="External"/><Relationship Id="rId30" Type="http://schemas.openxmlformats.org/officeDocument/2006/relationships/hyperlink" Target="https://emenscr.nesdc.go.th/viewer/view.html?id=678093f36fbae4367b6c0f74" TargetMode="External"/><Relationship Id="rId35" Type="http://schemas.openxmlformats.org/officeDocument/2006/relationships/hyperlink" Target="https://emenscr.nesdc.go.th/viewer/view.html?id=677def97f23e63510a0fbfbd" TargetMode="External"/><Relationship Id="rId43" Type="http://schemas.openxmlformats.org/officeDocument/2006/relationships/hyperlink" Target="https://emenscr.nesdc.go.th/viewer/view.html?id=6759c10b4f2efe366f9a9a03" TargetMode="External"/><Relationship Id="rId48" Type="http://schemas.openxmlformats.org/officeDocument/2006/relationships/hyperlink" Target="https://emenscr.nesdc.go.th/viewer/view.html?id=5feb28fe55edc142c175e229" TargetMode="External"/><Relationship Id="rId56" Type="http://schemas.openxmlformats.org/officeDocument/2006/relationships/hyperlink" Target="https://emenscr.nesdc.go.th/viewer/view.html?id=618b8665da880b328aef0e97" TargetMode="External"/><Relationship Id="rId64" Type="http://schemas.openxmlformats.org/officeDocument/2006/relationships/hyperlink" Target="https://emenscr.nesdc.go.th/viewer/view.html?id=619209b60511b24b2573d80a" TargetMode="External"/><Relationship Id="rId69" Type="http://schemas.openxmlformats.org/officeDocument/2006/relationships/hyperlink" Target="https://emenscr.nesdc.go.th/viewer/view.html?id=5b3316e14b9f554069580da2&amp;username=mdes0202011" TargetMode="External"/><Relationship Id="rId77" Type="http://schemas.openxmlformats.org/officeDocument/2006/relationships/hyperlink" Target="https://emenscr.nesdc.go.th/viewer/view.html?id=5dd3af06e498156aca0daa05&amp;username=senate00201" TargetMode="External"/><Relationship Id="rId8" Type="http://schemas.openxmlformats.org/officeDocument/2006/relationships/hyperlink" Target="https://emenscr.nesdc.go.th/viewer/view.html?id=641039f40d0e124460ea41c5" TargetMode="External"/><Relationship Id="rId51" Type="http://schemas.openxmlformats.org/officeDocument/2006/relationships/hyperlink" Target="https://emenscr.nesdc.go.th/viewer/view.html?id=614084201b9a026989e08a8b" TargetMode="External"/><Relationship Id="rId72" Type="http://schemas.openxmlformats.org/officeDocument/2006/relationships/hyperlink" Target="https://emenscr.nesdc.go.th/viewer/view.html?id=5ea580fc66f98a0e9511f731&amp;username=constitutionalcourt00101" TargetMode="External"/><Relationship Id="rId80" Type="http://schemas.openxmlformats.org/officeDocument/2006/relationships/hyperlink" Target="https://emenscr.nesdc.go.th/viewer/view.html?id=618b8665da880b328aef0e97&amp;username=parliament00211" TargetMode="External"/><Relationship Id="rId3" Type="http://schemas.openxmlformats.org/officeDocument/2006/relationships/hyperlink" Target="https://emenscr.nesdc.go.th/viewer/view.html?id=63f448d5b4e8c549053a7b68" TargetMode="External"/><Relationship Id="rId12" Type="http://schemas.openxmlformats.org/officeDocument/2006/relationships/hyperlink" Target="https://emenscr.nesdc.go.th/viewer/view.html?id=66837845995a3a1f8f167744" TargetMode="External"/><Relationship Id="rId17" Type="http://schemas.openxmlformats.org/officeDocument/2006/relationships/hyperlink" Target="https://emenscr.nesdc.go.th/viewer/view.html?id=65532bbabcbd745c67dcf5e7" TargetMode="External"/><Relationship Id="rId25" Type="http://schemas.openxmlformats.org/officeDocument/2006/relationships/hyperlink" Target="https://emenscr.nesdc.go.th/viewer/view.html?id=6655608d55fb162ad95a51b4" TargetMode="External"/><Relationship Id="rId33" Type="http://schemas.openxmlformats.org/officeDocument/2006/relationships/hyperlink" Target="https://emenscr.nesdc.go.th/viewer/view.html?id=677f71644f2efe366f9aa80e" TargetMode="External"/><Relationship Id="rId38" Type="http://schemas.openxmlformats.org/officeDocument/2006/relationships/hyperlink" Target="https://emenscr.nesdc.go.th/viewer/view.html?id=616fdd1fb2bf0f4f08da69f1" TargetMode="External"/><Relationship Id="rId46" Type="http://schemas.openxmlformats.org/officeDocument/2006/relationships/hyperlink" Target="https://emenscr.nesdc.go.th/viewer/view.html?id=60ab52e87ff5cd273b835cad" TargetMode="External"/><Relationship Id="rId59" Type="http://schemas.openxmlformats.org/officeDocument/2006/relationships/hyperlink" Target="https://emenscr.nesdc.go.th/viewer/view.html?id=6191e718cadb284b1da34db4" TargetMode="External"/><Relationship Id="rId67" Type="http://schemas.openxmlformats.org/officeDocument/2006/relationships/hyperlink" Target="https://emenscr.nesdc.go.th/viewer/view.html?id=5b1f3fafbdb2d17e2f9a16a7&amp;username=mod02021" TargetMode="External"/><Relationship Id="rId20" Type="http://schemas.openxmlformats.org/officeDocument/2006/relationships/hyperlink" Target="https://emenscr.nesdc.go.th/viewer/view.html?id=654cd5e1f87bf0722e1f4997" TargetMode="External"/><Relationship Id="rId41" Type="http://schemas.openxmlformats.org/officeDocument/2006/relationships/hyperlink" Target="https://emenscr.nesdc.go.th/viewer/view.html?id=60029faffdee0f295412d8fa" TargetMode="External"/><Relationship Id="rId54" Type="http://schemas.openxmlformats.org/officeDocument/2006/relationships/hyperlink" Target="https://emenscr.nesdc.go.th/viewer/view.html?id=61a7128ce55ef143eb1fca71" TargetMode="External"/><Relationship Id="rId62" Type="http://schemas.openxmlformats.org/officeDocument/2006/relationships/hyperlink" Target="https://emenscr.nesdc.go.th/viewer/view.html?id=61932da8a679c7221758ea22" TargetMode="External"/><Relationship Id="rId70" Type="http://schemas.openxmlformats.org/officeDocument/2006/relationships/hyperlink" Target="https://emenscr.nesdc.go.th/viewer/view.html?id=5df857facaa0dc3f63b8c2bd&amp;username=mof05061" TargetMode="External"/><Relationship Id="rId75" Type="http://schemas.openxmlformats.org/officeDocument/2006/relationships/hyperlink" Target="https://emenscr.nesdc.go.th/viewer/view.html?id=5b20f8f17587e67e2e721270&amp;username=police000711" TargetMode="External"/><Relationship Id="rId83" Type="http://schemas.openxmlformats.org/officeDocument/2006/relationships/hyperlink" Target="https://emenscr.nesdc.go.th/viewer/view.html?id=23JAgpZn94tl5jRegr8p" TargetMode="External"/><Relationship Id="rId1" Type="http://schemas.openxmlformats.org/officeDocument/2006/relationships/hyperlink" Target="https://emenscr.nesdc.go.th/viewer/view.html?id=63d0e820491d7c3de4de5e55" TargetMode="External"/><Relationship Id="rId6" Type="http://schemas.openxmlformats.org/officeDocument/2006/relationships/hyperlink" Target="https://emenscr.nesdc.go.th/viewer/view.html?id=641031b8a8076808ac5472a4" TargetMode="External"/><Relationship Id="rId15" Type="http://schemas.openxmlformats.org/officeDocument/2006/relationships/hyperlink" Target="https://emenscr.nesdc.go.th/viewer/view.html?id=655589b33b1d2f5c6661d7c5" TargetMode="External"/><Relationship Id="rId23" Type="http://schemas.openxmlformats.org/officeDocument/2006/relationships/hyperlink" Target="https://emenscr.nesdc.go.th/viewer/view.html?id=654b24851f395d722d67341c" TargetMode="External"/><Relationship Id="rId28" Type="http://schemas.openxmlformats.org/officeDocument/2006/relationships/hyperlink" Target="https://emenscr.nesdc.go.th/viewer/view.html?id=678e20d99e3b08405827cf8a" TargetMode="External"/><Relationship Id="rId36" Type="http://schemas.openxmlformats.org/officeDocument/2006/relationships/hyperlink" Target="https://emenscr.nesdc.go.th/viewer/view.html?id=676a206a4f2efe366f9a9eea" TargetMode="External"/><Relationship Id="rId49" Type="http://schemas.openxmlformats.org/officeDocument/2006/relationships/hyperlink" Target="https://emenscr.nesdc.go.th/viewer/view.html?id=5fbcc257beab9d2a7939beca" TargetMode="External"/><Relationship Id="rId57" Type="http://schemas.openxmlformats.org/officeDocument/2006/relationships/hyperlink" Target="https://emenscr.nesdc.go.th/viewer/view.html?id=6177a66c11c1e941b410f17a" TargetMode="External"/><Relationship Id="rId10" Type="http://schemas.openxmlformats.org/officeDocument/2006/relationships/hyperlink" Target="https://emenscr.nesdc.go.th/viewer/view.html?id=6411943000b67d08a43a6f77" TargetMode="External"/><Relationship Id="rId31" Type="http://schemas.openxmlformats.org/officeDocument/2006/relationships/hyperlink" Target="https://emenscr.nesdc.go.th/viewer/view.html?id=67808f5a3c750d5109f33d54" TargetMode="External"/><Relationship Id="rId44" Type="http://schemas.openxmlformats.org/officeDocument/2006/relationships/hyperlink" Target="https://emenscr.nesdc.go.th/viewer/view.html?id=60cc15c8cfde2746e853d384" TargetMode="External"/><Relationship Id="rId52" Type="http://schemas.openxmlformats.org/officeDocument/2006/relationships/hyperlink" Target="https://emenscr.nesdc.go.th/viewer/view.html?id=61a452dae55ef143eb1fc7de" TargetMode="External"/><Relationship Id="rId60" Type="http://schemas.openxmlformats.org/officeDocument/2006/relationships/hyperlink" Target="https://emenscr.nesdc.go.th/viewer/view.html?id=61839eb6cf0a5831abe25fb2" TargetMode="External"/><Relationship Id="rId65" Type="http://schemas.openxmlformats.org/officeDocument/2006/relationships/hyperlink" Target="https://emenscr.nesdc.go.th/viewer/view.html?id=5b1f2483bdb2d17e2f9a1694&amp;username=mod02021" TargetMode="External"/><Relationship Id="rId73" Type="http://schemas.openxmlformats.org/officeDocument/2006/relationships/hyperlink" Target="https://emenscr.nesdc.go.th/viewer/view.html?id=5b1ea72cea79507e38d7c69d&amp;username=mod02021" TargetMode="External"/><Relationship Id="rId78" Type="http://schemas.openxmlformats.org/officeDocument/2006/relationships/hyperlink" Target="https://emenscr.nesdc.go.th/viewer/view.html?id=5dd762758393cc6acba31aa8&amp;username=mof05031" TargetMode="External"/><Relationship Id="rId81" Type="http://schemas.openxmlformats.org/officeDocument/2006/relationships/hyperlink" Target="https://emenscr.nesdc.go.th/viewer/view.html?id=KYA12g7j0lhBdodR8zrr" TargetMode="External"/><Relationship Id="rId4" Type="http://schemas.openxmlformats.org/officeDocument/2006/relationships/hyperlink" Target="https://emenscr.nesdc.go.th/viewer/view.html?id=64104c9b825908446797b08c" TargetMode="External"/><Relationship Id="rId9" Type="http://schemas.openxmlformats.org/officeDocument/2006/relationships/hyperlink" Target="https://emenscr.nesdc.go.th/viewer/view.html?id=641040b6fa7c0d08aa6965b9" TargetMode="External"/><Relationship Id="rId13" Type="http://schemas.openxmlformats.org/officeDocument/2006/relationships/hyperlink" Target="https://emenscr.nesdc.go.th/viewer/view.html?id=6565e4e1a4da863b27b1fa72" TargetMode="External"/><Relationship Id="rId18" Type="http://schemas.openxmlformats.org/officeDocument/2006/relationships/hyperlink" Target="https://emenscr.nesdc.go.th/viewer/view.html?id=654e033dadeb37723a28ed13" TargetMode="External"/><Relationship Id="rId39" Type="http://schemas.openxmlformats.org/officeDocument/2006/relationships/hyperlink" Target="https://emenscr.nesdc.go.th/viewer/view.html?id=6192139f1501af4b23816599" TargetMode="External"/><Relationship Id="rId34" Type="http://schemas.openxmlformats.org/officeDocument/2006/relationships/hyperlink" Target="https://emenscr.nesdc.go.th/viewer/view.html?id=677f52db52c7c851103d2ae0" TargetMode="External"/><Relationship Id="rId50" Type="http://schemas.openxmlformats.org/officeDocument/2006/relationships/hyperlink" Target="https://emenscr.nesdc.go.th/viewer/view.html?id=5fbdeaa90d3eec2a6b9e4dd6" TargetMode="External"/><Relationship Id="rId55" Type="http://schemas.openxmlformats.org/officeDocument/2006/relationships/hyperlink" Target="https://emenscr.nesdc.go.th/viewer/view.html?id=61b07b22c02cee271c611fc7" TargetMode="External"/><Relationship Id="rId76" Type="http://schemas.openxmlformats.org/officeDocument/2006/relationships/hyperlink" Target="https://emenscr.nesdc.go.th/viewer/view.html?id=5b3305d7cb39684063629607&amp;username=mdes0202011" TargetMode="External"/><Relationship Id="rId7" Type="http://schemas.openxmlformats.org/officeDocument/2006/relationships/hyperlink" Target="https://emenscr.nesdc.go.th/viewer/view.html?id=641035dd0d0e124460ea41b7" TargetMode="External"/><Relationship Id="rId71" Type="http://schemas.openxmlformats.org/officeDocument/2006/relationships/hyperlink" Target="https://emenscr.nesdc.go.th/viewer/view.html?id=5e257a5957f59d2b7a53e81b&amp;username=vru055101021" TargetMode="External"/><Relationship Id="rId2" Type="http://schemas.openxmlformats.org/officeDocument/2006/relationships/hyperlink" Target="https://emenscr.nesdc.go.th/viewer/view.html?id=63e5a31becd30773351f7235" TargetMode="External"/><Relationship Id="rId29" Type="http://schemas.openxmlformats.org/officeDocument/2006/relationships/hyperlink" Target="https://emenscr.nesdc.go.th/viewer/view.html?id=67861f8565aee3689aa39f39" TargetMode="External"/><Relationship Id="rId24" Type="http://schemas.openxmlformats.org/officeDocument/2006/relationships/hyperlink" Target="https://emenscr.nesdc.go.th/viewer/view.html?id=6566e3e462e90d5c6fffd048" TargetMode="External"/><Relationship Id="rId40" Type="http://schemas.openxmlformats.org/officeDocument/2006/relationships/hyperlink" Target="https://emenscr.nesdc.go.th/viewer/view.html?id=5fd73a636eb12634f2968d17" TargetMode="External"/><Relationship Id="rId45" Type="http://schemas.openxmlformats.org/officeDocument/2006/relationships/hyperlink" Target="https://emenscr.nesdc.go.th/viewer/view.html?id=5f9f8bd3e4ad384c4d8d22ac" TargetMode="External"/><Relationship Id="rId66" Type="http://schemas.openxmlformats.org/officeDocument/2006/relationships/hyperlink" Target="https://emenscr.nesdc.go.th/viewer/view.html?id=5b1f31b47587e67e2e720f04&amp;username=mod0202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565e4e1a4da863b27b1fa72" TargetMode="External"/><Relationship Id="rId18" Type="http://schemas.openxmlformats.org/officeDocument/2006/relationships/hyperlink" Target="https://emenscr.nesdc.go.th/viewer/view.html?id=654e033dadeb37723a28ed13" TargetMode="External"/><Relationship Id="rId26" Type="http://schemas.openxmlformats.org/officeDocument/2006/relationships/hyperlink" Target="https://emenscr.nesdc.go.th/viewer/view.html?id=651d87704abd335981799e0b" TargetMode="External"/><Relationship Id="rId39" Type="http://schemas.openxmlformats.org/officeDocument/2006/relationships/hyperlink" Target="https://emenscr.nesdc.go.th/viewer/view.html?id=6192139f1501af4b23816599" TargetMode="External"/><Relationship Id="rId21" Type="http://schemas.openxmlformats.org/officeDocument/2006/relationships/hyperlink" Target="https://emenscr.nesdc.go.th/viewer/view.html?id=654cb0dd52ae6e722f1b9c76" TargetMode="External"/><Relationship Id="rId34" Type="http://schemas.openxmlformats.org/officeDocument/2006/relationships/hyperlink" Target="https://emenscr.nesdc.go.th/viewer/view.html?id=677f52db52c7c851103d2ae0" TargetMode="External"/><Relationship Id="rId42" Type="http://schemas.openxmlformats.org/officeDocument/2006/relationships/hyperlink" Target="https://emenscr.nesdc.go.th/viewer/view.html?id=67a43c25e2bc6b4a70e3cad5" TargetMode="External"/><Relationship Id="rId47" Type="http://schemas.openxmlformats.org/officeDocument/2006/relationships/hyperlink" Target="https://emenscr.nesdc.go.th/viewer/view.html?id=6012796fdca25b658e8ee553" TargetMode="External"/><Relationship Id="rId50" Type="http://schemas.openxmlformats.org/officeDocument/2006/relationships/hyperlink" Target="https://emenscr.nesdc.go.th/viewer/view.html?id=5fbdeaa90d3eec2a6b9e4dd6" TargetMode="External"/><Relationship Id="rId55" Type="http://schemas.openxmlformats.org/officeDocument/2006/relationships/hyperlink" Target="https://emenscr.nesdc.go.th/viewer/view.html?id=61b07b22c02cee271c611fc7" TargetMode="External"/><Relationship Id="rId63" Type="http://schemas.openxmlformats.org/officeDocument/2006/relationships/hyperlink" Target="https://emenscr.nesdc.go.th/viewer/view.html?id=617814d1c92ea06e847ac87b" TargetMode="External"/><Relationship Id="rId7" Type="http://schemas.openxmlformats.org/officeDocument/2006/relationships/hyperlink" Target="https://emenscr.nesdc.go.th/viewer/view.html?id=641035dd0d0e124460ea41b7" TargetMode="External"/><Relationship Id="rId2" Type="http://schemas.openxmlformats.org/officeDocument/2006/relationships/hyperlink" Target="https://emenscr.nesdc.go.th/viewer/view.html?id=63e5a31becd30773351f7235" TargetMode="External"/><Relationship Id="rId16" Type="http://schemas.openxmlformats.org/officeDocument/2006/relationships/hyperlink" Target="https://emenscr.nesdc.go.th/viewer/view.html?id=655423817ee34a5c6dbc5626" TargetMode="External"/><Relationship Id="rId29" Type="http://schemas.openxmlformats.org/officeDocument/2006/relationships/hyperlink" Target="https://emenscr.nesdc.go.th/viewer/view.html?id=67861f8565aee3689aa39f39" TargetMode="External"/><Relationship Id="rId11" Type="http://schemas.openxmlformats.org/officeDocument/2006/relationships/hyperlink" Target="https://emenscr.nesdc.go.th/viewer/view.html?id=664f11f7362bdb1f93f83615" TargetMode="External"/><Relationship Id="rId24" Type="http://schemas.openxmlformats.org/officeDocument/2006/relationships/hyperlink" Target="https://emenscr.nesdc.go.th/viewer/view.html?id=6566e3e462e90d5c6fffd048" TargetMode="External"/><Relationship Id="rId32" Type="http://schemas.openxmlformats.org/officeDocument/2006/relationships/hyperlink" Target="https://emenscr.nesdc.go.th/viewer/view.html?id=677f7c946fbae4367b6c0eb4" TargetMode="External"/><Relationship Id="rId37" Type="http://schemas.openxmlformats.org/officeDocument/2006/relationships/hyperlink" Target="https://emenscr.nesdc.go.th/viewer/view.html?id=618b89f61c41a9328354d60c" TargetMode="External"/><Relationship Id="rId40" Type="http://schemas.openxmlformats.org/officeDocument/2006/relationships/hyperlink" Target="https://emenscr.nesdc.go.th/viewer/view.html?id=5fd73a636eb12634f2968d17" TargetMode="External"/><Relationship Id="rId45" Type="http://schemas.openxmlformats.org/officeDocument/2006/relationships/hyperlink" Target="https://emenscr.nesdc.go.th/viewer/view.html?id=5f9f8bd3e4ad384c4d8d22ac" TargetMode="External"/><Relationship Id="rId53" Type="http://schemas.openxmlformats.org/officeDocument/2006/relationships/hyperlink" Target="https://emenscr.nesdc.go.th/viewer/view.html?id=61a4719be55ef143eb1fc80c" TargetMode="External"/><Relationship Id="rId58" Type="http://schemas.openxmlformats.org/officeDocument/2006/relationships/hyperlink" Target="https://emenscr.nesdc.go.th/viewer/view.html?id=6180fb8945ef3a65de46a411" TargetMode="External"/><Relationship Id="rId5" Type="http://schemas.openxmlformats.org/officeDocument/2006/relationships/hyperlink" Target="https://emenscr.nesdc.go.th/viewer/view.html?id=640e9e418d48ef490cf5e21b" TargetMode="External"/><Relationship Id="rId61" Type="http://schemas.openxmlformats.org/officeDocument/2006/relationships/hyperlink" Target="https://emenscr.nesdc.go.th/viewer/view.html?id=61921dd3cadb284b1da34e1e" TargetMode="External"/><Relationship Id="rId19" Type="http://schemas.openxmlformats.org/officeDocument/2006/relationships/hyperlink" Target="https://emenscr.nesdc.go.th/viewer/view.html?id=654dd8db1f395d722d6737b3" TargetMode="External"/><Relationship Id="rId14" Type="http://schemas.openxmlformats.org/officeDocument/2006/relationships/hyperlink" Target="https://emenscr.nesdc.go.th/viewer/view.html?id=6657d6ad362bdb1f93f83855" TargetMode="External"/><Relationship Id="rId22" Type="http://schemas.openxmlformats.org/officeDocument/2006/relationships/hyperlink" Target="https://emenscr.nesdc.go.th/viewer/view.html?id=654b37703c7e5c1bbf2ca933" TargetMode="External"/><Relationship Id="rId27" Type="http://schemas.openxmlformats.org/officeDocument/2006/relationships/hyperlink" Target="https://emenscr.nesdc.go.th/viewer/view.html?id=67bd8cedfe8a254a71fb9a96" TargetMode="External"/><Relationship Id="rId30" Type="http://schemas.openxmlformats.org/officeDocument/2006/relationships/hyperlink" Target="https://emenscr.nesdc.go.th/viewer/view.html?id=678093f36fbae4367b6c0f74" TargetMode="External"/><Relationship Id="rId35" Type="http://schemas.openxmlformats.org/officeDocument/2006/relationships/hyperlink" Target="https://emenscr.nesdc.go.th/viewer/view.html?id=677def97f23e63510a0fbfbd" TargetMode="External"/><Relationship Id="rId43" Type="http://schemas.openxmlformats.org/officeDocument/2006/relationships/hyperlink" Target="https://emenscr.nesdc.go.th/viewer/view.html?id=6759c10b4f2efe366f9a9a03" TargetMode="External"/><Relationship Id="rId48" Type="http://schemas.openxmlformats.org/officeDocument/2006/relationships/hyperlink" Target="https://emenscr.nesdc.go.th/viewer/view.html?id=5feb28fe55edc142c175e229" TargetMode="External"/><Relationship Id="rId56" Type="http://schemas.openxmlformats.org/officeDocument/2006/relationships/hyperlink" Target="https://emenscr.nesdc.go.th/viewer/view.html?id=618b8665da880b328aef0e97" TargetMode="External"/><Relationship Id="rId64" Type="http://schemas.openxmlformats.org/officeDocument/2006/relationships/hyperlink" Target="https://emenscr.nesdc.go.th/viewer/view.html?id=619209b60511b24b2573d80a" TargetMode="External"/><Relationship Id="rId8" Type="http://schemas.openxmlformats.org/officeDocument/2006/relationships/hyperlink" Target="https://emenscr.nesdc.go.th/viewer/view.html?id=641039f40d0e124460ea41c5" TargetMode="External"/><Relationship Id="rId51" Type="http://schemas.openxmlformats.org/officeDocument/2006/relationships/hyperlink" Target="https://emenscr.nesdc.go.th/viewer/view.html?id=614084201b9a026989e08a8b" TargetMode="External"/><Relationship Id="rId3" Type="http://schemas.openxmlformats.org/officeDocument/2006/relationships/hyperlink" Target="https://emenscr.nesdc.go.th/viewer/view.html?id=63f448d5b4e8c549053a7b68" TargetMode="External"/><Relationship Id="rId12" Type="http://schemas.openxmlformats.org/officeDocument/2006/relationships/hyperlink" Target="https://emenscr.nesdc.go.th/viewer/view.html?id=66837845995a3a1f8f167744" TargetMode="External"/><Relationship Id="rId17" Type="http://schemas.openxmlformats.org/officeDocument/2006/relationships/hyperlink" Target="https://emenscr.nesdc.go.th/viewer/view.html?id=65532bbabcbd745c67dcf5e7" TargetMode="External"/><Relationship Id="rId25" Type="http://schemas.openxmlformats.org/officeDocument/2006/relationships/hyperlink" Target="https://emenscr.nesdc.go.th/viewer/view.html?id=6655608d55fb162ad95a51b4" TargetMode="External"/><Relationship Id="rId33" Type="http://schemas.openxmlformats.org/officeDocument/2006/relationships/hyperlink" Target="https://emenscr.nesdc.go.th/viewer/view.html?id=677f71644f2efe366f9aa80e" TargetMode="External"/><Relationship Id="rId38" Type="http://schemas.openxmlformats.org/officeDocument/2006/relationships/hyperlink" Target="https://emenscr.nesdc.go.th/viewer/view.html?id=616fdd1fb2bf0f4f08da69f1" TargetMode="External"/><Relationship Id="rId46" Type="http://schemas.openxmlformats.org/officeDocument/2006/relationships/hyperlink" Target="https://emenscr.nesdc.go.th/viewer/view.html?id=60ab52e87ff5cd273b835cad" TargetMode="External"/><Relationship Id="rId59" Type="http://schemas.openxmlformats.org/officeDocument/2006/relationships/hyperlink" Target="https://emenscr.nesdc.go.th/viewer/view.html?id=6191e718cadb284b1da34db4" TargetMode="External"/><Relationship Id="rId20" Type="http://schemas.openxmlformats.org/officeDocument/2006/relationships/hyperlink" Target="https://emenscr.nesdc.go.th/viewer/view.html?id=654cd5e1f87bf0722e1f4997" TargetMode="External"/><Relationship Id="rId41" Type="http://schemas.openxmlformats.org/officeDocument/2006/relationships/hyperlink" Target="https://emenscr.nesdc.go.th/viewer/view.html?id=60029faffdee0f295412d8fa" TargetMode="External"/><Relationship Id="rId54" Type="http://schemas.openxmlformats.org/officeDocument/2006/relationships/hyperlink" Target="https://emenscr.nesdc.go.th/viewer/view.html?id=61a7128ce55ef143eb1fca71" TargetMode="External"/><Relationship Id="rId62" Type="http://schemas.openxmlformats.org/officeDocument/2006/relationships/hyperlink" Target="https://emenscr.nesdc.go.th/viewer/view.html?id=61932da8a679c7221758ea22" TargetMode="External"/><Relationship Id="rId1" Type="http://schemas.openxmlformats.org/officeDocument/2006/relationships/hyperlink" Target="https://emenscr.nesdc.go.th/viewer/view.html?id=63d0e820491d7c3de4de5e55" TargetMode="External"/><Relationship Id="rId6" Type="http://schemas.openxmlformats.org/officeDocument/2006/relationships/hyperlink" Target="https://emenscr.nesdc.go.th/viewer/view.html?id=641031b8a8076808ac5472a4" TargetMode="External"/><Relationship Id="rId15" Type="http://schemas.openxmlformats.org/officeDocument/2006/relationships/hyperlink" Target="https://emenscr.nesdc.go.th/viewer/view.html?id=655589b33b1d2f5c6661d7c5" TargetMode="External"/><Relationship Id="rId23" Type="http://schemas.openxmlformats.org/officeDocument/2006/relationships/hyperlink" Target="https://emenscr.nesdc.go.th/viewer/view.html?id=654b24851f395d722d67341c" TargetMode="External"/><Relationship Id="rId28" Type="http://schemas.openxmlformats.org/officeDocument/2006/relationships/hyperlink" Target="https://emenscr.nesdc.go.th/viewer/view.html?id=678e20d99e3b08405827cf8a" TargetMode="External"/><Relationship Id="rId36" Type="http://schemas.openxmlformats.org/officeDocument/2006/relationships/hyperlink" Target="https://emenscr.nesdc.go.th/viewer/view.html?id=676a206a4f2efe366f9a9eea" TargetMode="External"/><Relationship Id="rId49" Type="http://schemas.openxmlformats.org/officeDocument/2006/relationships/hyperlink" Target="https://emenscr.nesdc.go.th/viewer/view.html?id=5fbcc257beab9d2a7939beca" TargetMode="External"/><Relationship Id="rId57" Type="http://schemas.openxmlformats.org/officeDocument/2006/relationships/hyperlink" Target="https://emenscr.nesdc.go.th/viewer/view.html?id=6177a66c11c1e941b410f17a" TargetMode="External"/><Relationship Id="rId10" Type="http://schemas.openxmlformats.org/officeDocument/2006/relationships/hyperlink" Target="https://emenscr.nesdc.go.th/viewer/view.html?id=6411943000b67d08a43a6f77" TargetMode="External"/><Relationship Id="rId31" Type="http://schemas.openxmlformats.org/officeDocument/2006/relationships/hyperlink" Target="https://emenscr.nesdc.go.th/viewer/view.html?id=67808f5a3c750d5109f33d54" TargetMode="External"/><Relationship Id="rId44" Type="http://schemas.openxmlformats.org/officeDocument/2006/relationships/hyperlink" Target="https://emenscr.nesdc.go.th/viewer/view.html?id=60cc15c8cfde2746e853d384" TargetMode="External"/><Relationship Id="rId52" Type="http://schemas.openxmlformats.org/officeDocument/2006/relationships/hyperlink" Target="https://emenscr.nesdc.go.th/viewer/view.html?id=61a452dae55ef143eb1fc7de" TargetMode="External"/><Relationship Id="rId60" Type="http://schemas.openxmlformats.org/officeDocument/2006/relationships/hyperlink" Target="https://emenscr.nesdc.go.th/viewer/view.html?id=61839eb6cf0a5831abe25fb2" TargetMode="External"/><Relationship Id="rId4" Type="http://schemas.openxmlformats.org/officeDocument/2006/relationships/hyperlink" Target="https://emenscr.nesdc.go.th/viewer/view.html?id=64104c9b825908446797b08c" TargetMode="External"/><Relationship Id="rId9" Type="http://schemas.openxmlformats.org/officeDocument/2006/relationships/hyperlink" Target="https://emenscr.nesdc.go.th/viewer/view.html?id=641040b6fa7c0d08aa6965b9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3305d7cb39684063629607&amp;username=mdes0202011" TargetMode="External"/><Relationship Id="rId13" Type="http://schemas.openxmlformats.org/officeDocument/2006/relationships/hyperlink" Target="https://emenscr.nesdc.go.th/viewer/view.html?id=5e257a5957f59d2b7a53e81b&amp;username=vru055101021" TargetMode="External"/><Relationship Id="rId18" Type="http://schemas.openxmlformats.org/officeDocument/2006/relationships/hyperlink" Target="https://emenscr.nesdc.go.th/viewer/view.html?id=5fbcc257beab9d2a7939beca&amp;username=soc05011" TargetMode="External"/><Relationship Id="rId26" Type="http://schemas.openxmlformats.org/officeDocument/2006/relationships/hyperlink" Target="&#3648;&#3626;&#3619;&#3636;&#3617;&#3626;&#3619;&#3657;&#3634;&#3591;&#3585;&#3634;&#3619;&#3617;&#3637;&#3626;&#3656;&#3623;&#3609;&#3619;&#3656;&#3623;&#3617;&#3586;&#3629;&#3591;&#3611;&#3619;&#3632;&#3594;&#3634;&#3594;&#3609;&#3651;&#3609;&#3585;&#3634;&#3619;&#3648;&#3586;&#3657;&#3634;&#3594;&#3639;&#3656;&#3629;&#3648;&#3626;&#3609;&#3629;&#3585;&#3598;&#3627;&#3617;&#3634;&#3618;" TargetMode="External"/><Relationship Id="rId3" Type="http://schemas.openxmlformats.org/officeDocument/2006/relationships/hyperlink" Target="https://emenscr.nesdc.go.th/viewer/view.html?id=5b1f31b47587e67e2e720f04&amp;username=mod02021" TargetMode="External"/><Relationship Id="rId21" Type="http://schemas.openxmlformats.org/officeDocument/2006/relationships/hyperlink" Target="https://emenscr.nesdc.go.th/viewer/view.html?id=60029faffdee0f295412d8fa&amp;username=kpru053621" TargetMode="External"/><Relationship Id="rId7" Type="http://schemas.openxmlformats.org/officeDocument/2006/relationships/hyperlink" Target="https://emenscr.nesdc.go.th/viewer/view.html?id=5b20f8f17587e67e2e721270&amp;username=police000711" TargetMode="External"/><Relationship Id="rId12" Type="http://schemas.openxmlformats.org/officeDocument/2006/relationships/hyperlink" Target="https://emenscr.nesdc.go.th/viewer/view.html?id=5df857facaa0dc3f63b8c2bd&amp;username=mof05061" TargetMode="External"/><Relationship Id="rId17" Type="http://schemas.openxmlformats.org/officeDocument/2006/relationships/hyperlink" Target="https://emenscr.nesdc.go.th/viewer/view.html?id=5f9f8bd3e4ad384c4d8d22ac&amp;username=senate00201" TargetMode="External"/><Relationship Id="rId25" Type="http://schemas.openxmlformats.org/officeDocument/2006/relationships/hyperlink" Target="https://emenscr.nesdc.go.th/viewer/view.html?id=61932da8a679c7221758ea22&amp;username=parliament00211" TargetMode="External"/><Relationship Id="rId2" Type="http://schemas.openxmlformats.org/officeDocument/2006/relationships/hyperlink" Target="https://emenscr.nesdc.go.th/viewer/view.html?id=5b1f2483bdb2d17e2f9a1694&amp;username=mod02021" TargetMode="External"/><Relationship Id="rId16" Type="http://schemas.openxmlformats.org/officeDocument/2006/relationships/hyperlink" Target="https://emenscr.nesdc.go.th/viewer/view.html?id=5ec4e87342c0850af7bfea8f&amp;username=parliament00211" TargetMode="External"/><Relationship Id="rId20" Type="http://schemas.openxmlformats.org/officeDocument/2006/relationships/hyperlink" Target="https://emenscr.nesdc.go.th/viewer/view.html?id=5fd73a636eb12634f2968d17&amp;username=mol05051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5b1ea72cea79507e38d7c69d&amp;username=mod02021" TargetMode="External"/><Relationship Id="rId6" Type="http://schemas.openxmlformats.org/officeDocument/2006/relationships/hyperlink" Target="https://emenscr.nesdc.go.th/viewer/view.html?id=5b20e7a6ea79507e38d7c98e&amp;username=nbtc20011" TargetMode="External"/><Relationship Id="rId11" Type="http://schemas.openxmlformats.org/officeDocument/2006/relationships/hyperlink" Target="https://emenscr.nesdc.go.th/viewer/view.html?id=5dd762758393cc6acba31aa8&amp;username=mof05031" TargetMode="External"/><Relationship Id="rId24" Type="http://schemas.openxmlformats.org/officeDocument/2006/relationships/hyperlink" Target="https://emenscr.nesdc.go.th/viewer/view.html?id=618b8665da880b328aef0e97&amp;username=parliament00211" TargetMode="External"/><Relationship Id="rId5" Type="http://schemas.openxmlformats.org/officeDocument/2006/relationships/hyperlink" Target="https://emenscr.nesdc.go.th/viewer/view.html?id=5b1f7bf4ea79507e38d7c72b&amp;username=mol06021" TargetMode="External"/><Relationship Id="rId15" Type="http://schemas.openxmlformats.org/officeDocument/2006/relationships/hyperlink" Target="https://emenscr.nesdc.go.th/viewer/view.html?id=5ea580fc66f98a0e9511f731&amp;username=constitutionalcourt00101" TargetMode="External"/><Relationship Id="rId23" Type="http://schemas.openxmlformats.org/officeDocument/2006/relationships/hyperlink" Target="https://emenscr.nesdc.go.th/viewer/view.html?id=617814d1c92ea06e847ac87b&amp;username=moj09041" TargetMode="External"/><Relationship Id="rId28" Type="http://schemas.openxmlformats.org/officeDocument/2006/relationships/printerSettings" Target="../printerSettings/printerSettings5.bin"/><Relationship Id="rId10" Type="http://schemas.openxmlformats.org/officeDocument/2006/relationships/hyperlink" Target="https://emenscr.nesdc.go.th/viewer/view.html?id=5dd3af06e498156aca0daa05&amp;username=senate00201" TargetMode="External"/><Relationship Id="rId19" Type="http://schemas.openxmlformats.org/officeDocument/2006/relationships/hyperlink" Target="https://emenscr.nesdc.go.th/viewer/view.html?id=5fbdeaa90d3eec2a6b9e4dd6&amp;username=mof05081" TargetMode="External"/><Relationship Id="rId4" Type="http://schemas.openxmlformats.org/officeDocument/2006/relationships/hyperlink" Target="https://emenscr.nesdc.go.th/viewer/view.html?id=5b1f3fafbdb2d17e2f9a16a7&amp;username=mod02021" TargetMode="External"/><Relationship Id="rId9" Type="http://schemas.openxmlformats.org/officeDocument/2006/relationships/hyperlink" Target="https://emenscr.nesdc.go.th/viewer/view.html?id=5b3316e14b9f554069580da2&amp;username=mdes0202011" TargetMode="External"/><Relationship Id="rId14" Type="http://schemas.openxmlformats.org/officeDocument/2006/relationships/hyperlink" Target="https://emenscr.nesdc.go.th/viewer/view.html?id=5e6876d6fdb0c173016e031d&amp;username=senate00201" TargetMode="External"/><Relationship Id="rId22" Type="http://schemas.openxmlformats.org/officeDocument/2006/relationships/hyperlink" Target="https://emenscr.nesdc.go.th/viewer/view.html?id=60ab52e87ff5cd273b835cad&amp;username=parliament00211" TargetMode="External"/><Relationship Id="rId27" Type="http://schemas.openxmlformats.org/officeDocument/2006/relationships/hyperlink" Target="https://emenscr.nesdc.go.th/viewer/view.html?id=kwm9Q37AVpurxLa2kQ1A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565e4e1a4da863b27b1fa72" TargetMode="External"/><Relationship Id="rId18" Type="http://schemas.openxmlformats.org/officeDocument/2006/relationships/hyperlink" Target="https://emenscr.nesdc.go.th/viewer/view.html?id=654e033dadeb37723a28ed13" TargetMode="External"/><Relationship Id="rId26" Type="http://schemas.openxmlformats.org/officeDocument/2006/relationships/hyperlink" Target="https://emenscr.nesdc.go.th/viewer/view.html?id=651d87704abd335981799e0b" TargetMode="External"/><Relationship Id="rId39" Type="http://schemas.openxmlformats.org/officeDocument/2006/relationships/hyperlink" Target="https://emenscr.nesdc.go.th/viewer/view.html?id=6192139f1501af4b23816599" TargetMode="External"/><Relationship Id="rId21" Type="http://schemas.openxmlformats.org/officeDocument/2006/relationships/hyperlink" Target="https://emenscr.nesdc.go.th/viewer/view.html?id=654cb0dd52ae6e722f1b9c76" TargetMode="External"/><Relationship Id="rId34" Type="http://schemas.openxmlformats.org/officeDocument/2006/relationships/hyperlink" Target="https://emenscr.nesdc.go.th/viewer/view.html?id=677f52db52c7c851103d2ae0" TargetMode="External"/><Relationship Id="rId42" Type="http://schemas.openxmlformats.org/officeDocument/2006/relationships/hyperlink" Target="https://emenscr.nesdc.go.th/viewer/view.html?id=67a43c25e2bc6b4a70e3cad5" TargetMode="External"/><Relationship Id="rId47" Type="http://schemas.openxmlformats.org/officeDocument/2006/relationships/hyperlink" Target="https://emenscr.nesdc.go.th/viewer/view.html?id=6012796fdca25b658e8ee553" TargetMode="External"/><Relationship Id="rId50" Type="http://schemas.openxmlformats.org/officeDocument/2006/relationships/hyperlink" Target="https://emenscr.nesdc.go.th/viewer/view.html?id=5fbdeaa90d3eec2a6b9e4dd6" TargetMode="External"/><Relationship Id="rId55" Type="http://schemas.openxmlformats.org/officeDocument/2006/relationships/hyperlink" Target="https://emenscr.nesdc.go.th/viewer/view.html?id=61b07b22c02cee271c611fc7" TargetMode="External"/><Relationship Id="rId63" Type="http://schemas.openxmlformats.org/officeDocument/2006/relationships/hyperlink" Target="https://emenscr.nesdc.go.th/viewer/view.html?id=617814d1c92ea06e847ac87b" TargetMode="External"/><Relationship Id="rId7" Type="http://schemas.openxmlformats.org/officeDocument/2006/relationships/hyperlink" Target="https://emenscr.nesdc.go.th/viewer/view.html?id=641035dd0d0e124460ea41b7" TargetMode="External"/><Relationship Id="rId2" Type="http://schemas.openxmlformats.org/officeDocument/2006/relationships/hyperlink" Target="https://emenscr.nesdc.go.th/viewer/view.html?id=63e5a31becd30773351f7235" TargetMode="External"/><Relationship Id="rId16" Type="http://schemas.openxmlformats.org/officeDocument/2006/relationships/hyperlink" Target="https://emenscr.nesdc.go.th/viewer/view.html?id=655423817ee34a5c6dbc5626" TargetMode="External"/><Relationship Id="rId29" Type="http://schemas.openxmlformats.org/officeDocument/2006/relationships/hyperlink" Target="https://emenscr.nesdc.go.th/viewer/view.html?id=67861f8565aee3689aa39f39" TargetMode="External"/><Relationship Id="rId11" Type="http://schemas.openxmlformats.org/officeDocument/2006/relationships/hyperlink" Target="https://emenscr.nesdc.go.th/viewer/view.html?id=664f11f7362bdb1f93f83615" TargetMode="External"/><Relationship Id="rId24" Type="http://schemas.openxmlformats.org/officeDocument/2006/relationships/hyperlink" Target="https://emenscr.nesdc.go.th/viewer/view.html?id=6566e3e462e90d5c6fffd048" TargetMode="External"/><Relationship Id="rId32" Type="http://schemas.openxmlformats.org/officeDocument/2006/relationships/hyperlink" Target="https://emenscr.nesdc.go.th/viewer/view.html?id=677f7c946fbae4367b6c0eb4" TargetMode="External"/><Relationship Id="rId37" Type="http://schemas.openxmlformats.org/officeDocument/2006/relationships/hyperlink" Target="https://emenscr.nesdc.go.th/viewer/view.html?id=618b89f61c41a9328354d60c" TargetMode="External"/><Relationship Id="rId40" Type="http://schemas.openxmlformats.org/officeDocument/2006/relationships/hyperlink" Target="https://emenscr.nesdc.go.th/viewer/view.html?id=5fd73a636eb12634f2968d17" TargetMode="External"/><Relationship Id="rId45" Type="http://schemas.openxmlformats.org/officeDocument/2006/relationships/hyperlink" Target="https://emenscr.nesdc.go.th/viewer/view.html?id=5f9f8bd3e4ad384c4d8d22ac" TargetMode="External"/><Relationship Id="rId53" Type="http://schemas.openxmlformats.org/officeDocument/2006/relationships/hyperlink" Target="https://emenscr.nesdc.go.th/viewer/view.html?id=61a4719be55ef143eb1fc80c" TargetMode="External"/><Relationship Id="rId58" Type="http://schemas.openxmlformats.org/officeDocument/2006/relationships/hyperlink" Target="https://emenscr.nesdc.go.th/viewer/view.html?id=6180fb8945ef3a65de46a411" TargetMode="External"/><Relationship Id="rId5" Type="http://schemas.openxmlformats.org/officeDocument/2006/relationships/hyperlink" Target="https://emenscr.nesdc.go.th/viewer/view.html?id=640e9e418d48ef490cf5e21b" TargetMode="External"/><Relationship Id="rId61" Type="http://schemas.openxmlformats.org/officeDocument/2006/relationships/hyperlink" Target="https://emenscr.nesdc.go.th/viewer/view.html?id=61921dd3cadb284b1da34e1e" TargetMode="External"/><Relationship Id="rId19" Type="http://schemas.openxmlformats.org/officeDocument/2006/relationships/hyperlink" Target="https://emenscr.nesdc.go.th/viewer/view.html?id=654dd8db1f395d722d6737b3" TargetMode="External"/><Relationship Id="rId14" Type="http://schemas.openxmlformats.org/officeDocument/2006/relationships/hyperlink" Target="https://emenscr.nesdc.go.th/viewer/view.html?id=6657d6ad362bdb1f93f83855" TargetMode="External"/><Relationship Id="rId22" Type="http://schemas.openxmlformats.org/officeDocument/2006/relationships/hyperlink" Target="https://emenscr.nesdc.go.th/viewer/view.html?id=654b37703c7e5c1bbf2ca933" TargetMode="External"/><Relationship Id="rId27" Type="http://schemas.openxmlformats.org/officeDocument/2006/relationships/hyperlink" Target="https://emenscr.nesdc.go.th/viewer/view.html?id=67bd8cedfe8a254a71fb9a96" TargetMode="External"/><Relationship Id="rId30" Type="http://schemas.openxmlformats.org/officeDocument/2006/relationships/hyperlink" Target="https://emenscr.nesdc.go.th/viewer/view.html?id=678093f36fbae4367b6c0f74" TargetMode="External"/><Relationship Id="rId35" Type="http://schemas.openxmlformats.org/officeDocument/2006/relationships/hyperlink" Target="https://emenscr.nesdc.go.th/viewer/view.html?id=677def97f23e63510a0fbfbd" TargetMode="External"/><Relationship Id="rId43" Type="http://schemas.openxmlformats.org/officeDocument/2006/relationships/hyperlink" Target="https://emenscr.nesdc.go.th/viewer/view.html?id=6759c10b4f2efe366f9a9a03" TargetMode="External"/><Relationship Id="rId48" Type="http://schemas.openxmlformats.org/officeDocument/2006/relationships/hyperlink" Target="https://emenscr.nesdc.go.th/viewer/view.html?id=5feb28fe55edc142c175e229" TargetMode="External"/><Relationship Id="rId56" Type="http://schemas.openxmlformats.org/officeDocument/2006/relationships/hyperlink" Target="https://emenscr.nesdc.go.th/viewer/view.html?id=618b8665da880b328aef0e97" TargetMode="External"/><Relationship Id="rId64" Type="http://schemas.openxmlformats.org/officeDocument/2006/relationships/hyperlink" Target="https://emenscr.nesdc.go.th/viewer/view.html?id=619209b60511b24b2573d80a" TargetMode="External"/><Relationship Id="rId8" Type="http://schemas.openxmlformats.org/officeDocument/2006/relationships/hyperlink" Target="https://emenscr.nesdc.go.th/viewer/view.html?id=641039f40d0e124460ea41c5" TargetMode="External"/><Relationship Id="rId51" Type="http://schemas.openxmlformats.org/officeDocument/2006/relationships/hyperlink" Target="https://emenscr.nesdc.go.th/viewer/view.html?id=614084201b9a026989e08a8b" TargetMode="External"/><Relationship Id="rId3" Type="http://schemas.openxmlformats.org/officeDocument/2006/relationships/hyperlink" Target="https://emenscr.nesdc.go.th/viewer/view.html?id=63f448d5b4e8c549053a7b68" TargetMode="External"/><Relationship Id="rId12" Type="http://schemas.openxmlformats.org/officeDocument/2006/relationships/hyperlink" Target="https://emenscr.nesdc.go.th/viewer/view.html?id=66837845995a3a1f8f167744" TargetMode="External"/><Relationship Id="rId17" Type="http://schemas.openxmlformats.org/officeDocument/2006/relationships/hyperlink" Target="https://emenscr.nesdc.go.th/viewer/view.html?id=65532bbabcbd745c67dcf5e7" TargetMode="External"/><Relationship Id="rId25" Type="http://schemas.openxmlformats.org/officeDocument/2006/relationships/hyperlink" Target="https://emenscr.nesdc.go.th/viewer/view.html?id=6655608d55fb162ad95a51b4" TargetMode="External"/><Relationship Id="rId33" Type="http://schemas.openxmlformats.org/officeDocument/2006/relationships/hyperlink" Target="https://emenscr.nesdc.go.th/viewer/view.html?id=677f71644f2efe366f9aa80e" TargetMode="External"/><Relationship Id="rId38" Type="http://schemas.openxmlformats.org/officeDocument/2006/relationships/hyperlink" Target="https://emenscr.nesdc.go.th/viewer/view.html?id=616fdd1fb2bf0f4f08da69f1" TargetMode="External"/><Relationship Id="rId46" Type="http://schemas.openxmlformats.org/officeDocument/2006/relationships/hyperlink" Target="https://emenscr.nesdc.go.th/viewer/view.html?id=60ab52e87ff5cd273b835cad" TargetMode="External"/><Relationship Id="rId59" Type="http://schemas.openxmlformats.org/officeDocument/2006/relationships/hyperlink" Target="https://emenscr.nesdc.go.th/viewer/view.html?id=6191e718cadb284b1da34db4" TargetMode="External"/><Relationship Id="rId20" Type="http://schemas.openxmlformats.org/officeDocument/2006/relationships/hyperlink" Target="https://emenscr.nesdc.go.th/viewer/view.html?id=654cd5e1f87bf0722e1f4997" TargetMode="External"/><Relationship Id="rId41" Type="http://schemas.openxmlformats.org/officeDocument/2006/relationships/hyperlink" Target="https://emenscr.nesdc.go.th/viewer/view.html?id=60029faffdee0f295412d8fa" TargetMode="External"/><Relationship Id="rId54" Type="http://schemas.openxmlformats.org/officeDocument/2006/relationships/hyperlink" Target="https://emenscr.nesdc.go.th/viewer/view.html?id=61a7128ce55ef143eb1fca71" TargetMode="External"/><Relationship Id="rId62" Type="http://schemas.openxmlformats.org/officeDocument/2006/relationships/hyperlink" Target="https://emenscr.nesdc.go.th/viewer/view.html?id=61932da8a679c7221758ea22" TargetMode="External"/><Relationship Id="rId1" Type="http://schemas.openxmlformats.org/officeDocument/2006/relationships/hyperlink" Target="https://emenscr.nesdc.go.th/viewer/view.html?id=63d0e820491d7c3de4de5e55" TargetMode="External"/><Relationship Id="rId6" Type="http://schemas.openxmlformats.org/officeDocument/2006/relationships/hyperlink" Target="https://emenscr.nesdc.go.th/viewer/view.html?id=641031b8a8076808ac5472a4" TargetMode="External"/><Relationship Id="rId15" Type="http://schemas.openxmlformats.org/officeDocument/2006/relationships/hyperlink" Target="https://emenscr.nesdc.go.th/viewer/view.html?id=655589b33b1d2f5c6661d7c5" TargetMode="External"/><Relationship Id="rId23" Type="http://schemas.openxmlformats.org/officeDocument/2006/relationships/hyperlink" Target="https://emenscr.nesdc.go.th/viewer/view.html?id=654b24851f395d722d67341c" TargetMode="External"/><Relationship Id="rId28" Type="http://schemas.openxmlformats.org/officeDocument/2006/relationships/hyperlink" Target="https://emenscr.nesdc.go.th/viewer/view.html?id=678e20d99e3b08405827cf8a" TargetMode="External"/><Relationship Id="rId36" Type="http://schemas.openxmlformats.org/officeDocument/2006/relationships/hyperlink" Target="https://emenscr.nesdc.go.th/viewer/view.html?id=676a206a4f2efe366f9a9eea" TargetMode="External"/><Relationship Id="rId49" Type="http://schemas.openxmlformats.org/officeDocument/2006/relationships/hyperlink" Target="https://emenscr.nesdc.go.th/viewer/view.html?id=5fbcc257beab9d2a7939beca" TargetMode="External"/><Relationship Id="rId57" Type="http://schemas.openxmlformats.org/officeDocument/2006/relationships/hyperlink" Target="https://emenscr.nesdc.go.th/viewer/view.html?id=6177a66c11c1e941b410f17a" TargetMode="External"/><Relationship Id="rId10" Type="http://schemas.openxmlformats.org/officeDocument/2006/relationships/hyperlink" Target="https://emenscr.nesdc.go.th/viewer/view.html?id=6411943000b67d08a43a6f77" TargetMode="External"/><Relationship Id="rId31" Type="http://schemas.openxmlformats.org/officeDocument/2006/relationships/hyperlink" Target="https://emenscr.nesdc.go.th/viewer/view.html?id=67808f5a3c750d5109f33d54" TargetMode="External"/><Relationship Id="rId44" Type="http://schemas.openxmlformats.org/officeDocument/2006/relationships/hyperlink" Target="https://emenscr.nesdc.go.th/viewer/view.html?id=60cc15c8cfde2746e853d384" TargetMode="External"/><Relationship Id="rId52" Type="http://schemas.openxmlformats.org/officeDocument/2006/relationships/hyperlink" Target="https://emenscr.nesdc.go.th/viewer/view.html?id=61a452dae55ef143eb1fc7de" TargetMode="External"/><Relationship Id="rId60" Type="http://schemas.openxmlformats.org/officeDocument/2006/relationships/hyperlink" Target="https://emenscr.nesdc.go.th/viewer/view.html?id=61839eb6cf0a5831abe25fb2" TargetMode="External"/><Relationship Id="rId4" Type="http://schemas.openxmlformats.org/officeDocument/2006/relationships/hyperlink" Target="https://emenscr.nesdc.go.th/viewer/view.html?id=64104c9b825908446797b08c" TargetMode="External"/><Relationship Id="rId9" Type="http://schemas.openxmlformats.org/officeDocument/2006/relationships/hyperlink" Target="https://emenscr.nesdc.go.th/viewer/view.html?id=641040b6fa7c0d08aa6965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Y67"/>
  <sheetViews>
    <sheetView zoomScale="40" zoomScaleNormal="40" workbookViewId="0">
      <selection sqref="A1:XFD1048576"/>
    </sheetView>
  </sheetViews>
  <sheetFormatPr defaultRowHeight="14.5"/>
  <cols>
    <col min="1" max="1" width="32.453125" customWidth="1"/>
    <col min="2" max="2" width="27" customWidth="1"/>
    <col min="3" max="3" width="54" customWidth="1"/>
    <col min="4" max="4" width="44.54296875" customWidth="1"/>
    <col min="5" max="5" width="37.81640625" customWidth="1"/>
    <col min="6" max="9" width="54" customWidth="1"/>
    <col min="10" max="10" width="31" customWidth="1"/>
    <col min="11" max="11" width="48.54296875" customWidth="1"/>
    <col min="12" max="12" width="37.81640625" customWidth="1"/>
    <col min="13" max="13" width="14.81640625" customWidth="1"/>
    <col min="14" max="15" width="28.1796875" customWidth="1"/>
    <col min="16" max="16" width="27" customWidth="1"/>
    <col min="17" max="17" width="32.453125" customWidth="1"/>
    <col min="18" max="18" width="45.81640625" customWidth="1"/>
    <col min="19" max="22" width="54" customWidth="1"/>
    <col min="23" max="23" width="16.1796875" customWidth="1"/>
    <col min="24" max="24" width="20.1796875" customWidth="1"/>
    <col min="25" max="25" width="17.54296875" customWidth="1"/>
  </cols>
  <sheetData>
    <row r="2" spans="1: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/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341</v>
      </c>
    </row>
    <row r="3" spans="1:25" ht="15" thickBot="1">
      <c r="A3" t="s">
        <v>23</v>
      </c>
      <c r="B3" t="s">
        <v>24</v>
      </c>
      <c r="C3" t="s">
        <v>25</v>
      </c>
      <c r="F3" t="s">
        <v>26</v>
      </c>
      <c r="G3" t="s">
        <v>27</v>
      </c>
      <c r="H3" t="s">
        <v>28</v>
      </c>
      <c r="I3" t="s">
        <v>26</v>
      </c>
      <c r="J3" s="3">
        <v>220103</v>
      </c>
      <c r="K3" t="s">
        <v>29</v>
      </c>
      <c r="L3" t="s">
        <v>30</v>
      </c>
      <c r="M3" t="s">
        <v>31</v>
      </c>
      <c r="N3" t="s">
        <v>32</v>
      </c>
      <c r="O3">
        <v>2562</v>
      </c>
      <c r="P3" t="s">
        <v>33</v>
      </c>
      <c r="Q3" s="3">
        <v>0</v>
      </c>
      <c r="R3" s="3">
        <v>0</v>
      </c>
      <c r="S3" t="s">
        <v>34</v>
      </c>
      <c r="T3" t="s">
        <v>35</v>
      </c>
      <c r="U3" t="s">
        <v>36</v>
      </c>
      <c r="Y3" s="4" t="s">
        <v>25</v>
      </c>
    </row>
    <row r="4" spans="1:25" ht="15" thickBot="1">
      <c r="A4" t="s">
        <v>23</v>
      </c>
      <c r="B4" t="s">
        <v>37</v>
      </c>
      <c r="C4" t="s">
        <v>38</v>
      </c>
      <c r="F4" t="s">
        <v>26</v>
      </c>
      <c r="G4" t="s">
        <v>27</v>
      </c>
      <c r="H4" t="s">
        <v>28</v>
      </c>
      <c r="I4" t="s">
        <v>26</v>
      </c>
      <c r="J4" s="3">
        <v>220103</v>
      </c>
      <c r="K4" t="s">
        <v>29</v>
      </c>
      <c r="L4" t="s">
        <v>39</v>
      </c>
      <c r="M4" t="s">
        <v>31</v>
      </c>
      <c r="N4" t="s">
        <v>40</v>
      </c>
      <c r="O4">
        <v>2561</v>
      </c>
      <c r="P4" t="s">
        <v>41</v>
      </c>
      <c r="Q4" s="3">
        <v>0</v>
      </c>
      <c r="R4" s="3">
        <v>0</v>
      </c>
      <c r="S4" t="s">
        <v>34</v>
      </c>
      <c r="T4" t="s">
        <v>35</v>
      </c>
      <c r="U4" t="s">
        <v>36</v>
      </c>
      <c r="Y4" s="5" t="s">
        <v>38</v>
      </c>
    </row>
    <row r="5" spans="1:25" ht="15" thickBot="1">
      <c r="A5" t="s">
        <v>23</v>
      </c>
      <c r="B5" t="s">
        <v>42</v>
      </c>
      <c r="C5" t="s">
        <v>43</v>
      </c>
      <c r="F5" t="s">
        <v>26</v>
      </c>
      <c r="G5" t="s">
        <v>27</v>
      </c>
      <c r="H5" t="s">
        <v>28</v>
      </c>
      <c r="I5" t="s">
        <v>26</v>
      </c>
      <c r="J5" s="3">
        <v>220103</v>
      </c>
      <c r="K5" t="s">
        <v>29</v>
      </c>
      <c r="L5" t="s">
        <v>44</v>
      </c>
      <c r="M5" t="s">
        <v>31</v>
      </c>
      <c r="N5" t="s">
        <v>40</v>
      </c>
      <c r="O5">
        <v>2561</v>
      </c>
      <c r="P5" t="s">
        <v>41</v>
      </c>
      <c r="Q5" s="3">
        <v>0</v>
      </c>
      <c r="R5" s="3">
        <v>0</v>
      </c>
      <c r="S5" t="s">
        <v>34</v>
      </c>
      <c r="T5" t="s">
        <v>35</v>
      </c>
      <c r="U5" t="s">
        <v>36</v>
      </c>
      <c r="Y5" s="5" t="s">
        <v>43</v>
      </c>
    </row>
    <row r="6" spans="1:25" ht="15" thickBot="1">
      <c r="A6" t="s">
        <v>23</v>
      </c>
      <c r="B6" t="s">
        <v>45</v>
      </c>
      <c r="C6" t="s">
        <v>46</v>
      </c>
      <c r="F6" t="s">
        <v>26</v>
      </c>
      <c r="G6" t="s">
        <v>27</v>
      </c>
      <c r="H6" t="s">
        <v>28</v>
      </c>
      <c r="I6" t="s">
        <v>26</v>
      </c>
      <c r="J6" s="3">
        <v>220103</v>
      </c>
      <c r="K6" t="s">
        <v>29</v>
      </c>
      <c r="L6" t="s">
        <v>47</v>
      </c>
      <c r="M6" t="s">
        <v>31</v>
      </c>
      <c r="N6" t="s">
        <v>32</v>
      </c>
      <c r="O6">
        <v>2562</v>
      </c>
      <c r="P6" t="s">
        <v>33</v>
      </c>
      <c r="Q6" s="3">
        <v>0</v>
      </c>
      <c r="R6" s="3">
        <v>0</v>
      </c>
      <c r="S6" t="s">
        <v>34</v>
      </c>
      <c r="T6" t="s">
        <v>35</v>
      </c>
      <c r="U6" t="s">
        <v>36</v>
      </c>
      <c r="Y6" s="5" t="s">
        <v>46</v>
      </c>
    </row>
    <row r="7" spans="1:25" ht="15" thickBot="1">
      <c r="A7" t="s">
        <v>48</v>
      </c>
      <c r="B7" t="s">
        <v>49</v>
      </c>
      <c r="C7" t="s">
        <v>50</v>
      </c>
      <c r="F7" t="s">
        <v>26</v>
      </c>
      <c r="G7" t="s">
        <v>27</v>
      </c>
      <c r="H7" t="s">
        <v>28</v>
      </c>
      <c r="I7" t="s">
        <v>26</v>
      </c>
      <c r="J7" s="3">
        <v>220103</v>
      </c>
      <c r="K7" t="s">
        <v>29</v>
      </c>
      <c r="L7" t="s">
        <v>51</v>
      </c>
      <c r="M7" t="s">
        <v>31</v>
      </c>
      <c r="N7" t="s">
        <v>32</v>
      </c>
      <c r="O7">
        <v>2562</v>
      </c>
      <c r="P7" t="s">
        <v>52</v>
      </c>
      <c r="Q7" s="3">
        <v>0</v>
      </c>
      <c r="R7" s="3">
        <v>0</v>
      </c>
      <c r="S7" t="s">
        <v>53</v>
      </c>
      <c r="T7" t="s">
        <v>54</v>
      </c>
      <c r="U7" t="s">
        <v>55</v>
      </c>
      <c r="Y7" s="5" t="s">
        <v>50</v>
      </c>
    </row>
    <row r="8" spans="1:25" ht="15" thickBot="1">
      <c r="A8" t="s">
        <v>56</v>
      </c>
      <c r="B8" t="s">
        <v>57</v>
      </c>
      <c r="C8" t="s">
        <v>58</v>
      </c>
      <c r="F8" t="s">
        <v>26</v>
      </c>
      <c r="G8" t="s">
        <v>27</v>
      </c>
      <c r="H8" t="s">
        <v>28</v>
      </c>
      <c r="I8" t="s">
        <v>26</v>
      </c>
      <c r="J8" s="3">
        <v>220103</v>
      </c>
      <c r="K8" t="s">
        <v>29</v>
      </c>
      <c r="L8" t="s">
        <v>59</v>
      </c>
      <c r="M8" t="s">
        <v>31</v>
      </c>
      <c r="N8" t="s">
        <v>60</v>
      </c>
      <c r="O8">
        <v>2561</v>
      </c>
      <c r="P8" t="s">
        <v>61</v>
      </c>
      <c r="Q8" s="3">
        <v>0</v>
      </c>
      <c r="R8" s="3">
        <v>0</v>
      </c>
      <c r="S8" t="s">
        <v>62</v>
      </c>
      <c r="T8" t="s">
        <v>63</v>
      </c>
      <c r="U8" t="s">
        <v>64</v>
      </c>
      <c r="Y8" s="5" t="s">
        <v>58</v>
      </c>
    </row>
    <row r="9" spans="1:25" ht="15" thickBot="1">
      <c r="A9" t="s">
        <v>65</v>
      </c>
      <c r="B9" t="s">
        <v>66</v>
      </c>
      <c r="C9" t="s">
        <v>67</v>
      </c>
      <c r="F9" t="s">
        <v>26</v>
      </c>
      <c r="G9" t="s">
        <v>27</v>
      </c>
      <c r="H9" t="s">
        <v>28</v>
      </c>
      <c r="I9" t="s">
        <v>26</v>
      </c>
      <c r="J9" s="3">
        <v>220103</v>
      </c>
      <c r="K9" t="s">
        <v>29</v>
      </c>
      <c r="L9" t="s">
        <v>68</v>
      </c>
      <c r="M9" t="s">
        <v>31</v>
      </c>
      <c r="N9" t="s">
        <v>69</v>
      </c>
      <c r="O9">
        <v>2561</v>
      </c>
      <c r="P9" t="s">
        <v>70</v>
      </c>
      <c r="Q9" s="3">
        <v>0</v>
      </c>
      <c r="R9" s="3">
        <v>0</v>
      </c>
      <c r="S9" t="s">
        <v>71</v>
      </c>
      <c r="T9" t="s">
        <v>72</v>
      </c>
      <c r="U9" t="s">
        <v>73</v>
      </c>
      <c r="Y9" s="5" t="s">
        <v>67</v>
      </c>
    </row>
    <row r="10" spans="1:25" ht="15" thickBot="1">
      <c r="A10" t="s">
        <v>74</v>
      </c>
      <c r="B10" t="s">
        <v>75</v>
      </c>
      <c r="C10" t="s">
        <v>76</v>
      </c>
      <c r="F10" t="s">
        <v>26</v>
      </c>
      <c r="G10" t="s">
        <v>27</v>
      </c>
      <c r="H10" t="s">
        <v>28</v>
      </c>
      <c r="I10" t="s">
        <v>26</v>
      </c>
      <c r="J10" s="3">
        <v>220103</v>
      </c>
      <c r="K10" t="s">
        <v>29</v>
      </c>
      <c r="L10" t="s">
        <v>77</v>
      </c>
      <c r="M10" t="s">
        <v>31</v>
      </c>
      <c r="N10" t="s">
        <v>78</v>
      </c>
      <c r="O10">
        <v>2561</v>
      </c>
      <c r="P10" t="s">
        <v>40</v>
      </c>
      <c r="Q10" s="3">
        <v>0</v>
      </c>
      <c r="R10" s="3">
        <v>0</v>
      </c>
      <c r="S10" t="s">
        <v>79</v>
      </c>
      <c r="T10" t="s">
        <v>80</v>
      </c>
      <c r="U10" t="s">
        <v>81</v>
      </c>
      <c r="Y10" s="5" t="s">
        <v>76</v>
      </c>
    </row>
    <row r="11" spans="1:25" ht="15" thickBot="1">
      <c r="A11" t="s">
        <v>82</v>
      </c>
      <c r="B11" t="s">
        <v>83</v>
      </c>
      <c r="C11" t="s">
        <v>84</v>
      </c>
      <c r="F11" t="s">
        <v>26</v>
      </c>
      <c r="G11" t="s">
        <v>27</v>
      </c>
      <c r="H11" t="s">
        <v>28</v>
      </c>
      <c r="I11" t="s">
        <v>26</v>
      </c>
      <c r="J11" s="3">
        <v>220103</v>
      </c>
      <c r="K11" t="s">
        <v>29</v>
      </c>
      <c r="L11" t="s">
        <v>85</v>
      </c>
      <c r="M11" t="s">
        <v>31</v>
      </c>
      <c r="N11" t="s">
        <v>78</v>
      </c>
      <c r="O11">
        <v>2561</v>
      </c>
      <c r="P11" t="s">
        <v>52</v>
      </c>
      <c r="Q11" s="3">
        <v>0</v>
      </c>
      <c r="R11" s="3">
        <v>0</v>
      </c>
      <c r="S11" t="s">
        <v>53</v>
      </c>
      <c r="T11" t="s">
        <v>86</v>
      </c>
      <c r="U11" t="s">
        <v>87</v>
      </c>
      <c r="Y11" s="5" t="s">
        <v>84</v>
      </c>
    </row>
    <row r="12" spans="1:25" ht="15" thickBot="1">
      <c r="A12" t="s">
        <v>82</v>
      </c>
      <c r="B12" t="s">
        <v>88</v>
      </c>
      <c r="C12" t="s">
        <v>89</v>
      </c>
      <c r="F12" t="s">
        <v>26</v>
      </c>
      <c r="G12" t="s">
        <v>27</v>
      </c>
      <c r="H12" t="s">
        <v>28</v>
      </c>
      <c r="I12" t="s">
        <v>26</v>
      </c>
      <c r="J12" s="3">
        <v>220103</v>
      </c>
      <c r="K12" t="s">
        <v>29</v>
      </c>
      <c r="L12" t="s">
        <v>90</v>
      </c>
      <c r="M12" t="s">
        <v>31</v>
      </c>
      <c r="N12" t="s">
        <v>91</v>
      </c>
      <c r="O12">
        <v>2562</v>
      </c>
      <c r="P12" t="s">
        <v>92</v>
      </c>
      <c r="Q12" s="3">
        <v>0</v>
      </c>
      <c r="R12" s="3">
        <v>0</v>
      </c>
      <c r="S12" t="s">
        <v>53</v>
      </c>
      <c r="T12" t="s">
        <v>86</v>
      </c>
      <c r="U12" t="s">
        <v>87</v>
      </c>
      <c r="Y12" s="5" t="s">
        <v>89</v>
      </c>
    </row>
    <row r="13" spans="1:25" ht="15" thickBot="1">
      <c r="A13" t="s">
        <v>93</v>
      </c>
      <c r="B13" t="s">
        <v>94</v>
      </c>
      <c r="C13" t="s">
        <v>95</v>
      </c>
      <c r="F13" t="s">
        <v>26</v>
      </c>
      <c r="G13" t="s">
        <v>27</v>
      </c>
      <c r="H13" t="s">
        <v>28</v>
      </c>
      <c r="I13" t="s">
        <v>26</v>
      </c>
      <c r="J13" s="3">
        <v>220103</v>
      </c>
      <c r="K13" t="s">
        <v>29</v>
      </c>
      <c r="L13" t="s">
        <v>96</v>
      </c>
      <c r="M13" t="s">
        <v>31</v>
      </c>
      <c r="N13" t="s">
        <v>32</v>
      </c>
      <c r="O13">
        <v>2562</v>
      </c>
      <c r="P13" t="s">
        <v>52</v>
      </c>
      <c r="Q13" s="3">
        <v>0</v>
      </c>
      <c r="R13" s="3">
        <v>0</v>
      </c>
      <c r="S13" t="s">
        <v>97</v>
      </c>
      <c r="T13" t="s">
        <v>98</v>
      </c>
      <c r="U13" t="s">
        <v>99</v>
      </c>
      <c r="Y13" s="5" t="s">
        <v>95</v>
      </c>
    </row>
    <row r="14" spans="1:25" ht="15" thickBot="1">
      <c r="A14" t="s">
        <v>100</v>
      </c>
      <c r="B14" t="s">
        <v>101</v>
      </c>
      <c r="C14" t="s">
        <v>102</v>
      </c>
      <c r="F14" t="s">
        <v>26</v>
      </c>
      <c r="G14" t="s">
        <v>27</v>
      </c>
      <c r="H14" t="s">
        <v>28</v>
      </c>
      <c r="I14" t="s">
        <v>26</v>
      </c>
      <c r="J14" s="3">
        <v>220103</v>
      </c>
      <c r="K14" t="s">
        <v>29</v>
      </c>
      <c r="L14" t="s">
        <v>103</v>
      </c>
      <c r="M14" t="s">
        <v>31</v>
      </c>
      <c r="N14" t="s">
        <v>32</v>
      </c>
      <c r="O14">
        <v>2562</v>
      </c>
      <c r="P14" t="s">
        <v>61</v>
      </c>
      <c r="Q14" s="3">
        <v>0</v>
      </c>
      <c r="R14" s="3">
        <v>0</v>
      </c>
      <c r="S14" t="s">
        <v>104</v>
      </c>
      <c r="T14" t="s">
        <v>105</v>
      </c>
      <c r="U14" t="s">
        <v>81</v>
      </c>
      <c r="Y14" s="5" t="s">
        <v>102</v>
      </c>
    </row>
    <row r="15" spans="1:25" ht="15" thickBot="1">
      <c r="A15" t="s">
        <v>106</v>
      </c>
      <c r="B15" t="s">
        <v>107</v>
      </c>
      <c r="C15" t="s">
        <v>108</v>
      </c>
      <c r="F15" t="s">
        <v>26</v>
      </c>
      <c r="G15" t="s">
        <v>27</v>
      </c>
      <c r="I15" t="s">
        <v>26</v>
      </c>
      <c r="J15" s="3">
        <v>220103</v>
      </c>
      <c r="K15" t="s">
        <v>29</v>
      </c>
      <c r="L15" t="s">
        <v>109</v>
      </c>
      <c r="M15" t="s">
        <v>31</v>
      </c>
      <c r="N15" t="s">
        <v>110</v>
      </c>
      <c r="O15">
        <v>2563</v>
      </c>
      <c r="P15" t="s">
        <v>92</v>
      </c>
      <c r="Q15" s="3">
        <v>0</v>
      </c>
      <c r="R15" s="3">
        <v>0</v>
      </c>
      <c r="S15" t="s">
        <v>97</v>
      </c>
      <c r="T15" t="s">
        <v>111</v>
      </c>
      <c r="U15" t="s">
        <v>99</v>
      </c>
      <c r="Y15" s="5" t="s">
        <v>108</v>
      </c>
    </row>
    <row r="16" spans="1:25" ht="15" thickBot="1">
      <c r="A16" t="s">
        <v>112</v>
      </c>
      <c r="B16" t="s">
        <v>113</v>
      </c>
      <c r="C16" t="s">
        <v>114</v>
      </c>
      <c r="F16" t="s">
        <v>26</v>
      </c>
      <c r="G16" t="s">
        <v>27</v>
      </c>
      <c r="H16" t="s">
        <v>28</v>
      </c>
      <c r="I16" t="s">
        <v>26</v>
      </c>
      <c r="J16" s="3">
        <v>220103</v>
      </c>
      <c r="K16" t="s">
        <v>29</v>
      </c>
      <c r="L16" t="s">
        <v>115</v>
      </c>
      <c r="M16" t="s">
        <v>31</v>
      </c>
      <c r="N16" t="s">
        <v>91</v>
      </c>
      <c r="O16">
        <v>2562</v>
      </c>
      <c r="P16" t="s">
        <v>92</v>
      </c>
      <c r="Q16" s="3">
        <v>0</v>
      </c>
      <c r="R16" s="3">
        <v>0</v>
      </c>
      <c r="S16" t="s">
        <v>116</v>
      </c>
      <c r="T16" t="s">
        <v>117</v>
      </c>
      <c r="U16" t="s">
        <v>118</v>
      </c>
      <c r="Y16" s="5" t="s">
        <v>114</v>
      </c>
    </row>
    <row r="17" spans="1:25" ht="15" thickBot="1">
      <c r="A17" t="s">
        <v>119</v>
      </c>
      <c r="B17" t="s">
        <v>120</v>
      </c>
      <c r="C17" t="s">
        <v>121</v>
      </c>
      <c r="F17" t="s">
        <v>26</v>
      </c>
      <c r="G17" t="s">
        <v>27</v>
      </c>
      <c r="I17" t="s">
        <v>26</v>
      </c>
      <c r="J17" s="3">
        <v>220103</v>
      </c>
      <c r="K17" t="s">
        <v>29</v>
      </c>
      <c r="L17" t="s">
        <v>122</v>
      </c>
      <c r="M17" t="s">
        <v>31</v>
      </c>
      <c r="N17" t="s">
        <v>110</v>
      </c>
      <c r="O17">
        <v>2563</v>
      </c>
      <c r="P17" t="s">
        <v>92</v>
      </c>
      <c r="Q17" s="2">
        <v>100000</v>
      </c>
      <c r="R17" s="2">
        <v>100000</v>
      </c>
      <c r="S17" t="s">
        <v>123</v>
      </c>
      <c r="T17" t="s">
        <v>124</v>
      </c>
      <c r="U17" t="s">
        <v>125</v>
      </c>
      <c r="Y17" s="5" t="s">
        <v>121</v>
      </c>
    </row>
    <row r="18" spans="1:25" ht="15" thickBot="1">
      <c r="A18" t="s">
        <v>126</v>
      </c>
      <c r="B18" t="s">
        <v>127</v>
      </c>
      <c r="C18" t="s">
        <v>128</v>
      </c>
      <c r="F18" t="s">
        <v>26</v>
      </c>
      <c r="G18" t="s">
        <v>27</v>
      </c>
      <c r="H18" t="s">
        <v>129</v>
      </c>
      <c r="I18" t="s">
        <v>26</v>
      </c>
      <c r="J18" s="3">
        <v>220103</v>
      </c>
      <c r="K18" t="s">
        <v>29</v>
      </c>
      <c r="L18" t="s">
        <v>130</v>
      </c>
      <c r="M18" t="s">
        <v>31</v>
      </c>
      <c r="N18" t="s">
        <v>32</v>
      </c>
      <c r="O18">
        <v>2562</v>
      </c>
      <c r="P18" t="s">
        <v>92</v>
      </c>
      <c r="Q18" s="3">
        <v>0</v>
      </c>
      <c r="R18" s="3">
        <v>0</v>
      </c>
      <c r="S18" t="s">
        <v>131</v>
      </c>
      <c r="T18" t="s">
        <v>117</v>
      </c>
      <c r="U18" t="s">
        <v>118</v>
      </c>
      <c r="Y18" s="5" t="s">
        <v>128</v>
      </c>
    </row>
    <row r="19" spans="1:25" ht="15" thickBot="1">
      <c r="A19" t="s">
        <v>132</v>
      </c>
      <c r="B19" t="s">
        <v>133</v>
      </c>
      <c r="C19" t="s">
        <v>134</v>
      </c>
      <c r="F19" t="s">
        <v>26</v>
      </c>
      <c r="G19" t="s">
        <v>27</v>
      </c>
      <c r="I19" t="s">
        <v>26</v>
      </c>
      <c r="J19" s="3">
        <v>220103</v>
      </c>
      <c r="K19" t="s">
        <v>29</v>
      </c>
      <c r="L19" t="s">
        <v>135</v>
      </c>
      <c r="M19" t="s">
        <v>31</v>
      </c>
      <c r="N19" t="s">
        <v>110</v>
      </c>
      <c r="O19">
        <v>2563</v>
      </c>
      <c r="P19" t="s">
        <v>92</v>
      </c>
      <c r="Q19" s="2">
        <v>630000</v>
      </c>
      <c r="R19" s="2">
        <v>630000</v>
      </c>
      <c r="S19" t="s">
        <v>136</v>
      </c>
      <c r="T19" t="s">
        <v>137</v>
      </c>
      <c r="U19" t="s">
        <v>125</v>
      </c>
      <c r="Y19" s="5" t="s">
        <v>134</v>
      </c>
    </row>
    <row r="20" spans="1:25" ht="15" thickBot="1">
      <c r="A20" t="s">
        <v>106</v>
      </c>
      <c r="B20" t="s">
        <v>138</v>
      </c>
      <c r="C20" t="s">
        <v>139</v>
      </c>
      <c r="F20" t="s">
        <v>26</v>
      </c>
      <c r="G20" t="s">
        <v>27</v>
      </c>
      <c r="I20" t="s">
        <v>26</v>
      </c>
      <c r="J20" s="3">
        <v>220103</v>
      </c>
      <c r="K20" t="s">
        <v>29</v>
      </c>
      <c r="L20" t="s">
        <v>140</v>
      </c>
      <c r="M20" t="s">
        <v>31</v>
      </c>
      <c r="N20" t="s">
        <v>110</v>
      </c>
      <c r="O20">
        <v>2563</v>
      </c>
      <c r="P20" t="s">
        <v>92</v>
      </c>
      <c r="Q20" s="3">
        <v>0</v>
      </c>
      <c r="R20" s="3">
        <v>0</v>
      </c>
      <c r="S20" t="s">
        <v>97</v>
      </c>
      <c r="T20" t="s">
        <v>111</v>
      </c>
      <c r="U20" t="s">
        <v>99</v>
      </c>
      <c r="Y20" s="5" t="s">
        <v>139</v>
      </c>
    </row>
    <row r="21" spans="1:25" ht="15" thickBot="1">
      <c r="A21" t="s">
        <v>141</v>
      </c>
      <c r="B21" t="s">
        <v>142</v>
      </c>
      <c r="C21" t="s">
        <v>143</v>
      </c>
      <c r="F21" t="s">
        <v>26</v>
      </c>
      <c r="G21" t="s">
        <v>27</v>
      </c>
      <c r="H21" t="s">
        <v>144</v>
      </c>
      <c r="I21" t="s">
        <v>26</v>
      </c>
      <c r="J21" s="3">
        <v>220103</v>
      </c>
      <c r="K21" t="s">
        <v>29</v>
      </c>
      <c r="L21" t="s">
        <v>145</v>
      </c>
      <c r="M21" t="s">
        <v>31</v>
      </c>
      <c r="N21" t="s">
        <v>146</v>
      </c>
      <c r="O21">
        <v>2563</v>
      </c>
      <c r="P21" t="s">
        <v>92</v>
      </c>
      <c r="Q21" s="2">
        <v>500000</v>
      </c>
      <c r="R21" s="2">
        <v>500000</v>
      </c>
      <c r="T21" t="s">
        <v>147</v>
      </c>
      <c r="U21" t="s">
        <v>148</v>
      </c>
      <c r="Y21" s="5" t="s">
        <v>143</v>
      </c>
    </row>
    <row r="22" spans="1:25" ht="15" thickBot="1">
      <c r="A22" t="s">
        <v>93</v>
      </c>
      <c r="B22" t="s">
        <v>149</v>
      </c>
      <c r="C22" t="s">
        <v>150</v>
      </c>
      <c r="F22" t="s">
        <v>26</v>
      </c>
      <c r="G22" t="s">
        <v>27</v>
      </c>
      <c r="H22" t="s">
        <v>28</v>
      </c>
      <c r="I22" t="s">
        <v>26</v>
      </c>
      <c r="J22" s="3">
        <v>220103</v>
      </c>
      <c r="K22" t="s">
        <v>29</v>
      </c>
      <c r="L22" t="s">
        <v>151</v>
      </c>
      <c r="M22" t="s">
        <v>31</v>
      </c>
      <c r="N22" t="s">
        <v>152</v>
      </c>
      <c r="O22">
        <v>2563</v>
      </c>
      <c r="P22" t="s">
        <v>92</v>
      </c>
      <c r="Q22" s="3">
        <v>0</v>
      </c>
      <c r="R22" s="3">
        <v>0</v>
      </c>
      <c r="S22" t="s">
        <v>97</v>
      </c>
      <c r="T22" t="s">
        <v>98</v>
      </c>
      <c r="U22" t="s">
        <v>99</v>
      </c>
      <c r="Y22" s="5" t="s">
        <v>150</v>
      </c>
    </row>
    <row r="23" spans="1:25" ht="15" thickBot="1">
      <c r="A23" t="s">
        <v>153</v>
      </c>
      <c r="B23" t="s">
        <v>154</v>
      </c>
      <c r="C23" t="s">
        <v>155</v>
      </c>
      <c r="F23" t="s">
        <v>26</v>
      </c>
      <c r="G23" t="s">
        <v>27</v>
      </c>
      <c r="H23" t="s">
        <v>28</v>
      </c>
      <c r="I23" t="s">
        <v>26</v>
      </c>
      <c r="J23" s="3">
        <v>220103</v>
      </c>
      <c r="K23" t="s">
        <v>29</v>
      </c>
      <c r="L23" t="s">
        <v>156</v>
      </c>
      <c r="M23" t="s">
        <v>31</v>
      </c>
      <c r="N23" t="s">
        <v>110</v>
      </c>
      <c r="O23">
        <v>2563</v>
      </c>
      <c r="P23" t="s">
        <v>92</v>
      </c>
      <c r="Q23" s="2">
        <v>24171000</v>
      </c>
      <c r="R23" s="2">
        <v>24171000</v>
      </c>
      <c r="S23" t="s">
        <v>157</v>
      </c>
      <c r="T23" t="s">
        <v>158</v>
      </c>
      <c r="U23" t="s">
        <v>81</v>
      </c>
      <c r="Y23" s="5" t="s">
        <v>155</v>
      </c>
    </row>
    <row r="24" spans="1:25" ht="15" thickBot="1">
      <c r="A24" t="s">
        <v>141</v>
      </c>
      <c r="B24" t="s">
        <v>159</v>
      </c>
      <c r="C24" t="s">
        <v>160</v>
      </c>
      <c r="F24" t="s">
        <v>26</v>
      </c>
      <c r="G24" t="s">
        <v>27</v>
      </c>
      <c r="I24" t="s">
        <v>26</v>
      </c>
      <c r="J24" s="3">
        <v>220103</v>
      </c>
      <c r="K24" t="s">
        <v>29</v>
      </c>
      <c r="L24" t="s">
        <v>161</v>
      </c>
      <c r="M24" t="s">
        <v>31</v>
      </c>
      <c r="N24" t="s">
        <v>162</v>
      </c>
      <c r="O24">
        <v>2565</v>
      </c>
      <c r="P24" t="s">
        <v>163</v>
      </c>
      <c r="Q24" s="2">
        <v>500000</v>
      </c>
      <c r="R24" s="2">
        <v>500000</v>
      </c>
      <c r="T24" t="s">
        <v>147</v>
      </c>
      <c r="U24" t="s">
        <v>148</v>
      </c>
      <c r="V24" t="s">
        <v>164</v>
      </c>
      <c r="W24" t="s">
        <v>165</v>
      </c>
      <c r="X24" t="s">
        <v>166</v>
      </c>
      <c r="Y24" s="5" t="s">
        <v>160</v>
      </c>
    </row>
    <row r="25" spans="1:25" ht="15" thickBot="1">
      <c r="A25" t="s">
        <v>141</v>
      </c>
      <c r="B25" t="s">
        <v>167</v>
      </c>
      <c r="C25" t="s">
        <v>168</v>
      </c>
      <c r="F25" t="s">
        <v>26</v>
      </c>
      <c r="G25" t="s">
        <v>27</v>
      </c>
      <c r="I25" t="s">
        <v>26</v>
      </c>
      <c r="J25" s="3">
        <v>220103</v>
      </c>
      <c r="K25" t="s">
        <v>29</v>
      </c>
      <c r="L25" t="s">
        <v>169</v>
      </c>
      <c r="M25" t="s">
        <v>31</v>
      </c>
      <c r="N25" t="s">
        <v>170</v>
      </c>
      <c r="O25">
        <v>2565</v>
      </c>
      <c r="P25" t="s">
        <v>163</v>
      </c>
      <c r="Q25" s="2">
        <v>960000</v>
      </c>
      <c r="R25" s="2">
        <v>960000</v>
      </c>
      <c r="T25" t="s">
        <v>147</v>
      </c>
      <c r="U25" t="s">
        <v>148</v>
      </c>
      <c r="V25" t="s">
        <v>164</v>
      </c>
      <c r="W25" t="s">
        <v>171</v>
      </c>
      <c r="X25" t="s">
        <v>172</v>
      </c>
      <c r="Y25" s="5" t="s">
        <v>342</v>
      </c>
    </row>
    <row r="26" spans="1:25" ht="15" thickBot="1">
      <c r="A26" t="s">
        <v>141</v>
      </c>
      <c r="B26" t="s">
        <v>173</v>
      </c>
      <c r="C26" t="s">
        <v>174</v>
      </c>
      <c r="F26" t="s">
        <v>26</v>
      </c>
      <c r="G26" t="s">
        <v>27</v>
      </c>
      <c r="I26" t="s">
        <v>26</v>
      </c>
      <c r="J26" s="3">
        <v>220103</v>
      </c>
      <c r="K26" t="s">
        <v>29</v>
      </c>
      <c r="L26" t="s">
        <v>175</v>
      </c>
      <c r="M26" t="s">
        <v>31</v>
      </c>
      <c r="N26" t="s">
        <v>162</v>
      </c>
      <c r="O26">
        <v>2565</v>
      </c>
      <c r="P26" t="s">
        <v>163</v>
      </c>
      <c r="Q26" s="2">
        <v>500000</v>
      </c>
      <c r="R26" s="2">
        <v>500000</v>
      </c>
      <c r="T26" t="s">
        <v>147</v>
      </c>
      <c r="U26" t="s">
        <v>148</v>
      </c>
      <c r="V26" t="s">
        <v>164</v>
      </c>
      <c r="W26" t="s">
        <v>176</v>
      </c>
      <c r="X26" t="s">
        <v>177</v>
      </c>
      <c r="Y26" s="5" t="s">
        <v>174</v>
      </c>
    </row>
    <row r="27" spans="1:25" ht="15" thickBot="1">
      <c r="A27" t="s">
        <v>141</v>
      </c>
      <c r="B27" t="s">
        <v>178</v>
      </c>
      <c r="C27" t="s">
        <v>179</v>
      </c>
      <c r="F27" t="s">
        <v>26</v>
      </c>
      <c r="G27" t="s">
        <v>27</v>
      </c>
      <c r="I27" t="s">
        <v>26</v>
      </c>
      <c r="J27" s="3">
        <v>220103</v>
      </c>
      <c r="K27" t="s">
        <v>29</v>
      </c>
      <c r="L27" t="s">
        <v>180</v>
      </c>
      <c r="M27" t="s">
        <v>31</v>
      </c>
      <c r="N27" t="s">
        <v>162</v>
      </c>
      <c r="O27">
        <v>2565</v>
      </c>
      <c r="P27" t="s">
        <v>181</v>
      </c>
      <c r="Q27" s="2">
        <v>500000</v>
      </c>
      <c r="R27" s="2">
        <v>500000</v>
      </c>
      <c r="T27" t="s">
        <v>147</v>
      </c>
      <c r="U27" t="s">
        <v>148</v>
      </c>
      <c r="V27" t="s">
        <v>164</v>
      </c>
      <c r="W27" t="s">
        <v>171</v>
      </c>
      <c r="X27" t="s">
        <v>172</v>
      </c>
      <c r="Y27" s="5" t="s">
        <v>179</v>
      </c>
    </row>
    <row r="28" spans="1:25" ht="15" thickBot="1">
      <c r="A28" t="s">
        <v>141</v>
      </c>
      <c r="B28" t="s">
        <v>182</v>
      </c>
      <c r="C28" t="s">
        <v>183</v>
      </c>
      <c r="F28" t="s">
        <v>26</v>
      </c>
      <c r="G28" t="s">
        <v>27</v>
      </c>
      <c r="I28" t="s">
        <v>26</v>
      </c>
      <c r="J28" s="3">
        <v>220103</v>
      </c>
      <c r="K28" t="s">
        <v>29</v>
      </c>
      <c r="L28" t="s">
        <v>184</v>
      </c>
      <c r="M28" t="s">
        <v>31</v>
      </c>
      <c r="N28" t="s">
        <v>162</v>
      </c>
      <c r="O28">
        <v>2565</v>
      </c>
      <c r="P28" t="s">
        <v>163</v>
      </c>
      <c r="Q28" s="2">
        <v>3769700</v>
      </c>
      <c r="R28" s="2">
        <v>3769700</v>
      </c>
      <c r="T28" t="s">
        <v>147</v>
      </c>
      <c r="U28" t="s">
        <v>148</v>
      </c>
      <c r="V28" t="s">
        <v>164</v>
      </c>
      <c r="W28" t="s">
        <v>171</v>
      </c>
      <c r="X28" t="s">
        <v>185</v>
      </c>
      <c r="Y28" s="5" t="s">
        <v>183</v>
      </c>
    </row>
    <row r="29" spans="1:25" ht="15" thickBot="1">
      <c r="A29" t="s">
        <v>141</v>
      </c>
      <c r="B29" t="s">
        <v>186</v>
      </c>
      <c r="C29" t="s">
        <v>187</v>
      </c>
      <c r="F29" t="s">
        <v>26</v>
      </c>
      <c r="G29" t="s">
        <v>27</v>
      </c>
      <c r="I29" t="s">
        <v>26</v>
      </c>
      <c r="J29" s="3">
        <v>220103</v>
      </c>
      <c r="K29" t="s">
        <v>29</v>
      </c>
      <c r="L29" t="s">
        <v>188</v>
      </c>
      <c r="M29" t="s">
        <v>31</v>
      </c>
      <c r="N29" t="s">
        <v>162</v>
      </c>
      <c r="O29">
        <v>2565</v>
      </c>
      <c r="P29" t="s">
        <v>163</v>
      </c>
      <c r="Q29" s="2">
        <v>493100</v>
      </c>
      <c r="R29" s="2">
        <v>493100</v>
      </c>
      <c r="T29" t="s">
        <v>147</v>
      </c>
      <c r="U29" t="s">
        <v>148</v>
      </c>
      <c r="V29" t="s">
        <v>164</v>
      </c>
      <c r="W29" t="s">
        <v>171</v>
      </c>
      <c r="X29" t="s">
        <v>172</v>
      </c>
      <c r="Y29" s="5" t="s">
        <v>187</v>
      </c>
    </row>
    <row r="30" spans="1:25" ht="15" thickBot="1">
      <c r="A30" t="s">
        <v>141</v>
      </c>
      <c r="B30" t="s">
        <v>189</v>
      </c>
      <c r="C30" t="s">
        <v>190</v>
      </c>
      <c r="F30" t="s">
        <v>26</v>
      </c>
      <c r="G30" t="s">
        <v>27</v>
      </c>
      <c r="I30" t="s">
        <v>26</v>
      </c>
      <c r="J30" s="3">
        <v>220103</v>
      </c>
      <c r="K30" t="s">
        <v>29</v>
      </c>
      <c r="L30" t="s">
        <v>191</v>
      </c>
      <c r="M30" t="s">
        <v>31</v>
      </c>
      <c r="N30" t="s">
        <v>162</v>
      </c>
      <c r="O30">
        <v>2565</v>
      </c>
      <c r="P30" t="s">
        <v>192</v>
      </c>
      <c r="Q30" s="2">
        <v>532500</v>
      </c>
      <c r="R30" s="2">
        <v>532500</v>
      </c>
      <c r="T30" t="s">
        <v>147</v>
      </c>
      <c r="U30" t="s">
        <v>148</v>
      </c>
      <c r="V30" t="s">
        <v>164</v>
      </c>
      <c r="W30" t="s">
        <v>176</v>
      </c>
      <c r="X30" t="s">
        <v>177</v>
      </c>
      <c r="Y30" s="5" t="s">
        <v>190</v>
      </c>
    </row>
    <row r="31" spans="1:25" ht="15" thickBot="1">
      <c r="A31" t="s">
        <v>141</v>
      </c>
      <c r="B31" t="s">
        <v>193</v>
      </c>
      <c r="C31" t="s">
        <v>194</v>
      </c>
      <c r="F31" t="s">
        <v>26</v>
      </c>
      <c r="G31" t="s">
        <v>27</v>
      </c>
      <c r="I31" t="s">
        <v>26</v>
      </c>
      <c r="J31" s="3">
        <v>220103</v>
      </c>
      <c r="K31" t="s">
        <v>29</v>
      </c>
      <c r="L31" t="s">
        <v>195</v>
      </c>
      <c r="M31" t="s">
        <v>31</v>
      </c>
      <c r="N31" t="s">
        <v>162</v>
      </c>
      <c r="O31">
        <v>2565</v>
      </c>
      <c r="P31" t="s">
        <v>163</v>
      </c>
      <c r="Q31" s="2">
        <v>605500</v>
      </c>
      <c r="R31" s="2">
        <v>605500</v>
      </c>
      <c r="T31" t="s">
        <v>147</v>
      </c>
      <c r="U31" t="s">
        <v>148</v>
      </c>
      <c r="V31" t="s">
        <v>164</v>
      </c>
      <c r="W31" t="s">
        <v>171</v>
      </c>
      <c r="X31" t="s">
        <v>172</v>
      </c>
      <c r="Y31" s="5" t="s">
        <v>194</v>
      </c>
    </row>
    <row r="32" spans="1:25" ht="15" thickBot="1">
      <c r="A32" t="s">
        <v>141</v>
      </c>
      <c r="B32" t="s">
        <v>196</v>
      </c>
      <c r="C32" t="s">
        <v>197</v>
      </c>
      <c r="F32" t="s">
        <v>26</v>
      </c>
      <c r="G32" t="s">
        <v>27</v>
      </c>
      <c r="I32" t="s">
        <v>26</v>
      </c>
      <c r="J32" s="3">
        <v>220103</v>
      </c>
      <c r="K32" t="s">
        <v>29</v>
      </c>
      <c r="L32" t="s">
        <v>198</v>
      </c>
      <c r="M32" t="s">
        <v>31</v>
      </c>
      <c r="N32" t="s">
        <v>162</v>
      </c>
      <c r="O32">
        <v>2565</v>
      </c>
      <c r="P32" t="s">
        <v>163</v>
      </c>
      <c r="Q32" s="2">
        <v>1569000</v>
      </c>
      <c r="R32" s="2">
        <v>1569000</v>
      </c>
      <c r="T32" t="s">
        <v>147</v>
      </c>
      <c r="U32" t="s">
        <v>148</v>
      </c>
      <c r="V32" t="s">
        <v>199</v>
      </c>
      <c r="W32" t="s">
        <v>171</v>
      </c>
      <c r="X32" t="s">
        <v>172</v>
      </c>
      <c r="Y32" s="5" t="s">
        <v>197</v>
      </c>
    </row>
    <row r="33" spans="1:25" ht="15" thickBot="1">
      <c r="A33" s="19" t="s">
        <v>106</v>
      </c>
      <c r="B33" t="s">
        <v>200</v>
      </c>
      <c r="C33" t="s">
        <v>108</v>
      </c>
      <c r="F33" t="s">
        <v>26</v>
      </c>
      <c r="G33" t="s">
        <v>27</v>
      </c>
      <c r="I33" t="s">
        <v>26</v>
      </c>
      <c r="J33" s="3">
        <v>220103</v>
      </c>
      <c r="K33" t="s">
        <v>29</v>
      </c>
      <c r="L33" t="s">
        <v>201</v>
      </c>
      <c r="M33" t="s">
        <v>31</v>
      </c>
      <c r="N33" t="s">
        <v>202</v>
      </c>
      <c r="O33">
        <v>2564</v>
      </c>
      <c r="P33" t="s">
        <v>203</v>
      </c>
      <c r="Q33" s="3">
        <v>0</v>
      </c>
      <c r="R33" s="3">
        <v>0</v>
      </c>
      <c r="S33" t="s">
        <v>97</v>
      </c>
      <c r="T33" t="s">
        <v>111</v>
      </c>
      <c r="U33" t="s">
        <v>99</v>
      </c>
      <c r="W33" t="s">
        <v>176</v>
      </c>
      <c r="X33" t="s">
        <v>204</v>
      </c>
      <c r="Y33" s="5" t="s">
        <v>108</v>
      </c>
    </row>
    <row r="34" spans="1:25" ht="15" thickBot="1">
      <c r="A34" t="s">
        <v>205</v>
      </c>
      <c r="B34" t="s">
        <v>206</v>
      </c>
      <c r="C34" t="s">
        <v>207</v>
      </c>
      <c r="F34" t="s">
        <v>26</v>
      </c>
      <c r="G34" t="s">
        <v>27</v>
      </c>
      <c r="H34" t="s">
        <v>28</v>
      </c>
      <c r="I34" t="s">
        <v>26</v>
      </c>
      <c r="J34" s="3">
        <v>220103</v>
      </c>
      <c r="K34" t="s">
        <v>29</v>
      </c>
      <c r="L34" t="s">
        <v>208</v>
      </c>
      <c r="M34" t="s">
        <v>31</v>
      </c>
      <c r="N34" t="s">
        <v>202</v>
      </c>
      <c r="O34">
        <v>2564</v>
      </c>
      <c r="P34" t="s">
        <v>203</v>
      </c>
      <c r="Q34" s="3">
        <v>0</v>
      </c>
      <c r="R34" s="3">
        <v>0</v>
      </c>
      <c r="S34" t="s">
        <v>104</v>
      </c>
      <c r="T34" t="s">
        <v>209</v>
      </c>
      <c r="U34" t="s">
        <v>81</v>
      </c>
      <c r="W34" t="s">
        <v>171</v>
      </c>
      <c r="X34" t="s">
        <v>172</v>
      </c>
      <c r="Y34" s="5" t="s">
        <v>207</v>
      </c>
    </row>
    <row r="35" spans="1:25" ht="15" thickBot="1">
      <c r="A35" t="s">
        <v>210</v>
      </c>
      <c r="B35" t="s">
        <v>211</v>
      </c>
      <c r="C35" t="s">
        <v>128</v>
      </c>
      <c r="F35" t="s">
        <v>26</v>
      </c>
      <c r="G35" t="s">
        <v>27</v>
      </c>
      <c r="H35" t="s">
        <v>129</v>
      </c>
      <c r="I35" t="s">
        <v>26</v>
      </c>
      <c r="J35" s="3">
        <v>220103</v>
      </c>
      <c r="K35" t="s">
        <v>29</v>
      </c>
      <c r="L35" t="s">
        <v>212</v>
      </c>
      <c r="M35" t="s">
        <v>31</v>
      </c>
      <c r="N35" t="s">
        <v>202</v>
      </c>
      <c r="O35">
        <v>2564</v>
      </c>
      <c r="P35" t="s">
        <v>203</v>
      </c>
      <c r="Q35" s="3">
        <v>0</v>
      </c>
      <c r="R35" s="3">
        <v>0</v>
      </c>
      <c r="S35" t="s">
        <v>213</v>
      </c>
      <c r="T35" t="s">
        <v>117</v>
      </c>
      <c r="U35" t="s">
        <v>118</v>
      </c>
      <c r="W35" t="s">
        <v>176</v>
      </c>
      <c r="X35" t="s">
        <v>204</v>
      </c>
      <c r="Y35" s="5" t="s">
        <v>128</v>
      </c>
    </row>
    <row r="36" spans="1:25" ht="15" thickBot="1">
      <c r="A36" t="s">
        <v>214</v>
      </c>
      <c r="B36" t="s">
        <v>215</v>
      </c>
      <c r="C36" t="s">
        <v>216</v>
      </c>
      <c r="F36" t="s">
        <v>26</v>
      </c>
      <c r="G36" t="s">
        <v>27</v>
      </c>
      <c r="I36" t="s">
        <v>26</v>
      </c>
      <c r="J36" s="3">
        <v>220103</v>
      </c>
      <c r="K36" t="s">
        <v>29</v>
      </c>
      <c r="L36" t="s">
        <v>217</v>
      </c>
      <c r="M36" t="s">
        <v>31</v>
      </c>
      <c r="N36" t="s">
        <v>202</v>
      </c>
      <c r="O36">
        <v>2564</v>
      </c>
      <c r="P36" t="s">
        <v>203</v>
      </c>
      <c r="Q36" s="2">
        <v>1900000</v>
      </c>
      <c r="R36" s="2">
        <v>1900000</v>
      </c>
      <c r="S36" t="s">
        <v>218</v>
      </c>
      <c r="T36" t="s">
        <v>219</v>
      </c>
      <c r="U36" t="s">
        <v>55</v>
      </c>
      <c r="W36" t="s">
        <v>176</v>
      </c>
      <c r="X36" t="s">
        <v>204</v>
      </c>
      <c r="Y36" s="5" t="s">
        <v>216</v>
      </c>
    </row>
    <row r="37" spans="1:25" ht="15" thickBot="1">
      <c r="A37" t="s">
        <v>100</v>
      </c>
      <c r="B37" t="s">
        <v>220</v>
      </c>
      <c r="C37" t="s">
        <v>102</v>
      </c>
      <c r="F37" t="s">
        <v>26</v>
      </c>
      <c r="G37" t="s">
        <v>27</v>
      </c>
      <c r="H37" t="s">
        <v>28</v>
      </c>
      <c r="I37" t="s">
        <v>26</v>
      </c>
      <c r="J37" s="3">
        <v>220103</v>
      </c>
      <c r="K37" t="s">
        <v>29</v>
      </c>
      <c r="L37" t="s">
        <v>221</v>
      </c>
      <c r="M37" t="s">
        <v>31</v>
      </c>
      <c r="N37" t="s">
        <v>202</v>
      </c>
      <c r="O37">
        <v>2564</v>
      </c>
      <c r="P37" t="s">
        <v>203</v>
      </c>
      <c r="Q37" s="3">
        <v>0</v>
      </c>
      <c r="R37" s="3">
        <v>0</v>
      </c>
      <c r="S37" t="s">
        <v>104</v>
      </c>
      <c r="T37" t="s">
        <v>105</v>
      </c>
      <c r="U37" t="s">
        <v>81</v>
      </c>
      <c r="W37" t="s">
        <v>165</v>
      </c>
      <c r="X37" t="s">
        <v>222</v>
      </c>
      <c r="Y37" s="5" t="s">
        <v>102</v>
      </c>
    </row>
    <row r="38" spans="1:25" ht="15" thickBot="1">
      <c r="A38" t="s">
        <v>119</v>
      </c>
      <c r="B38" t="s">
        <v>223</v>
      </c>
      <c r="C38" t="s">
        <v>224</v>
      </c>
      <c r="F38" t="s">
        <v>26</v>
      </c>
      <c r="G38" t="s">
        <v>27</v>
      </c>
      <c r="I38" t="s">
        <v>26</v>
      </c>
      <c r="J38" s="3">
        <v>220103</v>
      </c>
      <c r="K38" t="s">
        <v>29</v>
      </c>
      <c r="L38" t="s">
        <v>225</v>
      </c>
      <c r="M38" t="s">
        <v>31</v>
      </c>
      <c r="N38" t="s">
        <v>202</v>
      </c>
      <c r="O38">
        <v>2564</v>
      </c>
      <c r="P38" t="s">
        <v>203</v>
      </c>
      <c r="Q38" s="2">
        <v>35000</v>
      </c>
      <c r="R38" s="2">
        <v>35000</v>
      </c>
      <c r="S38" t="s">
        <v>123</v>
      </c>
      <c r="T38" t="s">
        <v>124</v>
      </c>
      <c r="U38" t="s">
        <v>125</v>
      </c>
      <c r="W38" t="s">
        <v>176</v>
      </c>
      <c r="X38" t="s">
        <v>204</v>
      </c>
      <c r="Y38" s="5" t="s">
        <v>343</v>
      </c>
    </row>
    <row r="39" spans="1:25" ht="15" thickBot="1">
      <c r="A39" t="s">
        <v>226</v>
      </c>
      <c r="B39" t="s">
        <v>227</v>
      </c>
      <c r="C39" t="s">
        <v>228</v>
      </c>
      <c r="F39" t="s">
        <v>26</v>
      </c>
      <c r="G39" t="s">
        <v>27</v>
      </c>
      <c r="H39" t="s">
        <v>229</v>
      </c>
      <c r="I39" t="s">
        <v>26</v>
      </c>
      <c r="J39" s="3">
        <v>220103</v>
      </c>
      <c r="K39" t="s">
        <v>29</v>
      </c>
      <c r="L39" t="s">
        <v>230</v>
      </c>
      <c r="M39" t="s">
        <v>31</v>
      </c>
      <c r="N39" t="s">
        <v>202</v>
      </c>
      <c r="O39">
        <v>2564</v>
      </c>
      <c r="P39" t="s">
        <v>203</v>
      </c>
      <c r="Q39" s="2">
        <v>50000</v>
      </c>
      <c r="R39" s="2">
        <v>50000</v>
      </c>
      <c r="S39" t="s">
        <v>231</v>
      </c>
      <c r="T39" t="s">
        <v>232</v>
      </c>
      <c r="U39" t="s">
        <v>233</v>
      </c>
      <c r="W39" t="s">
        <v>165</v>
      </c>
      <c r="X39" t="s">
        <v>234</v>
      </c>
      <c r="Y39" s="5" t="s">
        <v>228</v>
      </c>
    </row>
    <row r="40" spans="1:25" ht="15" thickBot="1">
      <c r="A40" t="s">
        <v>93</v>
      </c>
      <c r="B40" t="s">
        <v>235</v>
      </c>
      <c r="C40" t="s">
        <v>236</v>
      </c>
      <c r="F40" t="s">
        <v>26</v>
      </c>
      <c r="G40" t="s">
        <v>27</v>
      </c>
      <c r="H40" t="s">
        <v>28</v>
      </c>
      <c r="I40" t="s">
        <v>26</v>
      </c>
      <c r="J40" s="3">
        <v>220103</v>
      </c>
      <c r="K40" t="s">
        <v>29</v>
      </c>
      <c r="L40" t="s">
        <v>237</v>
      </c>
      <c r="M40" t="s">
        <v>31</v>
      </c>
      <c r="N40" t="s">
        <v>202</v>
      </c>
      <c r="O40">
        <v>2564</v>
      </c>
      <c r="P40" t="s">
        <v>203</v>
      </c>
      <c r="Q40" s="2">
        <v>1450000</v>
      </c>
      <c r="R40" s="2">
        <v>1450000</v>
      </c>
      <c r="S40" t="s">
        <v>97</v>
      </c>
      <c r="T40" t="s">
        <v>98</v>
      </c>
      <c r="U40" t="s">
        <v>99</v>
      </c>
      <c r="W40" t="s">
        <v>176</v>
      </c>
      <c r="X40" t="s">
        <v>204</v>
      </c>
      <c r="Y40" s="5" t="s">
        <v>236</v>
      </c>
    </row>
    <row r="41" spans="1:25" ht="15" thickBot="1">
      <c r="A41" t="s">
        <v>141</v>
      </c>
      <c r="B41" t="s">
        <v>238</v>
      </c>
      <c r="C41" t="s">
        <v>197</v>
      </c>
      <c r="F41" t="s">
        <v>26</v>
      </c>
      <c r="G41" t="s">
        <v>27</v>
      </c>
      <c r="H41" t="s">
        <v>144</v>
      </c>
      <c r="I41" t="s">
        <v>26</v>
      </c>
      <c r="J41" s="3">
        <v>220103</v>
      </c>
      <c r="K41" t="s">
        <v>29</v>
      </c>
      <c r="L41" t="s">
        <v>239</v>
      </c>
      <c r="M41" t="s">
        <v>31</v>
      </c>
      <c r="N41" t="s">
        <v>162</v>
      </c>
      <c r="O41">
        <v>2565</v>
      </c>
      <c r="P41" t="s">
        <v>163</v>
      </c>
      <c r="Q41" s="2">
        <v>1569000</v>
      </c>
      <c r="R41" s="2">
        <v>1569000</v>
      </c>
      <c r="T41" t="s">
        <v>147</v>
      </c>
      <c r="U41" t="s">
        <v>148</v>
      </c>
      <c r="V41" t="s">
        <v>240</v>
      </c>
      <c r="W41" t="s">
        <v>171</v>
      </c>
      <c r="X41" t="s">
        <v>172</v>
      </c>
      <c r="Y41" s="5" t="s">
        <v>197</v>
      </c>
    </row>
    <row r="42" spans="1:25" ht="15" thickBot="1">
      <c r="A42" t="s">
        <v>141</v>
      </c>
      <c r="B42" t="s">
        <v>241</v>
      </c>
      <c r="C42" t="s">
        <v>242</v>
      </c>
      <c r="F42" t="s">
        <v>26</v>
      </c>
      <c r="G42" t="s">
        <v>27</v>
      </c>
      <c r="I42" t="s">
        <v>26</v>
      </c>
      <c r="J42" s="3">
        <v>220103</v>
      </c>
      <c r="K42" t="s">
        <v>29</v>
      </c>
      <c r="L42" t="s">
        <v>243</v>
      </c>
      <c r="M42" t="s">
        <v>31</v>
      </c>
      <c r="N42" t="s">
        <v>244</v>
      </c>
      <c r="O42">
        <v>2566</v>
      </c>
      <c r="P42" t="s">
        <v>244</v>
      </c>
      <c r="Q42" s="2">
        <v>528500</v>
      </c>
      <c r="R42" s="2">
        <v>528500</v>
      </c>
      <c r="T42" t="s">
        <v>147</v>
      </c>
      <c r="U42" t="s">
        <v>148</v>
      </c>
      <c r="V42" t="s">
        <v>245</v>
      </c>
      <c r="W42" t="s">
        <v>246</v>
      </c>
      <c r="X42" t="s">
        <v>247</v>
      </c>
      <c r="Y42" s="5" t="s">
        <v>242</v>
      </c>
    </row>
    <row r="43" spans="1:25" ht="15" thickBot="1">
      <c r="A43" t="s">
        <v>141</v>
      </c>
      <c r="B43" t="s">
        <v>248</v>
      </c>
      <c r="C43" t="s">
        <v>249</v>
      </c>
      <c r="F43" t="s">
        <v>26</v>
      </c>
      <c r="G43" t="s">
        <v>27</v>
      </c>
      <c r="I43" t="s">
        <v>26</v>
      </c>
      <c r="J43" s="3">
        <v>220103</v>
      </c>
      <c r="K43" t="s">
        <v>29</v>
      </c>
      <c r="L43" t="s">
        <v>250</v>
      </c>
      <c r="M43" t="s">
        <v>31</v>
      </c>
      <c r="N43" t="s">
        <v>251</v>
      </c>
      <c r="O43">
        <v>2566</v>
      </c>
      <c r="P43" t="s">
        <v>252</v>
      </c>
      <c r="Q43" s="2">
        <v>9652400</v>
      </c>
      <c r="R43" s="2">
        <v>9652400</v>
      </c>
      <c r="T43" t="s">
        <v>147</v>
      </c>
      <c r="U43" t="s">
        <v>148</v>
      </c>
      <c r="V43" t="s">
        <v>245</v>
      </c>
      <c r="W43" t="s">
        <v>246</v>
      </c>
      <c r="X43" t="s">
        <v>253</v>
      </c>
      <c r="Y43" s="5" t="s">
        <v>249</v>
      </c>
    </row>
    <row r="44" spans="1:25" ht="15" thickBot="1">
      <c r="A44" t="s">
        <v>141</v>
      </c>
      <c r="B44" t="s">
        <v>254</v>
      </c>
      <c r="C44" t="s">
        <v>255</v>
      </c>
      <c r="F44" t="s">
        <v>26</v>
      </c>
      <c r="G44" t="s">
        <v>27</v>
      </c>
      <c r="I44" t="s">
        <v>26</v>
      </c>
      <c r="J44" s="3">
        <v>220103</v>
      </c>
      <c r="K44" t="s">
        <v>29</v>
      </c>
      <c r="L44" t="s">
        <v>256</v>
      </c>
      <c r="M44" t="s">
        <v>31</v>
      </c>
      <c r="N44" t="s">
        <v>257</v>
      </c>
      <c r="O44">
        <v>2566</v>
      </c>
      <c r="P44" t="s">
        <v>257</v>
      </c>
      <c r="Q44" s="2">
        <v>500000</v>
      </c>
      <c r="R44" s="2">
        <v>500000</v>
      </c>
      <c r="T44" t="s">
        <v>147</v>
      </c>
      <c r="U44" t="s">
        <v>148</v>
      </c>
      <c r="V44" t="s">
        <v>245</v>
      </c>
      <c r="W44" t="s">
        <v>246</v>
      </c>
      <c r="X44" t="s">
        <v>247</v>
      </c>
      <c r="Y44" s="5" t="s">
        <v>255</v>
      </c>
    </row>
    <row r="45" spans="1:25" ht="15" thickBot="1">
      <c r="A45" t="s">
        <v>141</v>
      </c>
      <c r="B45" t="s">
        <v>258</v>
      </c>
      <c r="C45" t="s">
        <v>259</v>
      </c>
      <c r="F45" t="s">
        <v>26</v>
      </c>
      <c r="G45" t="s">
        <v>27</v>
      </c>
      <c r="I45" t="s">
        <v>26</v>
      </c>
      <c r="J45" s="3">
        <v>220103</v>
      </c>
      <c r="K45" t="s">
        <v>29</v>
      </c>
      <c r="L45" t="s">
        <v>260</v>
      </c>
      <c r="M45" t="s">
        <v>31</v>
      </c>
      <c r="N45" t="s">
        <v>261</v>
      </c>
      <c r="O45">
        <v>2566</v>
      </c>
      <c r="P45" t="s">
        <v>262</v>
      </c>
      <c r="Q45" s="2">
        <v>898400</v>
      </c>
      <c r="R45" s="2">
        <v>898400</v>
      </c>
      <c r="T45" t="s">
        <v>147</v>
      </c>
      <c r="U45" t="s">
        <v>148</v>
      </c>
      <c r="V45" t="s">
        <v>245</v>
      </c>
      <c r="W45" t="s">
        <v>246</v>
      </c>
      <c r="X45" t="s">
        <v>247</v>
      </c>
      <c r="Y45" s="5" t="s">
        <v>259</v>
      </c>
    </row>
    <row r="46" spans="1:25" ht="15" thickBot="1">
      <c r="A46" t="s">
        <v>141</v>
      </c>
      <c r="B46" t="s">
        <v>263</v>
      </c>
      <c r="C46" t="s">
        <v>264</v>
      </c>
      <c r="F46" t="s">
        <v>26</v>
      </c>
      <c r="G46" t="s">
        <v>27</v>
      </c>
      <c r="I46" t="s">
        <v>26</v>
      </c>
      <c r="J46" s="3">
        <v>220103</v>
      </c>
      <c r="K46" t="s">
        <v>29</v>
      </c>
      <c r="L46" t="s">
        <v>265</v>
      </c>
      <c r="M46" t="s">
        <v>31</v>
      </c>
      <c r="N46" t="s">
        <v>251</v>
      </c>
      <c r="O46">
        <v>2566</v>
      </c>
      <c r="P46" t="s">
        <v>262</v>
      </c>
      <c r="Q46" s="2">
        <v>605900</v>
      </c>
      <c r="R46" s="2">
        <v>605900</v>
      </c>
      <c r="T46" t="s">
        <v>147</v>
      </c>
      <c r="U46" t="s">
        <v>148</v>
      </c>
      <c r="V46" t="s">
        <v>245</v>
      </c>
      <c r="W46" t="s">
        <v>246</v>
      </c>
      <c r="X46" t="s">
        <v>247</v>
      </c>
      <c r="Y46" s="5" t="s">
        <v>264</v>
      </c>
    </row>
    <row r="47" spans="1:25" ht="15" thickBot="1">
      <c r="A47" t="s">
        <v>141</v>
      </c>
      <c r="B47" t="s">
        <v>266</v>
      </c>
      <c r="C47" t="s">
        <v>267</v>
      </c>
      <c r="F47" t="s">
        <v>26</v>
      </c>
      <c r="G47" t="s">
        <v>27</v>
      </c>
      <c r="I47" t="s">
        <v>26</v>
      </c>
      <c r="J47" s="3">
        <v>220103</v>
      </c>
      <c r="K47" t="s">
        <v>29</v>
      </c>
      <c r="L47" t="s">
        <v>268</v>
      </c>
      <c r="M47" t="s">
        <v>31</v>
      </c>
      <c r="N47" t="s">
        <v>269</v>
      </c>
      <c r="O47">
        <v>2566</v>
      </c>
      <c r="P47" t="s">
        <v>252</v>
      </c>
      <c r="Q47" s="2">
        <v>532500</v>
      </c>
      <c r="R47" s="2">
        <v>532500</v>
      </c>
      <c r="T47" t="s">
        <v>147</v>
      </c>
      <c r="U47" t="s">
        <v>148</v>
      </c>
      <c r="V47" t="s">
        <v>245</v>
      </c>
      <c r="W47" t="s">
        <v>246</v>
      </c>
      <c r="X47" t="s">
        <v>247</v>
      </c>
      <c r="Y47" s="5" t="s">
        <v>267</v>
      </c>
    </row>
    <row r="48" spans="1:25" ht="15" thickBot="1">
      <c r="A48" t="s">
        <v>141</v>
      </c>
      <c r="B48" t="s">
        <v>270</v>
      </c>
      <c r="C48" t="s">
        <v>271</v>
      </c>
      <c r="F48" t="s">
        <v>26</v>
      </c>
      <c r="G48" t="s">
        <v>27</v>
      </c>
      <c r="I48" t="s">
        <v>26</v>
      </c>
      <c r="J48" s="3">
        <v>220103</v>
      </c>
      <c r="K48" t="s">
        <v>29</v>
      </c>
      <c r="L48" t="s">
        <v>272</v>
      </c>
      <c r="M48" t="s">
        <v>31</v>
      </c>
      <c r="N48" t="s">
        <v>269</v>
      </c>
      <c r="O48">
        <v>2566</v>
      </c>
      <c r="P48" t="s">
        <v>262</v>
      </c>
      <c r="Q48" s="2">
        <v>500000</v>
      </c>
      <c r="R48" s="2">
        <v>500000</v>
      </c>
      <c r="T48" t="s">
        <v>147</v>
      </c>
      <c r="U48" t="s">
        <v>148</v>
      </c>
      <c r="V48" t="s">
        <v>245</v>
      </c>
      <c r="W48" t="s">
        <v>273</v>
      </c>
      <c r="X48" t="s">
        <v>274</v>
      </c>
      <c r="Y48" s="5" t="s">
        <v>271</v>
      </c>
    </row>
    <row r="49" spans="1:25" ht="15" thickBot="1">
      <c r="A49" t="s">
        <v>141</v>
      </c>
      <c r="B49" t="s">
        <v>275</v>
      </c>
      <c r="C49" t="s">
        <v>276</v>
      </c>
      <c r="F49" t="s">
        <v>26</v>
      </c>
      <c r="G49" t="s">
        <v>27</v>
      </c>
      <c r="I49" t="s">
        <v>26</v>
      </c>
      <c r="J49" s="3">
        <v>220103</v>
      </c>
      <c r="K49" t="s">
        <v>29</v>
      </c>
      <c r="L49" t="s">
        <v>277</v>
      </c>
      <c r="M49" t="s">
        <v>31</v>
      </c>
      <c r="N49" t="s">
        <v>269</v>
      </c>
      <c r="O49">
        <v>2566</v>
      </c>
      <c r="P49" t="s">
        <v>262</v>
      </c>
      <c r="Q49" s="2">
        <v>500000</v>
      </c>
      <c r="R49" s="2">
        <v>500000</v>
      </c>
      <c r="T49" t="s">
        <v>147</v>
      </c>
      <c r="U49" t="s">
        <v>148</v>
      </c>
      <c r="V49" t="s">
        <v>245</v>
      </c>
      <c r="W49" t="s">
        <v>278</v>
      </c>
      <c r="X49" t="s">
        <v>279</v>
      </c>
      <c r="Y49" s="5" t="s">
        <v>276</v>
      </c>
    </row>
    <row r="50" spans="1:25" ht="15" thickBot="1">
      <c r="A50" t="s">
        <v>141</v>
      </c>
      <c r="B50" t="s">
        <v>280</v>
      </c>
      <c r="C50" t="s">
        <v>281</v>
      </c>
      <c r="F50" t="s">
        <v>26</v>
      </c>
      <c r="G50" t="s">
        <v>27</v>
      </c>
      <c r="I50" t="s">
        <v>26</v>
      </c>
      <c r="J50" s="3">
        <v>220103</v>
      </c>
      <c r="K50" t="s">
        <v>29</v>
      </c>
      <c r="L50" t="s">
        <v>282</v>
      </c>
      <c r="M50" t="s">
        <v>31</v>
      </c>
      <c r="N50" t="s">
        <v>269</v>
      </c>
      <c r="O50">
        <v>2566</v>
      </c>
      <c r="P50" t="s">
        <v>262</v>
      </c>
      <c r="Q50" s="2">
        <v>1569000</v>
      </c>
      <c r="R50" s="2">
        <v>1569000</v>
      </c>
      <c r="T50" t="s">
        <v>147</v>
      </c>
      <c r="U50" t="s">
        <v>148</v>
      </c>
      <c r="V50" t="s">
        <v>245</v>
      </c>
      <c r="W50" t="s">
        <v>246</v>
      </c>
      <c r="X50" t="s">
        <v>247</v>
      </c>
      <c r="Y50" s="5" t="s">
        <v>281</v>
      </c>
    </row>
    <row r="51" spans="1:25" ht="15" thickBot="1">
      <c r="A51" t="s">
        <v>106</v>
      </c>
      <c r="B51" t="s">
        <v>283</v>
      </c>
      <c r="C51" t="s">
        <v>284</v>
      </c>
      <c r="F51" t="s">
        <v>26</v>
      </c>
      <c r="G51" t="s">
        <v>27</v>
      </c>
      <c r="I51" t="s">
        <v>26</v>
      </c>
      <c r="J51" s="3">
        <v>220103</v>
      </c>
      <c r="K51" t="s">
        <v>29</v>
      </c>
      <c r="L51" t="s">
        <v>285</v>
      </c>
      <c r="M51" t="s">
        <v>31</v>
      </c>
      <c r="N51" t="s">
        <v>269</v>
      </c>
      <c r="O51">
        <v>2566</v>
      </c>
      <c r="P51" t="s">
        <v>286</v>
      </c>
      <c r="Q51" s="2">
        <v>50000000</v>
      </c>
      <c r="R51" s="2">
        <v>50000000</v>
      </c>
      <c r="S51" t="s">
        <v>97</v>
      </c>
      <c r="T51" t="s">
        <v>111</v>
      </c>
      <c r="U51" t="s">
        <v>99</v>
      </c>
      <c r="V51" t="s">
        <v>245</v>
      </c>
      <c r="W51" t="s">
        <v>273</v>
      </c>
      <c r="X51" t="s">
        <v>287</v>
      </c>
      <c r="Y51" s="5" t="s">
        <v>284</v>
      </c>
    </row>
    <row r="52" spans="1:25" ht="15" thickBot="1">
      <c r="A52" t="s">
        <v>112</v>
      </c>
      <c r="B52" t="s">
        <v>288</v>
      </c>
      <c r="C52" t="s">
        <v>289</v>
      </c>
      <c r="F52" t="s">
        <v>26</v>
      </c>
      <c r="G52" t="s">
        <v>27</v>
      </c>
      <c r="H52" t="s">
        <v>28</v>
      </c>
      <c r="I52" t="s">
        <v>26</v>
      </c>
      <c r="J52" s="3">
        <v>220103</v>
      </c>
      <c r="K52" t="s">
        <v>29</v>
      </c>
      <c r="L52" t="s">
        <v>290</v>
      </c>
      <c r="M52" t="s">
        <v>31</v>
      </c>
      <c r="N52" t="s">
        <v>162</v>
      </c>
      <c r="O52">
        <v>2565</v>
      </c>
      <c r="P52" t="s">
        <v>163</v>
      </c>
      <c r="Q52" s="3">
        <v>0</v>
      </c>
      <c r="R52" s="3">
        <v>0</v>
      </c>
      <c r="S52" t="s">
        <v>116</v>
      </c>
      <c r="T52" t="s">
        <v>117</v>
      </c>
      <c r="U52" t="s">
        <v>118</v>
      </c>
      <c r="W52" t="s">
        <v>176</v>
      </c>
      <c r="X52" t="s">
        <v>204</v>
      </c>
      <c r="Y52" s="5" t="s">
        <v>289</v>
      </c>
    </row>
    <row r="53" spans="1:25" ht="15" thickBot="1">
      <c r="A53" t="s">
        <v>291</v>
      </c>
      <c r="B53" t="s">
        <v>292</v>
      </c>
      <c r="C53" t="s">
        <v>293</v>
      </c>
      <c r="F53" t="s">
        <v>26</v>
      </c>
      <c r="G53" t="s">
        <v>27</v>
      </c>
      <c r="H53" t="s">
        <v>28</v>
      </c>
      <c r="I53" t="s">
        <v>26</v>
      </c>
      <c r="J53" s="3">
        <v>220103</v>
      </c>
      <c r="K53" t="s">
        <v>29</v>
      </c>
      <c r="L53" t="s">
        <v>294</v>
      </c>
      <c r="M53" t="s">
        <v>31</v>
      </c>
      <c r="N53" t="s">
        <v>162</v>
      </c>
      <c r="O53">
        <v>2565</v>
      </c>
      <c r="P53" t="s">
        <v>163</v>
      </c>
      <c r="Q53" s="2">
        <v>300000</v>
      </c>
      <c r="R53" s="2">
        <v>300000</v>
      </c>
      <c r="S53" t="s">
        <v>295</v>
      </c>
      <c r="T53" t="s">
        <v>296</v>
      </c>
      <c r="U53" t="s">
        <v>81</v>
      </c>
      <c r="W53" t="s">
        <v>176</v>
      </c>
      <c r="X53" t="s">
        <v>204</v>
      </c>
      <c r="Y53" s="5" t="s">
        <v>293</v>
      </c>
    </row>
    <row r="54" spans="1:25" ht="15" thickBot="1">
      <c r="A54" t="s">
        <v>297</v>
      </c>
      <c r="B54" t="s">
        <v>298</v>
      </c>
      <c r="C54" t="s">
        <v>299</v>
      </c>
      <c r="F54" t="s">
        <v>26</v>
      </c>
      <c r="G54" t="s">
        <v>27</v>
      </c>
      <c r="I54" t="s">
        <v>26</v>
      </c>
      <c r="J54" s="3">
        <v>220103</v>
      </c>
      <c r="K54" t="s">
        <v>29</v>
      </c>
      <c r="L54" t="s">
        <v>300</v>
      </c>
      <c r="M54" t="s">
        <v>31</v>
      </c>
      <c r="N54" t="s">
        <v>203</v>
      </c>
      <c r="O54">
        <v>2564</v>
      </c>
      <c r="P54" t="s">
        <v>203</v>
      </c>
      <c r="Q54" s="2">
        <v>43105</v>
      </c>
      <c r="R54" s="2">
        <v>43105</v>
      </c>
      <c r="S54" t="s">
        <v>301</v>
      </c>
      <c r="T54" t="s">
        <v>302</v>
      </c>
      <c r="U54" t="s">
        <v>303</v>
      </c>
      <c r="W54" t="s">
        <v>165</v>
      </c>
      <c r="X54" t="s">
        <v>166</v>
      </c>
      <c r="Y54" s="5" t="s">
        <v>299</v>
      </c>
    </row>
    <row r="55" spans="1:25" ht="15" thickBot="1">
      <c r="A55" t="s">
        <v>297</v>
      </c>
      <c r="B55" t="s">
        <v>304</v>
      </c>
      <c r="C55" t="s">
        <v>305</v>
      </c>
      <c r="F55" t="s">
        <v>26</v>
      </c>
      <c r="G55" t="s">
        <v>27</v>
      </c>
      <c r="I55" t="s">
        <v>26</v>
      </c>
      <c r="J55" s="3">
        <v>220103</v>
      </c>
      <c r="K55" t="s">
        <v>29</v>
      </c>
      <c r="L55" t="s">
        <v>306</v>
      </c>
      <c r="M55" t="s">
        <v>31</v>
      </c>
      <c r="N55" t="s">
        <v>307</v>
      </c>
      <c r="O55">
        <v>2564</v>
      </c>
      <c r="P55" t="s">
        <v>308</v>
      </c>
      <c r="Q55" s="2">
        <v>100000</v>
      </c>
      <c r="R55" s="2">
        <v>100000</v>
      </c>
      <c r="S55" t="s">
        <v>301</v>
      </c>
      <c r="T55" t="s">
        <v>302</v>
      </c>
      <c r="U55" t="s">
        <v>303</v>
      </c>
      <c r="W55" t="s">
        <v>176</v>
      </c>
      <c r="X55" t="s">
        <v>204</v>
      </c>
      <c r="Y55" s="5" t="s">
        <v>305</v>
      </c>
    </row>
    <row r="56" spans="1:25" ht="15" thickBot="1">
      <c r="A56" t="s">
        <v>93</v>
      </c>
      <c r="B56" t="s">
        <v>309</v>
      </c>
      <c r="C56" t="s">
        <v>310</v>
      </c>
      <c r="F56" t="s">
        <v>26</v>
      </c>
      <c r="G56" t="s">
        <v>27</v>
      </c>
      <c r="H56" t="s">
        <v>28</v>
      </c>
      <c r="I56" t="s">
        <v>26</v>
      </c>
      <c r="J56" s="3">
        <v>220103</v>
      </c>
      <c r="K56" t="s">
        <v>29</v>
      </c>
      <c r="L56" t="s">
        <v>311</v>
      </c>
      <c r="M56" t="s">
        <v>31</v>
      </c>
      <c r="N56" t="s">
        <v>162</v>
      </c>
      <c r="O56">
        <v>2565</v>
      </c>
      <c r="P56" t="s">
        <v>163</v>
      </c>
      <c r="Q56" s="2">
        <v>725000</v>
      </c>
      <c r="R56" s="2">
        <v>725000</v>
      </c>
      <c r="S56" t="s">
        <v>97</v>
      </c>
      <c r="T56" t="s">
        <v>98</v>
      </c>
      <c r="U56" t="s">
        <v>99</v>
      </c>
      <c r="W56" t="s">
        <v>176</v>
      </c>
      <c r="X56" t="s">
        <v>204</v>
      </c>
      <c r="Y56" s="5" t="s">
        <v>310</v>
      </c>
    </row>
    <row r="57" spans="1:25" ht="15" thickBot="1">
      <c r="A57" t="s">
        <v>141</v>
      </c>
      <c r="B57" t="s">
        <v>312</v>
      </c>
      <c r="C57" t="s">
        <v>197</v>
      </c>
      <c r="F57" t="s">
        <v>26</v>
      </c>
      <c r="G57" t="s">
        <v>27</v>
      </c>
      <c r="I57" t="s">
        <v>26</v>
      </c>
      <c r="J57" s="3">
        <v>220103</v>
      </c>
      <c r="K57" t="s">
        <v>29</v>
      </c>
      <c r="L57" t="s">
        <v>313</v>
      </c>
      <c r="M57" t="s">
        <v>31</v>
      </c>
      <c r="N57" t="s">
        <v>162</v>
      </c>
      <c r="O57">
        <v>2565</v>
      </c>
      <c r="P57" t="s">
        <v>163</v>
      </c>
      <c r="Q57" s="2">
        <v>1569000</v>
      </c>
      <c r="R57" s="2">
        <v>1569000</v>
      </c>
      <c r="T57" t="s">
        <v>147</v>
      </c>
      <c r="U57" t="s">
        <v>148</v>
      </c>
      <c r="W57" t="s">
        <v>171</v>
      </c>
      <c r="X57" t="s">
        <v>172</v>
      </c>
      <c r="Y57" s="5" t="s">
        <v>197</v>
      </c>
    </row>
    <row r="58" spans="1:25" ht="15" thickBot="1">
      <c r="A58" t="s">
        <v>93</v>
      </c>
      <c r="B58" t="s">
        <v>314</v>
      </c>
      <c r="C58" t="s">
        <v>315</v>
      </c>
      <c r="F58" t="s">
        <v>26</v>
      </c>
      <c r="G58" t="s">
        <v>27</v>
      </c>
      <c r="H58" t="s">
        <v>28</v>
      </c>
      <c r="I58" t="s">
        <v>26</v>
      </c>
      <c r="J58" s="3">
        <v>220103</v>
      </c>
      <c r="K58" t="s">
        <v>29</v>
      </c>
      <c r="L58" t="s">
        <v>316</v>
      </c>
      <c r="M58" t="s">
        <v>31</v>
      </c>
      <c r="N58" t="s">
        <v>32</v>
      </c>
      <c r="O58">
        <v>2562</v>
      </c>
      <c r="P58" t="s">
        <v>52</v>
      </c>
      <c r="Q58" s="2">
        <v>3500000</v>
      </c>
      <c r="R58" s="2">
        <v>3500000</v>
      </c>
      <c r="S58" t="s">
        <v>97</v>
      </c>
      <c r="T58" t="s">
        <v>98</v>
      </c>
      <c r="U58" t="s">
        <v>99</v>
      </c>
      <c r="W58" t="s">
        <v>176</v>
      </c>
      <c r="X58" t="s">
        <v>204</v>
      </c>
      <c r="Y58" s="5" t="s">
        <v>315</v>
      </c>
    </row>
    <row r="59" spans="1:25" ht="15" thickBot="1">
      <c r="A59" t="s">
        <v>141</v>
      </c>
      <c r="B59" t="s">
        <v>317</v>
      </c>
      <c r="C59" t="s">
        <v>174</v>
      </c>
      <c r="F59" t="s">
        <v>26</v>
      </c>
      <c r="G59" t="s">
        <v>27</v>
      </c>
      <c r="I59" t="s">
        <v>26</v>
      </c>
      <c r="J59" s="3">
        <v>220103</v>
      </c>
      <c r="K59" t="s">
        <v>29</v>
      </c>
      <c r="L59" t="s">
        <v>318</v>
      </c>
      <c r="M59" t="s">
        <v>31</v>
      </c>
      <c r="N59" t="s">
        <v>162</v>
      </c>
      <c r="O59">
        <v>2565</v>
      </c>
      <c r="P59" t="s">
        <v>163</v>
      </c>
      <c r="Q59" s="2">
        <v>500000</v>
      </c>
      <c r="R59" s="2">
        <v>500000</v>
      </c>
      <c r="T59" t="s">
        <v>147</v>
      </c>
      <c r="U59" t="s">
        <v>148</v>
      </c>
      <c r="W59" t="s">
        <v>176</v>
      </c>
      <c r="X59" t="s">
        <v>177</v>
      </c>
      <c r="Y59" s="5" t="s">
        <v>174</v>
      </c>
    </row>
    <row r="60" spans="1:25" ht="15" thickBot="1">
      <c r="A60" t="s">
        <v>141</v>
      </c>
      <c r="B60" t="s">
        <v>319</v>
      </c>
      <c r="C60" t="s">
        <v>179</v>
      </c>
      <c r="F60" t="s">
        <v>26</v>
      </c>
      <c r="G60" t="s">
        <v>27</v>
      </c>
      <c r="I60" t="s">
        <v>26</v>
      </c>
      <c r="J60" s="3">
        <v>220103</v>
      </c>
      <c r="K60" t="s">
        <v>29</v>
      </c>
      <c r="L60" t="s">
        <v>320</v>
      </c>
      <c r="M60" t="s">
        <v>31</v>
      </c>
      <c r="N60" t="s">
        <v>162</v>
      </c>
      <c r="O60">
        <v>2565</v>
      </c>
      <c r="P60" t="s">
        <v>163</v>
      </c>
      <c r="Q60" s="2">
        <v>339400</v>
      </c>
      <c r="R60" s="2">
        <v>339400</v>
      </c>
      <c r="T60" t="s">
        <v>147</v>
      </c>
      <c r="U60" t="s">
        <v>148</v>
      </c>
      <c r="W60" t="s">
        <v>171</v>
      </c>
      <c r="X60" t="s">
        <v>172</v>
      </c>
      <c r="Y60" s="5" t="s">
        <v>179</v>
      </c>
    </row>
    <row r="61" spans="1:25" ht="15" thickBot="1">
      <c r="A61" t="s">
        <v>141</v>
      </c>
      <c r="B61" t="s">
        <v>321</v>
      </c>
      <c r="C61" t="s">
        <v>322</v>
      </c>
      <c r="F61" t="s">
        <v>26</v>
      </c>
      <c r="G61" t="s">
        <v>27</v>
      </c>
      <c r="I61" t="s">
        <v>26</v>
      </c>
      <c r="J61" s="3">
        <v>220103</v>
      </c>
      <c r="K61" t="s">
        <v>29</v>
      </c>
      <c r="L61" t="s">
        <v>323</v>
      </c>
      <c r="M61" t="s">
        <v>31</v>
      </c>
      <c r="N61" t="s">
        <v>162</v>
      </c>
      <c r="O61">
        <v>2565</v>
      </c>
      <c r="P61" t="s">
        <v>163</v>
      </c>
      <c r="Q61" s="2">
        <v>605900</v>
      </c>
      <c r="R61" s="2">
        <v>605900</v>
      </c>
      <c r="T61" t="s">
        <v>147</v>
      </c>
      <c r="U61" t="s">
        <v>148</v>
      </c>
      <c r="W61" t="s">
        <v>171</v>
      </c>
      <c r="X61" t="s">
        <v>172</v>
      </c>
      <c r="Y61" s="5" t="s">
        <v>322</v>
      </c>
    </row>
    <row r="62" spans="1:25" ht="15" thickBot="1">
      <c r="A62" t="s">
        <v>141</v>
      </c>
      <c r="B62" t="s">
        <v>324</v>
      </c>
      <c r="C62" t="s">
        <v>325</v>
      </c>
      <c r="F62" t="s">
        <v>26</v>
      </c>
      <c r="G62" t="s">
        <v>27</v>
      </c>
      <c r="I62" t="s">
        <v>26</v>
      </c>
      <c r="J62" s="3">
        <v>220103</v>
      </c>
      <c r="K62" t="s">
        <v>29</v>
      </c>
      <c r="L62" t="s">
        <v>326</v>
      </c>
      <c r="M62" t="s">
        <v>31</v>
      </c>
      <c r="N62" t="s">
        <v>162</v>
      </c>
      <c r="O62">
        <v>2565</v>
      </c>
      <c r="P62" t="s">
        <v>163</v>
      </c>
      <c r="Q62" s="2">
        <v>150000</v>
      </c>
      <c r="R62" s="2">
        <v>150000</v>
      </c>
      <c r="T62" t="s">
        <v>147</v>
      </c>
      <c r="U62" t="s">
        <v>148</v>
      </c>
      <c r="W62" t="s">
        <v>171</v>
      </c>
      <c r="X62" t="s">
        <v>172</v>
      </c>
      <c r="Y62" s="5" t="s">
        <v>325</v>
      </c>
    </row>
    <row r="63" spans="1:25" ht="15" thickBot="1">
      <c r="A63" t="s">
        <v>93</v>
      </c>
      <c r="B63" t="s">
        <v>327</v>
      </c>
      <c r="C63" t="s">
        <v>328</v>
      </c>
      <c r="F63" t="s">
        <v>26</v>
      </c>
      <c r="G63" t="s">
        <v>27</v>
      </c>
      <c r="H63" t="s">
        <v>28</v>
      </c>
      <c r="I63" t="s">
        <v>26</v>
      </c>
      <c r="J63" s="3">
        <v>220103</v>
      </c>
      <c r="K63" t="s">
        <v>29</v>
      </c>
      <c r="L63" t="s">
        <v>329</v>
      </c>
      <c r="M63" t="s">
        <v>31</v>
      </c>
      <c r="N63" t="s">
        <v>110</v>
      </c>
      <c r="O63">
        <v>2563</v>
      </c>
      <c r="P63" t="s">
        <v>92</v>
      </c>
      <c r="Q63" s="2">
        <v>3500000</v>
      </c>
      <c r="R63" s="2">
        <v>3500000</v>
      </c>
      <c r="S63" t="s">
        <v>97</v>
      </c>
      <c r="T63" t="s">
        <v>98</v>
      </c>
      <c r="U63" t="s">
        <v>99</v>
      </c>
      <c r="W63" t="s">
        <v>176</v>
      </c>
      <c r="X63" t="s">
        <v>204</v>
      </c>
      <c r="Y63" s="5" t="s">
        <v>328</v>
      </c>
    </row>
    <row r="64" spans="1:25" ht="15" thickBot="1">
      <c r="A64" t="s">
        <v>141</v>
      </c>
      <c r="B64" t="s">
        <v>330</v>
      </c>
      <c r="C64" t="s">
        <v>331</v>
      </c>
      <c r="F64" t="s">
        <v>26</v>
      </c>
      <c r="G64" t="s">
        <v>27</v>
      </c>
      <c r="I64" t="s">
        <v>26</v>
      </c>
      <c r="J64" s="3">
        <v>220103</v>
      </c>
      <c r="K64" t="s">
        <v>29</v>
      </c>
      <c r="L64" t="s">
        <v>332</v>
      </c>
      <c r="M64" t="s">
        <v>31</v>
      </c>
      <c r="N64" t="s">
        <v>162</v>
      </c>
      <c r="O64">
        <v>2565</v>
      </c>
      <c r="P64" t="s">
        <v>163</v>
      </c>
      <c r="Q64" s="2">
        <v>100000</v>
      </c>
      <c r="R64" s="2">
        <v>100000</v>
      </c>
      <c r="T64" t="s">
        <v>147</v>
      </c>
      <c r="U64" t="s">
        <v>148</v>
      </c>
      <c r="W64" t="s">
        <v>165</v>
      </c>
      <c r="X64" t="s">
        <v>166</v>
      </c>
      <c r="Y64" s="5" t="s">
        <v>331</v>
      </c>
    </row>
    <row r="65" spans="1:25" ht="15" thickBot="1">
      <c r="A65" t="s">
        <v>141</v>
      </c>
      <c r="B65" t="s">
        <v>333</v>
      </c>
      <c r="C65" t="s">
        <v>334</v>
      </c>
      <c r="F65" t="s">
        <v>26</v>
      </c>
      <c r="G65" t="s">
        <v>27</v>
      </c>
      <c r="I65" t="s">
        <v>26</v>
      </c>
      <c r="J65" s="3">
        <v>220103</v>
      </c>
      <c r="K65" t="s">
        <v>29</v>
      </c>
      <c r="L65" t="s">
        <v>335</v>
      </c>
      <c r="M65" t="s">
        <v>31</v>
      </c>
      <c r="N65" t="s">
        <v>162</v>
      </c>
      <c r="O65">
        <v>2565</v>
      </c>
      <c r="P65" t="s">
        <v>163</v>
      </c>
      <c r="Q65" s="2">
        <v>42000</v>
      </c>
      <c r="R65" s="2">
        <v>42000</v>
      </c>
      <c r="T65" t="s">
        <v>147</v>
      </c>
      <c r="U65" t="s">
        <v>148</v>
      </c>
      <c r="W65" t="s">
        <v>171</v>
      </c>
      <c r="X65" t="s">
        <v>172</v>
      </c>
      <c r="Y65" s="5" t="s">
        <v>334</v>
      </c>
    </row>
    <row r="66" spans="1:25" ht="15" thickBot="1">
      <c r="A66" t="s">
        <v>141</v>
      </c>
      <c r="B66" t="s">
        <v>336</v>
      </c>
      <c r="C66" t="s">
        <v>337</v>
      </c>
      <c r="F66" t="s">
        <v>26</v>
      </c>
      <c r="G66" t="s">
        <v>27</v>
      </c>
      <c r="I66" t="s">
        <v>26</v>
      </c>
      <c r="J66" s="3">
        <v>220103</v>
      </c>
      <c r="K66" t="s">
        <v>29</v>
      </c>
      <c r="L66" t="s">
        <v>338</v>
      </c>
      <c r="M66" t="s">
        <v>31</v>
      </c>
      <c r="N66" t="s">
        <v>162</v>
      </c>
      <c r="O66">
        <v>2565</v>
      </c>
      <c r="P66" t="s">
        <v>163</v>
      </c>
      <c r="Q66" s="2">
        <v>1000000</v>
      </c>
      <c r="R66" s="2">
        <v>1000000</v>
      </c>
      <c r="T66" t="s">
        <v>147</v>
      </c>
      <c r="U66" t="s">
        <v>148</v>
      </c>
      <c r="W66" t="s">
        <v>165</v>
      </c>
      <c r="X66" t="s">
        <v>234</v>
      </c>
      <c r="Y66" s="5" t="s">
        <v>337</v>
      </c>
    </row>
    <row r="67" spans="1:25" ht="15" thickBot="1">
      <c r="A67" t="s">
        <v>210</v>
      </c>
      <c r="B67" t="s">
        <v>339</v>
      </c>
      <c r="C67" t="s">
        <v>128</v>
      </c>
      <c r="F67" t="s">
        <v>26</v>
      </c>
      <c r="G67" t="s">
        <v>27</v>
      </c>
      <c r="I67" t="s">
        <v>26</v>
      </c>
      <c r="J67" s="3">
        <v>220103</v>
      </c>
      <c r="K67" t="s">
        <v>29</v>
      </c>
      <c r="L67" t="s">
        <v>340</v>
      </c>
      <c r="M67" t="s">
        <v>31</v>
      </c>
      <c r="N67" t="s">
        <v>162</v>
      </c>
      <c r="O67">
        <v>2565</v>
      </c>
      <c r="P67" t="s">
        <v>163</v>
      </c>
      <c r="Q67" s="3">
        <v>0</v>
      </c>
      <c r="R67" s="3">
        <v>0</v>
      </c>
      <c r="S67" t="s">
        <v>213</v>
      </c>
      <c r="T67" t="s">
        <v>117</v>
      </c>
      <c r="U67" t="s">
        <v>118</v>
      </c>
      <c r="W67" t="s">
        <v>176</v>
      </c>
      <c r="X67" t="s">
        <v>204</v>
      </c>
      <c r="Y67" s="6" t="s">
        <v>128</v>
      </c>
    </row>
  </sheetData>
  <hyperlinks>
    <hyperlink ref="Y3" r:id="rId1" display="https://emenscr.nesdc.go.th/viewer/view.html?id=5b1ea72cea79507e38d7c69d&amp;username=mod02021" xr:uid="{00000000-0004-0000-0000-000000000000}"/>
    <hyperlink ref="Y4" r:id="rId2" display="https://emenscr.nesdc.go.th/viewer/view.html?id=5b1f2483bdb2d17e2f9a1694&amp;username=mod02021" xr:uid="{00000000-0004-0000-0000-000001000000}"/>
    <hyperlink ref="Y5" r:id="rId3" display="https://emenscr.nesdc.go.th/viewer/view.html?id=5b1f31b47587e67e2e720f04&amp;username=mod02021" xr:uid="{00000000-0004-0000-0000-000002000000}"/>
    <hyperlink ref="Y6" r:id="rId4" display="https://emenscr.nesdc.go.th/viewer/view.html?id=5b1f3fafbdb2d17e2f9a16a7&amp;username=mod02021" xr:uid="{00000000-0004-0000-0000-000003000000}"/>
    <hyperlink ref="Y7" r:id="rId5" display="https://emenscr.nesdc.go.th/viewer/view.html?id=5b1f7bf4ea79507e38d7c72b&amp;username=mol06021" xr:uid="{00000000-0004-0000-0000-000004000000}"/>
    <hyperlink ref="Y8" r:id="rId6" display="https://emenscr.nesdc.go.th/viewer/view.html?id=5b20e7a6ea79507e38d7c98e&amp;username=nbtc20011" xr:uid="{00000000-0004-0000-0000-000005000000}"/>
    <hyperlink ref="Y9" r:id="rId7" display="https://emenscr.nesdc.go.th/viewer/view.html?id=5b20f8f17587e67e2e721270&amp;username=police000711" xr:uid="{00000000-0004-0000-0000-000006000000}"/>
    <hyperlink ref="Y10" r:id="rId8" display="https://emenscr.nesdc.go.th/viewer/view.html?id=5b28c0b2c9200505a04dff1b&amp;username=opm01131" xr:uid="{00000000-0004-0000-0000-000007000000}"/>
    <hyperlink ref="Y11" r:id="rId9" display="https://emenscr.nesdc.go.th/viewer/view.html?id=5b3305d7cb39684063629607&amp;username=mdes0202011" xr:uid="{00000000-0004-0000-0000-000008000000}"/>
    <hyperlink ref="Y12" r:id="rId10" display="https://emenscr.nesdc.go.th/viewer/view.html?id=5b3316e14b9f554069580da2&amp;username=mdes0202011" xr:uid="{00000000-0004-0000-0000-000009000000}"/>
    <hyperlink ref="Y13" r:id="rId11" display="https://emenscr.nesdc.go.th/viewer/view.html?id=5c1c58b413e5f340d33cf8af&amp;username=parliament00211" xr:uid="{00000000-0004-0000-0000-00000A000000}"/>
    <hyperlink ref="Y14" r:id="rId12" display="https://emenscr.nesdc.go.th/viewer/view.html?id=5c3ee836fe50701a506877d2&amp;username=krisdika09011" xr:uid="{00000000-0004-0000-0000-00000B000000}"/>
    <hyperlink ref="Y15" r:id="rId13" display="https://emenscr.nesdc.go.th/viewer/view.html?id=5dd3af06e498156aca0daa05&amp;username=senate00201" xr:uid="{00000000-0004-0000-0000-00000C000000}"/>
    <hyperlink ref="Y16" r:id="rId14" display="https://emenscr.nesdc.go.th/viewer/view.html?id=5dd762758393cc6acba31aa8&amp;username=mof05031" xr:uid="{00000000-0004-0000-0000-00000D000000}"/>
    <hyperlink ref="Y17" r:id="rId15" display="https://emenscr.nesdc.go.th/viewer/view.html?id=5de5d41609987646b1c79338&amp;username=kpru053621" xr:uid="{00000000-0004-0000-0000-00000E000000}"/>
    <hyperlink ref="Y18" r:id="rId16" display="https://emenscr.nesdc.go.th/viewer/view.html?id=5df857facaa0dc3f63b8c2bd&amp;username=mof05061" xr:uid="{00000000-0004-0000-0000-00000F000000}"/>
    <hyperlink ref="Y19" r:id="rId17" display="https://emenscr.nesdc.go.th/viewer/view.html?id=5e257a5957f59d2b7a53e81b&amp;username=vru055101021" xr:uid="{00000000-0004-0000-0000-000010000000}"/>
    <hyperlink ref="Y20" r:id="rId18" display="https://emenscr.nesdc.go.th/viewer/view.html?id=5e6876d6fdb0c173016e031d&amp;username=senate00201" xr:uid="{00000000-0004-0000-0000-000011000000}"/>
    <hyperlink ref="Y21" r:id="rId19" display="https://emenscr.nesdc.go.th/viewer/view.html?id=5ea580fc66f98a0e9511f731&amp;username=constitutionalcourt00101" xr:uid="{00000000-0004-0000-0000-000012000000}"/>
    <hyperlink ref="Y22" r:id="rId20" display="https://emenscr.nesdc.go.th/viewer/view.html?id=5ec4e87342c0850af7bfea8f&amp;username=parliament00211" xr:uid="{00000000-0004-0000-0000-000013000000}"/>
    <hyperlink ref="Y23" r:id="rId21" display="https://emenscr.nesdc.go.th/viewer/view.html?id=5ecff9eb774d4f7dd4229059&amp;username=dga1" xr:uid="{00000000-0004-0000-0000-000014000000}"/>
    <hyperlink ref="Y24" r:id="rId22" display="https://emenscr.nesdc.go.th/viewer/view.html?id=5f2bbf52ab9aa9251e67f611&amp;username=constitutionalcourt00101" xr:uid="{00000000-0004-0000-0000-000015000000}"/>
    <hyperlink ref="Y25" r:id="rId23" display="https://emenscr.nesdc.go.th/viewer/view.html?id=5f2bcc255ae40c252664c1f7&amp;username=constitutionalcourt00101" xr:uid="{00000000-0004-0000-0000-000016000000}"/>
    <hyperlink ref="Y26" r:id="rId24" display="https://emenscr.nesdc.go.th/viewer/view.html?id=5f2ce67a67a1a91b6c4af192&amp;username=constitutionalcourt00101" xr:uid="{00000000-0004-0000-0000-000017000000}"/>
    <hyperlink ref="Y27" r:id="rId25" display="https://emenscr.nesdc.go.th/viewer/view.html?id=5f2cea421e9bcf1b6a33667e&amp;username=constitutionalcourt00101" xr:uid="{00000000-0004-0000-0000-000018000000}"/>
    <hyperlink ref="Y28" r:id="rId26" display="https://emenscr.nesdc.go.th/viewer/view.html?id=5f2d0b2167a1a91b6c4af2b1&amp;username=constitutionalcourt00101" xr:uid="{00000000-0004-0000-0000-000019000000}"/>
    <hyperlink ref="Y29" r:id="rId27" display="https://emenscr.nesdc.go.th/viewer/view.html?id=5f2d14d31e9bcf1b6a336820&amp;username=constitutionalcourt00101" xr:uid="{00000000-0004-0000-0000-00001A000000}"/>
    <hyperlink ref="Y30" r:id="rId28" display="https://emenscr.nesdc.go.th/viewer/view.html?id=5f2d1c3167a1a91b6c4af381&amp;username=constitutionalcourt00101" xr:uid="{00000000-0004-0000-0000-00001B000000}"/>
    <hyperlink ref="Y31" r:id="rId29" display="https://emenscr.nesdc.go.th/viewer/view.html?id=5f2d1e7dab64071b723c6e2c&amp;username=constitutionalcourt00101" xr:uid="{00000000-0004-0000-0000-00001C000000}"/>
    <hyperlink ref="Y32" r:id="rId30" display="https://emenscr.nesdc.go.th/viewer/view.html?id=5f2d25091e9bcf1b6a3368ec&amp;username=constitutionalcourt00101" xr:uid="{00000000-0004-0000-0000-00001D000000}"/>
    <hyperlink ref="Y33" r:id="rId31" display="https://emenscr.nesdc.go.th/viewer/view.html?id=5f9f8bd3e4ad384c4d8d22ac&amp;username=senate00201" xr:uid="{00000000-0004-0000-0000-00001E000000}"/>
    <hyperlink ref="Y34" r:id="rId32" display="https://emenscr.nesdc.go.th/viewer/view.html?id=5fbcc257beab9d2a7939beca&amp;username=soc05011" xr:uid="{00000000-0004-0000-0000-00001F000000}"/>
    <hyperlink ref="Y35" r:id="rId33" display="https://emenscr.nesdc.go.th/viewer/view.html?id=5fbdeaa90d3eec2a6b9e4dd6&amp;username=mof05081" xr:uid="{00000000-0004-0000-0000-000020000000}"/>
    <hyperlink ref="Y36" r:id="rId34" display="https://emenscr.nesdc.go.th/viewer/view.html?id=5fd73a636eb12634f2968d17&amp;username=mol05051" xr:uid="{00000000-0004-0000-0000-000021000000}"/>
    <hyperlink ref="Y37" r:id="rId35" display="https://emenscr.nesdc.go.th/viewer/view.html?id=5feb28fe55edc142c175e229&amp;username=krisdika09011" xr:uid="{00000000-0004-0000-0000-000022000000}"/>
    <hyperlink ref="Y38" r:id="rId36" display="https://emenscr.nesdc.go.th/viewer/view.html?id=60029faffdee0f295412d8fa&amp;username=kpru053621" xr:uid="{00000000-0004-0000-0000-000023000000}"/>
    <hyperlink ref="Y39" r:id="rId37" display="https://emenscr.nesdc.go.th/viewer/view.html?id=6012796fdca25b658e8ee553&amp;username=moe02491" xr:uid="{00000000-0004-0000-0000-000024000000}"/>
    <hyperlink ref="Y40" r:id="rId38" display="https://emenscr.nesdc.go.th/viewer/view.html?id=60ab52e87ff5cd273b835cad&amp;username=parliament00211" xr:uid="{00000000-0004-0000-0000-000025000000}"/>
    <hyperlink ref="Y41" r:id="rId39" display="https://emenscr.nesdc.go.th/viewer/view.html?id=60cc15c8cfde2746e853d384&amp;username=constitutionalcourt00101" xr:uid="{00000000-0004-0000-0000-000026000000}"/>
    <hyperlink ref="Y42" r:id="rId40" display="https://emenscr.nesdc.go.th/viewer/view.html?id=611247f577572f035a6ea11c&amp;username=constitutionalcourt00101" xr:uid="{00000000-0004-0000-0000-000027000000}"/>
    <hyperlink ref="Y43" r:id="rId41" display="https://emenscr.nesdc.go.th/viewer/view.html?id=6112533c86ed660368a5bc2d&amp;username=constitutionalcourt00101" xr:uid="{00000000-0004-0000-0000-000028000000}"/>
    <hyperlink ref="Y44" r:id="rId42" display="https://emenscr.nesdc.go.th/viewer/view.html?id=6112583277572f035a6ea142&amp;username=constitutionalcourt00101" xr:uid="{00000000-0004-0000-0000-000029000000}"/>
    <hyperlink ref="Y45" r:id="rId43" display="https://emenscr.nesdc.go.th/viewer/view.html?id=6112584477572f035a6ea144&amp;username=constitutionalcourt00101" xr:uid="{00000000-0004-0000-0000-00002A000000}"/>
    <hyperlink ref="Y46" r:id="rId44" display="https://emenscr.nesdc.go.th/viewer/view.html?id=6112647e77572f035a6ea151&amp;username=constitutionalcourt00101" xr:uid="{00000000-0004-0000-0000-00002B000000}"/>
    <hyperlink ref="Y47" r:id="rId45" display="https://emenscr.nesdc.go.th/viewer/view.html?id=61135984ef40ea035b9d1230&amp;username=constitutionalcourt00101" xr:uid="{00000000-0004-0000-0000-00002C000000}"/>
    <hyperlink ref="Y48" r:id="rId46" display="https://emenscr.nesdc.go.th/viewer/view.html?id=61136095ef40ea035b9d123f&amp;username=constitutionalcourt00101" xr:uid="{00000000-0004-0000-0000-00002D000000}"/>
    <hyperlink ref="Y49" r:id="rId47" display="https://emenscr.nesdc.go.th/viewer/view.html?id=611370b286ed660368a5bce0&amp;username=constitutionalcourt00101" xr:uid="{00000000-0004-0000-0000-00002E000000}"/>
    <hyperlink ref="Y50" r:id="rId48" display="https://emenscr.nesdc.go.th/viewer/view.html?id=61138c7986ed660368a5bd3f&amp;username=constitutionalcourt00101" xr:uid="{00000000-0004-0000-0000-00002F000000}"/>
    <hyperlink ref="Y51" r:id="rId49" display="https://emenscr.nesdc.go.th/viewer/view.html?id=611a37e2454a1a7072169917&amp;username=senate00201" xr:uid="{00000000-0004-0000-0000-000030000000}"/>
    <hyperlink ref="Y52" r:id="rId50" display="https://emenscr.nesdc.go.th/viewer/view.html?id=614084201b9a026989e08a8b&amp;username=mof05031" xr:uid="{00000000-0004-0000-0000-000031000000}"/>
    <hyperlink ref="Y53" r:id="rId51" display="https://emenscr.nesdc.go.th/viewer/view.html?id=616fdd1fb2bf0f4f08da69f1&amp;username=opm03061" xr:uid="{00000000-0004-0000-0000-000032000000}"/>
    <hyperlink ref="Y54" r:id="rId52" display="https://emenscr.nesdc.go.th/viewer/view.html?id=6177a66c11c1e941b410f17a&amp;username=moj09041" xr:uid="{00000000-0004-0000-0000-000033000000}"/>
    <hyperlink ref="Y55" r:id="rId53" display="https://emenscr.nesdc.go.th/viewer/view.html?id=617814d1c92ea06e847ac87b&amp;username=moj09041" xr:uid="{00000000-0004-0000-0000-000034000000}"/>
    <hyperlink ref="Y56" r:id="rId54" display="https://emenscr.nesdc.go.th/viewer/view.html?id=6180fb8945ef3a65de46a411&amp;username=parliament00211" xr:uid="{00000000-0004-0000-0000-000035000000}"/>
    <hyperlink ref="Y57" r:id="rId55" display="https://emenscr.nesdc.go.th/viewer/view.html?id=61839eb6cf0a5831abe25fb2&amp;username=constitutionalcourt00101" xr:uid="{00000000-0004-0000-0000-000036000000}"/>
    <hyperlink ref="Y58" r:id="rId56" display="https://emenscr.nesdc.go.th/viewer/view.html?id=618b8665da880b328aef0e97&amp;username=parliament00211" xr:uid="{00000000-0004-0000-0000-000037000000}"/>
    <hyperlink ref="Y59" r:id="rId57" display="https://emenscr.nesdc.go.th/viewer/view.html?id=6191e718cadb284b1da34db4&amp;username=constitutionalcourt00101" xr:uid="{00000000-0004-0000-0000-000038000000}"/>
    <hyperlink ref="Y60" r:id="rId58" display="https://emenscr.nesdc.go.th/viewer/view.html?id=619209b60511b24b2573d80a&amp;username=constitutionalcourt00101" xr:uid="{00000000-0004-0000-0000-000039000000}"/>
    <hyperlink ref="Y61" r:id="rId59" display="https://emenscr.nesdc.go.th/viewer/view.html?id=6192139f1501af4b23816599&amp;username=constitutionalcourt00101" xr:uid="{00000000-0004-0000-0000-00003A000000}"/>
    <hyperlink ref="Y62" r:id="rId60" display="https://emenscr.nesdc.go.th/viewer/view.html?id=61921dd3cadb284b1da34e1e&amp;username=constitutionalcourt00101" xr:uid="{00000000-0004-0000-0000-00003B000000}"/>
    <hyperlink ref="Y63" r:id="rId61" display="https://emenscr.nesdc.go.th/viewer/view.html?id=61932da8a679c7221758ea22&amp;username=parliament00211" xr:uid="{00000000-0004-0000-0000-00003C000000}"/>
    <hyperlink ref="Y64" r:id="rId62" display="https://emenscr.nesdc.go.th/viewer/view.html?id=61a452dae55ef143eb1fc7de&amp;username=constitutionalcourt00101" xr:uid="{00000000-0004-0000-0000-00003D000000}"/>
    <hyperlink ref="Y65" r:id="rId63" display="https://emenscr.nesdc.go.th/viewer/view.html?id=61a4719be55ef143eb1fc80c&amp;username=constitutionalcourt00101" xr:uid="{00000000-0004-0000-0000-00003E000000}"/>
    <hyperlink ref="Y66" r:id="rId64" display="https://emenscr.nesdc.go.th/viewer/view.html?id=61a7128ce55ef143eb1fca71&amp;username=constitutionalcourt00101" xr:uid="{00000000-0004-0000-0000-00003F000000}"/>
    <hyperlink ref="Y67" r:id="rId65" display="https://emenscr.nesdc.go.th/viewer/view.html?id=61b07b22c02cee271c611fc7&amp;username=mof05081" xr:uid="{00000000-0004-0000-0000-00004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2:M67"/>
  <sheetViews>
    <sheetView topLeftCell="D1" zoomScale="55" zoomScaleNormal="55" workbookViewId="0">
      <selection activeCell="J36" sqref="J36"/>
    </sheetView>
  </sheetViews>
  <sheetFormatPr defaultRowHeight="14.5"/>
  <cols>
    <col min="1" max="1" width="27" customWidth="1"/>
    <col min="2" max="3" width="54" customWidth="1"/>
    <col min="4" max="4" width="28.1796875" customWidth="1"/>
    <col min="5" max="5" width="28.1796875" style="7" customWidth="1"/>
    <col min="6" max="6" width="27" customWidth="1"/>
    <col min="7" max="10" width="54" customWidth="1"/>
    <col min="11" max="11" width="16.1796875" customWidth="1"/>
    <col min="12" max="12" width="20.1796875" customWidth="1"/>
    <col min="13" max="13" width="17.54296875" customWidth="1"/>
  </cols>
  <sheetData>
    <row r="2" spans="1:13">
      <c r="A2" s="1" t="s">
        <v>1</v>
      </c>
      <c r="B2" s="1" t="s">
        <v>2</v>
      </c>
      <c r="C2" s="1" t="s">
        <v>6</v>
      </c>
      <c r="D2" s="1" t="s">
        <v>13</v>
      </c>
      <c r="E2" s="8" t="s">
        <v>344</v>
      </c>
      <c r="F2" s="1" t="s">
        <v>14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341</v>
      </c>
    </row>
    <row r="3" spans="1:13" ht="15" thickBot="1">
      <c r="A3" t="s">
        <v>37</v>
      </c>
      <c r="B3" t="s">
        <v>38</v>
      </c>
      <c r="C3" t="s">
        <v>27</v>
      </c>
      <c r="D3" t="s">
        <v>40</v>
      </c>
      <c r="E3" s="7">
        <v>2561</v>
      </c>
      <c r="F3" t="s">
        <v>41</v>
      </c>
      <c r="G3" t="s">
        <v>34</v>
      </c>
      <c r="H3" t="s">
        <v>35</v>
      </c>
      <c r="I3" t="s">
        <v>36</v>
      </c>
      <c r="K3" t="s">
        <v>171</v>
      </c>
      <c r="L3" t="s">
        <v>172</v>
      </c>
      <c r="M3" s="4" t="s">
        <v>38</v>
      </c>
    </row>
    <row r="4" spans="1:13" ht="15" thickBot="1">
      <c r="A4" t="s">
        <v>42</v>
      </c>
      <c r="B4" t="s">
        <v>43</v>
      </c>
      <c r="C4" t="s">
        <v>27</v>
      </c>
      <c r="D4" t="s">
        <v>40</v>
      </c>
      <c r="E4" s="7">
        <v>2561</v>
      </c>
      <c r="F4" t="s">
        <v>41</v>
      </c>
      <c r="G4" t="s">
        <v>34</v>
      </c>
      <c r="H4" t="s">
        <v>35</v>
      </c>
      <c r="I4" t="s">
        <v>36</v>
      </c>
      <c r="K4" t="s">
        <v>171</v>
      </c>
      <c r="L4" t="s">
        <v>172</v>
      </c>
      <c r="M4" s="5" t="s">
        <v>43</v>
      </c>
    </row>
    <row r="5" spans="1:13" ht="15" thickBot="1">
      <c r="A5" t="s">
        <v>57</v>
      </c>
      <c r="B5" t="s">
        <v>58</v>
      </c>
      <c r="C5" t="s">
        <v>27</v>
      </c>
      <c r="D5" t="s">
        <v>60</v>
      </c>
      <c r="E5" s="7">
        <v>2561</v>
      </c>
      <c r="F5" t="s">
        <v>61</v>
      </c>
      <c r="G5" t="s">
        <v>62</v>
      </c>
      <c r="H5" t="s">
        <v>63</v>
      </c>
      <c r="I5" t="s">
        <v>64</v>
      </c>
      <c r="K5" t="s">
        <v>171</v>
      </c>
      <c r="L5" t="s">
        <v>347</v>
      </c>
      <c r="M5" s="5" t="s">
        <v>58</v>
      </c>
    </row>
    <row r="6" spans="1:13" ht="15" thickBot="1">
      <c r="A6" t="s">
        <v>66</v>
      </c>
      <c r="B6" t="s">
        <v>67</v>
      </c>
      <c r="C6" t="s">
        <v>27</v>
      </c>
      <c r="D6" t="s">
        <v>69</v>
      </c>
      <c r="E6" s="7">
        <v>2561</v>
      </c>
      <c r="F6" t="s">
        <v>70</v>
      </c>
      <c r="G6" t="s">
        <v>71</v>
      </c>
      <c r="H6" t="s">
        <v>72</v>
      </c>
      <c r="I6" t="s">
        <v>73</v>
      </c>
      <c r="K6" t="s">
        <v>176</v>
      </c>
      <c r="L6" t="s">
        <v>204</v>
      </c>
      <c r="M6" s="5" t="s">
        <v>67</v>
      </c>
    </row>
    <row r="7" spans="1:13" ht="15" thickBot="1">
      <c r="A7" t="s">
        <v>75</v>
      </c>
      <c r="B7" t="s">
        <v>76</v>
      </c>
      <c r="C7" t="s">
        <v>27</v>
      </c>
      <c r="D7" t="s">
        <v>78</v>
      </c>
      <c r="E7" s="7">
        <v>2561</v>
      </c>
      <c r="F7" t="s">
        <v>40</v>
      </c>
      <c r="G7" t="s">
        <v>79</v>
      </c>
      <c r="H7" t="s">
        <v>80</v>
      </c>
      <c r="I7" t="s">
        <v>81</v>
      </c>
      <c r="K7" t="s">
        <v>176</v>
      </c>
      <c r="L7" t="s">
        <v>348</v>
      </c>
      <c r="M7" s="5" t="s">
        <v>76</v>
      </c>
    </row>
    <row r="8" spans="1:13" ht="15" thickBot="1">
      <c r="A8" t="s">
        <v>83</v>
      </c>
      <c r="B8" t="s">
        <v>84</v>
      </c>
      <c r="C8" t="s">
        <v>27</v>
      </c>
      <c r="D8" t="s">
        <v>78</v>
      </c>
      <c r="E8" s="7">
        <v>2561</v>
      </c>
      <c r="F8" t="s">
        <v>52</v>
      </c>
      <c r="G8" t="s">
        <v>53</v>
      </c>
      <c r="H8" t="s">
        <v>86</v>
      </c>
      <c r="I8" t="s">
        <v>87</v>
      </c>
      <c r="K8" t="s">
        <v>176</v>
      </c>
      <c r="L8" t="s">
        <v>204</v>
      </c>
      <c r="M8" s="5" t="s">
        <v>84</v>
      </c>
    </row>
    <row r="9" spans="1:13" ht="15" thickBot="1">
      <c r="A9" t="s">
        <v>24</v>
      </c>
      <c r="B9" t="s">
        <v>25</v>
      </c>
      <c r="C9" t="s">
        <v>27</v>
      </c>
      <c r="D9" t="s">
        <v>32</v>
      </c>
      <c r="E9" s="7">
        <v>2562</v>
      </c>
      <c r="F9" t="s">
        <v>33</v>
      </c>
      <c r="G9" t="s">
        <v>34</v>
      </c>
      <c r="H9" t="s">
        <v>35</v>
      </c>
      <c r="I9" t="s">
        <v>36</v>
      </c>
      <c r="K9" t="s">
        <v>176</v>
      </c>
      <c r="L9" t="s">
        <v>204</v>
      </c>
      <c r="M9" s="5" t="s">
        <v>25</v>
      </c>
    </row>
    <row r="10" spans="1:13" ht="15" thickBot="1">
      <c r="A10" t="s">
        <v>45</v>
      </c>
      <c r="B10" t="s">
        <v>46</v>
      </c>
      <c r="C10" t="s">
        <v>27</v>
      </c>
      <c r="D10" t="s">
        <v>32</v>
      </c>
      <c r="E10" s="7">
        <v>2562</v>
      </c>
      <c r="F10" t="s">
        <v>33</v>
      </c>
      <c r="G10" t="s">
        <v>34</v>
      </c>
      <c r="H10" t="s">
        <v>35</v>
      </c>
      <c r="I10" t="s">
        <v>36</v>
      </c>
      <c r="K10" t="s">
        <v>171</v>
      </c>
      <c r="L10" t="s">
        <v>172</v>
      </c>
      <c r="M10" s="5" t="s">
        <v>46</v>
      </c>
    </row>
    <row r="11" spans="1:13" ht="15" thickBot="1">
      <c r="A11" t="s">
        <v>49</v>
      </c>
      <c r="B11" t="s">
        <v>50</v>
      </c>
      <c r="C11" t="s">
        <v>27</v>
      </c>
      <c r="D11" t="s">
        <v>32</v>
      </c>
      <c r="E11" s="7">
        <v>2562</v>
      </c>
      <c r="F11" t="s">
        <v>52</v>
      </c>
      <c r="G11" t="s">
        <v>53</v>
      </c>
      <c r="H11" t="s">
        <v>54</v>
      </c>
      <c r="I11" t="s">
        <v>55</v>
      </c>
      <c r="K11" t="s">
        <v>171</v>
      </c>
      <c r="L11" t="s">
        <v>345</v>
      </c>
      <c r="M11" s="5" t="s">
        <v>50</v>
      </c>
    </row>
    <row r="12" spans="1:13" ht="15" thickBot="1">
      <c r="A12" t="s">
        <v>88</v>
      </c>
      <c r="B12" t="s">
        <v>89</v>
      </c>
      <c r="C12" t="s">
        <v>27</v>
      </c>
      <c r="D12" t="s">
        <v>91</v>
      </c>
      <c r="E12" s="7">
        <v>2562</v>
      </c>
      <c r="F12" t="s">
        <v>92</v>
      </c>
      <c r="G12" t="s">
        <v>53</v>
      </c>
      <c r="H12" t="s">
        <v>86</v>
      </c>
      <c r="I12" t="s">
        <v>87</v>
      </c>
      <c r="K12" t="s">
        <v>171</v>
      </c>
      <c r="L12" t="s">
        <v>172</v>
      </c>
      <c r="M12" s="5" t="s">
        <v>89</v>
      </c>
    </row>
    <row r="13" spans="1:13" ht="15" thickBot="1">
      <c r="A13" t="s">
        <v>94</v>
      </c>
      <c r="B13" t="s">
        <v>95</v>
      </c>
      <c r="C13" t="s">
        <v>27</v>
      </c>
      <c r="D13" t="s">
        <v>32</v>
      </c>
      <c r="E13" s="7">
        <v>2562</v>
      </c>
      <c r="F13" t="s">
        <v>52</v>
      </c>
      <c r="G13" t="s">
        <v>97</v>
      </c>
      <c r="H13" t="s">
        <v>98</v>
      </c>
      <c r="I13" t="s">
        <v>99</v>
      </c>
      <c r="K13" t="s">
        <v>165</v>
      </c>
      <c r="L13" t="s">
        <v>234</v>
      </c>
      <c r="M13" s="5" t="s">
        <v>95</v>
      </c>
    </row>
    <row r="14" spans="1:13" ht="15" thickBot="1">
      <c r="A14" t="s">
        <v>101</v>
      </c>
      <c r="B14" t="s">
        <v>102</v>
      </c>
      <c r="C14" t="s">
        <v>27</v>
      </c>
      <c r="D14" t="s">
        <v>32</v>
      </c>
      <c r="E14" s="7">
        <v>2562</v>
      </c>
      <c r="F14" t="s">
        <v>61</v>
      </c>
      <c r="G14" t="s">
        <v>104</v>
      </c>
      <c r="H14" t="s">
        <v>105</v>
      </c>
      <c r="I14" t="s">
        <v>81</v>
      </c>
      <c r="K14" t="s">
        <v>165</v>
      </c>
      <c r="L14" t="s">
        <v>222</v>
      </c>
      <c r="M14" s="5" t="s">
        <v>102</v>
      </c>
    </row>
    <row r="15" spans="1:13" ht="15" thickBot="1">
      <c r="A15" t="s">
        <v>113</v>
      </c>
      <c r="B15" t="s">
        <v>114</v>
      </c>
      <c r="C15" t="s">
        <v>27</v>
      </c>
      <c r="D15" t="s">
        <v>91</v>
      </c>
      <c r="E15" s="7">
        <v>2562</v>
      </c>
      <c r="F15" t="s">
        <v>92</v>
      </c>
      <c r="G15" t="s">
        <v>116</v>
      </c>
      <c r="H15" t="s">
        <v>117</v>
      </c>
      <c r="I15" t="s">
        <v>118</v>
      </c>
      <c r="K15" t="s">
        <v>176</v>
      </c>
      <c r="L15" t="s">
        <v>204</v>
      </c>
      <c r="M15" s="5" t="s">
        <v>114</v>
      </c>
    </row>
    <row r="16" spans="1:13" ht="15" thickBot="1">
      <c r="A16" t="s">
        <v>127</v>
      </c>
      <c r="B16" t="s">
        <v>128</v>
      </c>
      <c r="C16" t="s">
        <v>27</v>
      </c>
      <c r="D16" t="s">
        <v>32</v>
      </c>
      <c r="E16" s="7">
        <v>2562</v>
      </c>
      <c r="F16" t="s">
        <v>92</v>
      </c>
      <c r="G16" t="s">
        <v>131</v>
      </c>
      <c r="H16" t="s">
        <v>117</v>
      </c>
      <c r="I16" t="s">
        <v>118</v>
      </c>
      <c r="K16" t="s">
        <v>171</v>
      </c>
      <c r="L16" t="s">
        <v>185</v>
      </c>
      <c r="M16" s="5" t="s">
        <v>128</v>
      </c>
    </row>
    <row r="17" spans="1:13" ht="15" thickBot="1">
      <c r="A17" t="s">
        <v>314</v>
      </c>
      <c r="B17" t="s">
        <v>315</v>
      </c>
      <c r="C17" t="s">
        <v>27</v>
      </c>
      <c r="D17" t="s">
        <v>32</v>
      </c>
      <c r="E17" s="7">
        <v>2562</v>
      </c>
      <c r="F17" t="s">
        <v>52</v>
      </c>
      <c r="G17" t="s">
        <v>97</v>
      </c>
      <c r="H17" t="s">
        <v>98</v>
      </c>
      <c r="I17" t="s">
        <v>99</v>
      </c>
      <c r="K17" t="s">
        <v>176</v>
      </c>
      <c r="L17" t="s">
        <v>204</v>
      </c>
      <c r="M17" s="5" t="s">
        <v>315</v>
      </c>
    </row>
    <row r="18" spans="1:13" ht="15" thickBot="1">
      <c r="A18" t="s">
        <v>107</v>
      </c>
      <c r="B18" t="s">
        <v>108</v>
      </c>
      <c r="C18" t="s">
        <v>27</v>
      </c>
      <c r="D18" t="s">
        <v>110</v>
      </c>
      <c r="E18" s="7">
        <v>2563</v>
      </c>
      <c r="F18" t="s">
        <v>92</v>
      </c>
      <c r="G18" t="s">
        <v>97</v>
      </c>
      <c r="H18" t="s">
        <v>111</v>
      </c>
      <c r="I18" t="s">
        <v>99</v>
      </c>
      <c r="K18" t="s">
        <v>176</v>
      </c>
      <c r="L18" t="s">
        <v>204</v>
      </c>
      <c r="M18" s="5" t="s">
        <v>108</v>
      </c>
    </row>
    <row r="19" spans="1:13" ht="15" thickBot="1">
      <c r="A19" t="s">
        <v>120</v>
      </c>
      <c r="B19" t="s">
        <v>121</v>
      </c>
      <c r="C19" t="s">
        <v>27</v>
      </c>
      <c r="D19" t="s">
        <v>110</v>
      </c>
      <c r="E19" s="7">
        <v>2563</v>
      </c>
      <c r="F19" t="s">
        <v>92</v>
      </c>
      <c r="G19" t="s">
        <v>123</v>
      </c>
      <c r="H19" t="s">
        <v>124</v>
      </c>
      <c r="I19" t="s">
        <v>125</v>
      </c>
      <c r="K19" t="s">
        <v>176</v>
      </c>
      <c r="L19" t="s">
        <v>346</v>
      </c>
      <c r="M19" s="5" t="s">
        <v>121</v>
      </c>
    </row>
    <row r="20" spans="1:13" ht="15" thickBot="1">
      <c r="A20" t="s">
        <v>133</v>
      </c>
      <c r="B20" t="s">
        <v>134</v>
      </c>
      <c r="C20" t="s">
        <v>27</v>
      </c>
      <c r="D20" t="s">
        <v>110</v>
      </c>
      <c r="E20" s="7">
        <v>2563</v>
      </c>
      <c r="F20" t="s">
        <v>92</v>
      </c>
      <c r="G20" t="s">
        <v>136</v>
      </c>
      <c r="H20" t="s">
        <v>137</v>
      </c>
      <c r="I20" t="s">
        <v>125</v>
      </c>
      <c r="K20" t="s">
        <v>171</v>
      </c>
      <c r="L20" t="s">
        <v>347</v>
      </c>
      <c r="M20" s="5" t="s">
        <v>134</v>
      </c>
    </row>
    <row r="21" spans="1:13" ht="15" thickBot="1">
      <c r="A21" t="s">
        <v>138</v>
      </c>
      <c r="B21" t="s">
        <v>139</v>
      </c>
      <c r="C21" t="s">
        <v>27</v>
      </c>
      <c r="D21" t="s">
        <v>110</v>
      </c>
      <c r="E21" s="7">
        <v>2563</v>
      </c>
      <c r="F21" t="s">
        <v>92</v>
      </c>
      <c r="G21" t="s">
        <v>97</v>
      </c>
      <c r="H21" t="s">
        <v>111</v>
      </c>
      <c r="I21" t="s">
        <v>99</v>
      </c>
      <c r="K21" t="s">
        <v>176</v>
      </c>
      <c r="L21" t="s">
        <v>204</v>
      </c>
      <c r="M21" s="5" t="s">
        <v>139</v>
      </c>
    </row>
    <row r="22" spans="1:13" ht="15" thickBot="1">
      <c r="A22" t="s">
        <v>142</v>
      </c>
      <c r="B22" t="s">
        <v>143</v>
      </c>
      <c r="C22" t="s">
        <v>27</v>
      </c>
      <c r="D22" t="s">
        <v>146</v>
      </c>
      <c r="E22" s="7">
        <v>2563</v>
      </c>
      <c r="F22" t="s">
        <v>92</v>
      </c>
      <c r="H22" t="s">
        <v>147</v>
      </c>
      <c r="I22" t="s">
        <v>148</v>
      </c>
      <c r="K22" t="s">
        <v>171</v>
      </c>
      <c r="L22" t="s">
        <v>172</v>
      </c>
      <c r="M22" s="5" t="s">
        <v>143</v>
      </c>
    </row>
    <row r="23" spans="1:13" ht="15" thickBot="1">
      <c r="A23" t="s">
        <v>149</v>
      </c>
      <c r="B23" t="s">
        <v>150</v>
      </c>
      <c r="C23" t="s">
        <v>27</v>
      </c>
      <c r="D23" t="s">
        <v>152</v>
      </c>
      <c r="E23" s="7">
        <v>2563</v>
      </c>
      <c r="F23" t="s">
        <v>92</v>
      </c>
      <c r="G23" t="s">
        <v>97</v>
      </c>
      <c r="H23" t="s">
        <v>98</v>
      </c>
      <c r="I23" t="s">
        <v>99</v>
      </c>
      <c r="K23" t="s">
        <v>171</v>
      </c>
      <c r="L23" t="s">
        <v>345</v>
      </c>
      <c r="M23" s="5" t="s">
        <v>150</v>
      </c>
    </row>
    <row r="24" spans="1:13" ht="15" hidden="1" thickBot="1">
      <c r="A24" t="s">
        <v>159</v>
      </c>
      <c r="B24" t="s">
        <v>160</v>
      </c>
      <c r="C24" t="s">
        <v>27</v>
      </c>
      <c r="D24" t="s">
        <v>162</v>
      </c>
      <c r="E24" s="7">
        <v>2565</v>
      </c>
      <c r="F24" t="s">
        <v>163</v>
      </c>
      <c r="H24" t="s">
        <v>147</v>
      </c>
      <c r="I24" t="s">
        <v>148</v>
      </c>
      <c r="J24" t="s">
        <v>164</v>
      </c>
      <c r="K24" t="s">
        <v>165</v>
      </c>
      <c r="L24" t="s">
        <v>222</v>
      </c>
      <c r="M24" s="5" t="s">
        <v>160</v>
      </c>
    </row>
    <row r="25" spans="1:13" ht="15" hidden="1" thickBot="1">
      <c r="A25" t="s">
        <v>167</v>
      </c>
      <c r="B25" t="s">
        <v>168</v>
      </c>
      <c r="C25" t="s">
        <v>27</v>
      </c>
      <c r="D25" t="s">
        <v>170</v>
      </c>
      <c r="E25" s="7">
        <v>2565</v>
      </c>
      <c r="F25" t="s">
        <v>163</v>
      </c>
      <c r="H25" t="s">
        <v>147</v>
      </c>
      <c r="I25" t="s">
        <v>148</v>
      </c>
      <c r="J25" t="s">
        <v>164</v>
      </c>
      <c r="K25" t="s">
        <v>171</v>
      </c>
      <c r="L25" t="s">
        <v>172</v>
      </c>
      <c r="M25" s="5" t="s">
        <v>342</v>
      </c>
    </row>
    <row r="26" spans="1:13" ht="15" hidden="1" thickBot="1">
      <c r="A26" t="s">
        <v>173</v>
      </c>
      <c r="B26" t="s">
        <v>174</v>
      </c>
      <c r="C26" t="s">
        <v>27</v>
      </c>
      <c r="D26" t="s">
        <v>162</v>
      </c>
      <c r="E26" s="7">
        <v>2565</v>
      </c>
      <c r="F26" t="s">
        <v>163</v>
      </c>
      <c r="H26" t="s">
        <v>147</v>
      </c>
      <c r="I26" t="s">
        <v>148</v>
      </c>
      <c r="J26" t="s">
        <v>164</v>
      </c>
      <c r="K26" t="s">
        <v>176</v>
      </c>
      <c r="L26" t="s">
        <v>177</v>
      </c>
      <c r="M26" s="5" t="s">
        <v>174</v>
      </c>
    </row>
    <row r="27" spans="1:13" ht="15" hidden="1" thickBot="1">
      <c r="A27" t="s">
        <v>178</v>
      </c>
      <c r="B27" t="s">
        <v>179</v>
      </c>
      <c r="C27" t="s">
        <v>27</v>
      </c>
      <c r="D27" t="s">
        <v>162</v>
      </c>
      <c r="E27" s="7">
        <v>2565</v>
      </c>
      <c r="F27" t="s">
        <v>181</v>
      </c>
      <c r="H27" t="s">
        <v>147</v>
      </c>
      <c r="I27" t="s">
        <v>148</v>
      </c>
      <c r="J27" t="s">
        <v>164</v>
      </c>
      <c r="K27" t="s">
        <v>171</v>
      </c>
      <c r="L27" t="s">
        <v>172</v>
      </c>
      <c r="M27" s="5" t="s">
        <v>179</v>
      </c>
    </row>
    <row r="28" spans="1:13" ht="15" hidden="1" thickBot="1">
      <c r="A28" t="s">
        <v>182</v>
      </c>
      <c r="B28" t="s">
        <v>183</v>
      </c>
      <c r="C28" t="s">
        <v>27</v>
      </c>
      <c r="D28" t="s">
        <v>162</v>
      </c>
      <c r="E28" s="7">
        <v>2565</v>
      </c>
      <c r="F28" t="s">
        <v>163</v>
      </c>
      <c r="H28" t="s">
        <v>147</v>
      </c>
      <c r="I28" t="s">
        <v>148</v>
      </c>
      <c r="J28" t="s">
        <v>164</v>
      </c>
      <c r="K28" t="s">
        <v>171</v>
      </c>
      <c r="L28" t="s">
        <v>185</v>
      </c>
      <c r="M28" s="5" t="s">
        <v>183</v>
      </c>
    </row>
    <row r="29" spans="1:13" ht="15" hidden="1" thickBot="1">
      <c r="A29" t="s">
        <v>186</v>
      </c>
      <c r="B29" t="s">
        <v>187</v>
      </c>
      <c r="C29" t="s">
        <v>27</v>
      </c>
      <c r="D29" t="s">
        <v>162</v>
      </c>
      <c r="E29" s="7">
        <v>2565</v>
      </c>
      <c r="F29" t="s">
        <v>163</v>
      </c>
      <c r="H29" t="s">
        <v>147</v>
      </c>
      <c r="I29" t="s">
        <v>148</v>
      </c>
      <c r="J29" t="s">
        <v>164</v>
      </c>
      <c r="K29" t="s">
        <v>171</v>
      </c>
      <c r="L29" t="s">
        <v>172</v>
      </c>
      <c r="M29" s="5" t="s">
        <v>187</v>
      </c>
    </row>
    <row r="30" spans="1:13" ht="15" hidden="1" thickBot="1">
      <c r="A30" t="s">
        <v>189</v>
      </c>
      <c r="B30" t="s">
        <v>190</v>
      </c>
      <c r="C30" t="s">
        <v>27</v>
      </c>
      <c r="D30" t="s">
        <v>162</v>
      </c>
      <c r="E30" s="7">
        <v>2565</v>
      </c>
      <c r="F30" t="s">
        <v>192</v>
      </c>
      <c r="H30" t="s">
        <v>147</v>
      </c>
      <c r="I30" t="s">
        <v>148</v>
      </c>
      <c r="J30" t="s">
        <v>164</v>
      </c>
      <c r="K30" t="s">
        <v>176</v>
      </c>
      <c r="L30" t="s">
        <v>177</v>
      </c>
      <c r="M30" s="5" t="s">
        <v>190</v>
      </c>
    </row>
    <row r="31" spans="1:13" ht="15" hidden="1" thickBot="1">
      <c r="A31" t="s">
        <v>193</v>
      </c>
      <c r="B31" t="s">
        <v>194</v>
      </c>
      <c r="C31" t="s">
        <v>27</v>
      </c>
      <c r="D31" t="s">
        <v>162</v>
      </c>
      <c r="E31" s="7">
        <v>2565</v>
      </c>
      <c r="F31" t="s">
        <v>163</v>
      </c>
      <c r="H31" t="s">
        <v>147</v>
      </c>
      <c r="I31" t="s">
        <v>148</v>
      </c>
      <c r="J31" t="s">
        <v>164</v>
      </c>
      <c r="K31" t="s">
        <v>171</v>
      </c>
      <c r="L31" t="s">
        <v>172</v>
      </c>
      <c r="M31" s="5" t="s">
        <v>194</v>
      </c>
    </row>
    <row r="32" spans="1:13" ht="15" hidden="1" thickBot="1">
      <c r="A32" t="s">
        <v>196</v>
      </c>
      <c r="B32" t="s">
        <v>197</v>
      </c>
      <c r="C32" t="s">
        <v>27</v>
      </c>
      <c r="D32" t="s">
        <v>162</v>
      </c>
      <c r="E32" s="7">
        <v>2565</v>
      </c>
      <c r="F32" t="s">
        <v>163</v>
      </c>
      <c r="H32" t="s">
        <v>147</v>
      </c>
      <c r="I32" t="s">
        <v>148</v>
      </c>
      <c r="J32" t="s">
        <v>199</v>
      </c>
      <c r="K32" t="s">
        <v>171</v>
      </c>
      <c r="L32" t="s">
        <v>172</v>
      </c>
      <c r="M32" s="5" t="s">
        <v>197</v>
      </c>
    </row>
    <row r="33" spans="1:13" ht="15" thickBot="1">
      <c r="A33" t="s">
        <v>154</v>
      </c>
      <c r="B33" t="s">
        <v>155</v>
      </c>
      <c r="C33" t="s">
        <v>27</v>
      </c>
      <c r="D33" t="s">
        <v>110</v>
      </c>
      <c r="E33" s="7">
        <v>2563</v>
      </c>
      <c r="F33" t="s">
        <v>92</v>
      </c>
      <c r="G33" t="s">
        <v>157</v>
      </c>
      <c r="H33" t="s">
        <v>158</v>
      </c>
      <c r="I33" t="s">
        <v>81</v>
      </c>
      <c r="K33" t="s">
        <v>165</v>
      </c>
      <c r="L33" t="s">
        <v>222</v>
      </c>
      <c r="M33" s="5" t="s">
        <v>155</v>
      </c>
    </row>
    <row r="34" spans="1:13" ht="15" thickBot="1">
      <c r="A34" t="s">
        <v>327</v>
      </c>
      <c r="B34" t="s">
        <v>328</v>
      </c>
      <c r="C34" t="s">
        <v>27</v>
      </c>
      <c r="D34" t="s">
        <v>110</v>
      </c>
      <c r="E34" s="7">
        <v>2563</v>
      </c>
      <c r="F34" t="s">
        <v>92</v>
      </c>
      <c r="G34" t="s">
        <v>97</v>
      </c>
      <c r="H34" t="s">
        <v>98</v>
      </c>
      <c r="I34" t="s">
        <v>99</v>
      </c>
      <c r="K34" t="s">
        <v>176</v>
      </c>
      <c r="L34" t="s">
        <v>204</v>
      </c>
      <c r="M34" s="5" t="s">
        <v>328</v>
      </c>
    </row>
    <row r="35" spans="1:13" ht="15" thickBot="1">
      <c r="A35" t="s">
        <v>200</v>
      </c>
      <c r="B35" t="s">
        <v>108</v>
      </c>
      <c r="C35" t="s">
        <v>27</v>
      </c>
      <c r="D35" t="s">
        <v>202</v>
      </c>
      <c r="E35" s="7">
        <v>2564</v>
      </c>
      <c r="F35" t="s">
        <v>203</v>
      </c>
      <c r="G35" t="s">
        <v>97</v>
      </c>
      <c r="H35" t="s">
        <v>111</v>
      </c>
      <c r="I35" t="s">
        <v>99</v>
      </c>
      <c r="K35" t="s">
        <v>176</v>
      </c>
      <c r="L35" t="s">
        <v>204</v>
      </c>
      <c r="M35" s="5" t="s">
        <v>108</v>
      </c>
    </row>
    <row r="36" spans="1:13" ht="15" thickBot="1">
      <c r="A36" t="s">
        <v>206</v>
      </c>
      <c r="B36" t="s">
        <v>207</v>
      </c>
      <c r="C36" t="s">
        <v>27</v>
      </c>
      <c r="D36" t="s">
        <v>202</v>
      </c>
      <c r="E36" s="7">
        <v>2564</v>
      </c>
      <c r="F36" t="s">
        <v>203</v>
      </c>
      <c r="G36" t="s">
        <v>104</v>
      </c>
      <c r="H36" t="s">
        <v>209</v>
      </c>
      <c r="I36" t="s">
        <v>81</v>
      </c>
      <c r="K36" t="s">
        <v>171</v>
      </c>
      <c r="L36" t="s">
        <v>172</v>
      </c>
      <c r="M36" s="5" t="s">
        <v>207</v>
      </c>
    </row>
    <row r="37" spans="1:13" ht="15" thickBot="1">
      <c r="A37" t="s">
        <v>211</v>
      </c>
      <c r="B37" t="s">
        <v>128</v>
      </c>
      <c r="C37" t="s">
        <v>27</v>
      </c>
      <c r="D37" t="s">
        <v>202</v>
      </c>
      <c r="E37" s="7">
        <v>2564</v>
      </c>
      <c r="F37" t="s">
        <v>203</v>
      </c>
      <c r="G37" t="s">
        <v>213</v>
      </c>
      <c r="H37" t="s">
        <v>117</v>
      </c>
      <c r="I37" t="s">
        <v>118</v>
      </c>
      <c r="K37" t="s">
        <v>176</v>
      </c>
      <c r="L37" t="s">
        <v>204</v>
      </c>
      <c r="M37" s="5" t="s">
        <v>128</v>
      </c>
    </row>
    <row r="38" spans="1:13" ht="15" thickBot="1">
      <c r="A38" t="s">
        <v>215</v>
      </c>
      <c r="B38" t="s">
        <v>216</v>
      </c>
      <c r="C38" t="s">
        <v>27</v>
      </c>
      <c r="D38" t="s">
        <v>202</v>
      </c>
      <c r="E38" s="7">
        <v>2564</v>
      </c>
      <c r="F38" t="s">
        <v>203</v>
      </c>
      <c r="G38" t="s">
        <v>218</v>
      </c>
      <c r="H38" t="s">
        <v>219</v>
      </c>
      <c r="I38" t="s">
        <v>55</v>
      </c>
      <c r="K38" t="s">
        <v>176</v>
      </c>
      <c r="L38" t="s">
        <v>204</v>
      </c>
      <c r="M38" s="5" t="s">
        <v>216</v>
      </c>
    </row>
    <row r="39" spans="1:13" ht="15" thickBot="1">
      <c r="A39" t="s">
        <v>220</v>
      </c>
      <c r="B39" t="s">
        <v>102</v>
      </c>
      <c r="C39" t="s">
        <v>27</v>
      </c>
      <c r="D39" t="s">
        <v>202</v>
      </c>
      <c r="E39" s="7">
        <v>2564</v>
      </c>
      <c r="F39" t="s">
        <v>203</v>
      </c>
      <c r="G39" t="s">
        <v>104</v>
      </c>
      <c r="H39" t="s">
        <v>105</v>
      </c>
      <c r="I39" t="s">
        <v>81</v>
      </c>
      <c r="K39" t="s">
        <v>165</v>
      </c>
      <c r="L39" t="s">
        <v>222</v>
      </c>
      <c r="M39" s="5" t="s">
        <v>102</v>
      </c>
    </row>
    <row r="40" spans="1:13" ht="15" thickBot="1">
      <c r="A40" t="s">
        <v>223</v>
      </c>
      <c r="B40" t="s">
        <v>224</v>
      </c>
      <c r="C40" t="s">
        <v>27</v>
      </c>
      <c r="D40" t="s">
        <v>202</v>
      </c>
      <c r="E40" s="7">
        <v>2564</v>
      </c>
      <c r="F40" t="s">
        <v>203</v>
      </c>
      <c r="G40" t="s">
        <v>123</v>
      </c>
      <c r="H40" t="s">
        <v>124</v>
      </c>
      <c r="I40" t="s">
        <v>125</v>
      </c>
      <c r="K40" t="s">
        <v>176</v>
      </c>
      <c r="L40" t="s">
        <v>204</v>
      </c>
      <c r="M40" s="5" t="s">
        <v>343</v>
      </c>
    </row>
    <row r="41" spans="1:13" ht="15" hidden="1" thickBot="1">
      <c r="A41" t="s">
        <v>238</v>
      </c>
      <c r="B41" t="s">
        <v>197</v>
      </c>
      <c r="C41" t="s">
        <v>27</v>
      </c>
      <c r="D41" t="s">
        <v>162</v>
      </c>
      <c r="E41" s="7">
        <v>2565</v>
      </c>
      <c r="F41" t="s">
        <v>163</v>
      </c>
      <c r="H41" t="s">
        <v>147</v>
      </c>
      <c r="I41" t="s">
        <v>148</v>
      </c>
      <c r="J41" t="s">
        <v>240</v>
      </c>
      <c r="K41" t="s">
        <v>171</v>
      </c>
      <c r="L41" t="s">
        <v>172</v>
      </c>
      <c r="M41" s="5" t="s">
        <v>197</v>
      </c>
    </row>
    <row r="42" spans="1:13" ht="15" hidden="1" thickBot="1">
      <c r="A42" t="s">
        <v>241</v>
      </c>
      <c r="B42" t="s">
        <v>242</v>
      </c>
      <c r="C42" t="s">
        <v>27</v>
      </c>
      <c r="D42" t="s">
        <v>244</v>
      </c>
      <c r="E42" s="7">
        <v>2566</v>
      </c>
      <c r="F42" t="s">
        <v>244</v>
      </c>
      <c r="H42" t="s">
        <v>147</v>
      </c>
      <c r="I42" t="s">
        <v>148</v>
      </c>
      <c r="J42" t="s">
        <v>245</v>
      </c>
      <c r="K42" t="s">
        <v>246</v>
      </c>
      <c r="L42" t="s">
        <v>247</v>
      </c>
      <c r="M42" s="5" t="s">
        <v>242</v>
      </c>
    </row>
    <row r="43" spans="1:13" ht="15" hidden="1" thickBot="1">
      <c r="A43" t="s">
        <v>248</v>
      </c>
      <c r="B43" t="s">
        <v>249</v>
      </c>
      <c r="C43" t="s">
        <v>27</v>
      </c>
      <c r="D43" t="s">
        <v>251</v>
      </c>
      <c r="E43" s="7">
        <v>2566</v>
      </c>
      <c r="F43" t="s">
        <v>252</v>
      </c>
      <c r="H43" t="s">
        <v>147</v>
      </c>
      <c r="I43" t="s">
        <v>148</v>
      </c>
      <c r="J43" t="s">
        <v>245</v>
      </c>
      <c r="K43" t="s">
        <v>246</v>
      </c>
      <c r="L43" t="s">
        <v>253</v>
      </c>
      <c r="M43" s="5" t="s">
        <v>249</v>
      </c>
    </row>
    <row r="44" spans="1:13" ht="15" hidden="1" thickBot="1">
      <c r="A44" t="s">
        <v>254</v>
      </c>
      <c r="B44" t="s">
        <v>255</v>
      </c>
      <c r="C44" t="s">
        <v>27</v>
      </c>
      <c r="D44" t="s">
        <v>257</v>
      </c>
      <c r="E44" s="7">
        <v>2566</v>
      </c>
      <c r="F44" t="s">
        <v>257</v>
      </c>
      <c r="H44" t="s">
        <v>147</v>
      </c>
      <c r="I44" t="s">
        <v>148</v>
      </c>
      <c r="J44" t="s">
        <v>245</v>
      </c>
      <c r="K44" t="s">
        <v>246</v>
      </c>
      <c r="L44" t="s">
        <v>247</v>
      </c>
      <c r="M44" s="5" t="s">
        <v>255</v>
      </c>
    </row>
    <row r="45" spans="1:13" ht="15" hidden="1" thickBot="1">
      <c r="A45" t="s">
        <v>258</v>
      </c>
      <c r="B45" t="s">
        <v>259</v>
      </c>
      <c r="C45" t="s">
        <v>27</v>
      </c>
      <c r="D45" t="s">
        <v>261</v>
      </c>
      <c r="E45" s="7">
        <v>2566</v>
      </c>
      <c r="F45" t="s">
        <v>262</v>
      </c>
      <c r="H45" t="s">
        <v>147</v>
      </c>
      <c r="I45" t="s">
        <v>148</v>
      </c>
      <c r="J45" t="s">
        <v>245</v>
      </c>
      <c r="K45" t="s">
        <v>246</v>
      </c>
      <c r="L45" t="s">
        <v>247</v>
      </c>
      <c r="M45" s="5" t="s">
        <v>259</v>
      </c>
    </row>
    <row r="46" spans="1:13" ht="15" hidden="1" thickBot="1">
      <c r="A46" t="s">
        <v>263</v>
      </c>
      <c r="B46" t="s">
        <v>264</v>
      </c>
      <c r="C46" t="s">
        <v>27</v>
      </c>
      <c r="D46" t="s">
        <v>251</v>
      </c>
      <c r="E46" s="7">
        <v>2566</v>
      </c>
      <c r="F46" t="s">
        <v>262</v>
      </c>
      <c r="H46" t="s">
        <v>147</v>
      </c>
      <c r="I46" t="s">
        <v>148</v>
      </c>
      <c r="J46" t="s">
        <v>245</v>
      </c>
      <c r="K46" t="s">
        <v>246</v>
      </c>
      <c r="L46" t="s">
        <v>247</v>
      </c>
      <c r="M46" s="5" t="s">
        <v>264</v>
      </c>
    </row>
    <row r="47" spans="1:13" ht="15" hidden="1" thickBot="1">
      <c r="A47" t="s">
        <v>266</v>
      </c>
      <c r="B47" t="s">
        <v>267</v>
      </c>
      <c r="C47" t="s">
        <v>27</v>
      </c>
      <c r="D47" t="s">
        <v>269</v>
      </c>
      <c r="E47" s="7">
        <v>2566</v>
      </c>
      <c r="F47" t="s">
        <v>252</v>
      </c>
      <c r="H47" t="s">
        <v>147</v>
      </c>
      <c r="I47" t="s">
        <v>148</v>
      </c>
      <c r="J47" t="s">
        <v>245</v>
      </c>
      <c r="K47" t="s">
        <v>246</v>
      </c>
      <c r="L47" t="s">
        <v>247</v>
      </c>
      <c r="M47" s="5" t="s">
        <v>267</v>
      </c>
    </row>
    <row r="48" spans="1:13" ht="15" hidden="1" thickBot="1">
      <c r="A48" t="s">
        <v>270</v>
      </c>
      <c r="B48" t="s">
        <v>271</v>
      </c>
      <c r="C48" t="s">
        <v>27</v>
      </c>
      <c r="D48" t="s">
        <v>269</v>
      </c>
      <c r="E48" s="7">
        <v>2566</v>
      </c>
      <c r="F48" t="s">
        <v>262</v>
      </c>
      <c r="H48" t="s">
        <v>147</v>
      </c>
      <c r="I48" t="s">
        <v>148</v>
      </c>
      <c r="J48" t="s">
        <v>245</v>
      </c>
      <c r="K48" t="s">
        <v>273</v>
      </c>
      <c r="L48" t="s">
        <v>274</v>
      </c>
      <c r="M48" s="5" t="s">
        <v>271</v>
      </c>
    </row>
    <row r="49" spans="1:13" ht="15" hidden="1" thickBot="1">
      <c r="A49" t="s">
        <v>275</v>
      </c>
      <c r="B49" t="s">
        <v>276</v>
      </c>
      <c r="C49" t="s">
        <v>27</v>
      </c>
      <c r="D49" t="s">
        <v>269</v>
      </c>
      <c r="E49" s="7">
        <v>2566</v>
      </c>
      <c r="F49" t="s">
        <v>262</v>
      </c>
      <c r="H49" t="s">
        <v>147</v>
      </c>
      <c r="I49" t="s">
        <v>148</v>
      </c>
      <c r="J49" t="s">
        <v>245</v>
      </c>
      <c r="K49" t="s">
        <v>278</v>
      </c>
      <c r="L49" t="s">
        <v>279</v>
      </c>
      <c r="M49" s="5" t="s">
        <v>276</v>
      </c>
    </row>
    <row r="50" spans="1:13" ht="15" hidden="1" thickBot="1">
      <c r="A50" t="s">
        <v>280</v>
      </c>
      <c r="B50" t="s">
        <v>281</v>
      </c>
      <c r="C50" t="s">
        <v>27</v>
      </c>
      <c r="D50" t="s">
        <v>269</v>
      </c>
      <c r="E50" s="7">
        <v>2566</v>
      </c>
      <c r="F50" t="s">
        <v>262</v>
      </c>
      <c r="H50" t="s">
        <v>147</v>
      </c>
      <c r="I50" t="s">
        <v>148</v>
      </c>
      <c r="J50" t="s">
        <v>245</v>
      </c>
      <c r="K50" t="s">
        <v>246</v>
      </c>
      <c r="L50" t="s">
        <v>247</v>
      </c>
      <c r="M50" s="5" t="s">
        <v>281</v>
      </c>
    </row>
    <row r="51" spans="1:13" ht="15" hidden="1" thickBot="1">
      <c r="A51" t="s">
        <v>283</v>
      </c>
      <c r="B51" t="s">
        <v>284</v>
      </c>
      <c r="C51" t="s">
        <v>27</v>
      </c>
      <c r="D51" t="s">
        <v>269</v>
      </c>
      <c r="E51" s="7">
        <v>2566</v>
      </c>
      <c r="F51" t="s">
        <v>286</v>
      </c>
      <c r="G51" t="s">
        <v>97</v>
      </c>
      <c r="H51" t="s">
        <v>111</v>
      </c>
      <c r="I51" t="s">
        <v>99</v>
      </c>
      <c r="J51" t="s">
        <v>245</v>
      </c>
      <c r="K51" t="s">
        <v>273</v>
      </c>
      <c r="L51" t="s">
        <v>287</v>
      </c>
      <c r="M51" s="5" t="s">
        <v>284</v>
      </c>
    </row>
    <row r="52" spans="1:13" ht="15" thickBot="1">
      <c r="A52" t="s">
        <v>227</v>
      </c>
      <c r="B52" t="s">
        <v>228</v>
      </c>
      <c r="C52" t="s">
        <v>27</v>
      </c>
      <c r="D52" t="s">
        <v>202</v>
      </c>
      <c r="E52" s="7">
        <v>2564</v>
      </c>
      <c r="F52" t="s">
        <v>203</v>
      </c>
      <c r="G52" t="s">
        <v>231</v>
      </c>
      <c r="H52" t="s">
        <v>232</v>
      </c>
      <c r="I52" t="s">
        <v>233</v>
      </c>
      <c r="K52" t="s">
        <v>165</v>
      </c>
      <c r="L52" t="s">
        <v>234</v>
      </c>
      <c r="M52" s="5" t="s">
        <v>228</v>
      </c>
    </row>
    <row r="53" spans="1:13" ht="15" thickBot="1">
      <c r="A53" t="s">
        <v>235</v>
      </c>
      <c r="B53" t="s">
        <v>236</v>
      </c>
      <c r="C53" t="s">
        <v>27</v>
      </c>
      <c r="D53" t="s">
        <v>202</v>
      </c>
      <c r="E53" s="7">
        <v>2564</v>
      </c>
      <c r="F53" t="s">
        <v>203</v>
      </c>
      <c r="G53" t="s">
        <v>97</v>
      </c>
      <c r="H53" t="s">
        <v>98</v>
      </c>
      <c r="I53" t="s">
        <v>99</v>
      </c>
      <c r="K53" t="s">
        <v>176</v>
      </c>
      <c r="L53" t="s">
        <v>204</v>
      </c>
      <c r="M53" s="5" t="s">
        <v>236</v>
      </c>
    </row>
    <row r="54" spans="1:13" ht="15" thickBot="1">
      <c r="A54" t="s">
        <v>298</v>
      </c>
      <c r="B54" t="s">
        <v>299</v>
      </c>
      <c r="C54" t="s">
        <v>27</v>
      </c>
      <c r="D54" t="s">
        <v>203</v>
      </c>
      <c r="E54" s="7">
        <v>2564</v>
      </c>
      <c r="F54" t="s">
        <v>203</v>
      </c>
      <c r="G54" t="s">
        <v>301</v>
      </c>
      <c r="H54" t="s">
        <v>302</v>
      </c>
      <c r="I54" t="s">
        <v>303</v>
      </c>
      <c r="K54" t="s">
        <v>165</v>
      </c>
      <c r="L54" t="s">
        <v>166</v>
      </c>
      <c r="M54" s="5" t="s">
        <v>299</v>
      </c>
    </row>
    <row r="55" spans="1:13" ht="15" thickBot="1">
      <c r="A55" t="s">
        <v>304</v>
      </c>
      <c r="B55" t="s">
        <v>305</v>
      </c>
      <c r="C55" t="s">
        <v>27</v>
      </c>
      <c r="D55" t="s">
        <v>307</v>
      </c>
      <c r="E55" s="7">
        <v>2564</v>
      </c>
      <c r="F55" t="s">
        <v>308</v>
      </c>
      <c r="G55" t="s">
        <v>301</v>
      </c>
      <c r="H55" t="s">
        <v>302</v>
      </c>
      <c r="I55" t="s">
        <v>303</v>
      </c>
      <c r="K55" t="s">
        <v>176</v>
      </c>
      <c r="L55" t="s">
        <v>204</v>
      </c>
      <c r="M55" s="5" t="s">
        <v>305</v>
      </c>
    </row>
    <row r="56" spans="1:13" ht="15" thickBot="1">
      <c r="A56" t="s">
        <v>288</v>
      </c>
      <c r="B56" t="s">
        <v>289</v>
      </c>
      <c r="C56" t="s">
        <v>27</v>
      </c>
      <c r="D56" t="s">
        <v>162</v>
      </c>
      <c r="E56" s="7">
        <v>2565</v>
      </c>
      <c r="F56" t="s">
        <v>163</v>
      </c>
      <c r="G56" t="s">
        <v>116</v>
      </c>
      <c r="H56" t="s">
        <v>117</v>
      </c>
      <c r="I56" t="s">
        <v>118</v>
      </c>
      <c r="K56" t="s">
        <v>176</v>
      </c>
      <c r="L56" t="s">
        <v>204</v>
      </c>
      <c r="M56" s="5" t="s">
        <v>289</v>
      </c>
    </row>
    <row r="57" spans="1:13" ht="15" thickBot="1">
      <c r="A57" t="s">
        <v>292</v>
      </c>
      <c r="B57" t="s">
        <v>293</v>
      </c>
      <c r="C57" t="s">
        <v>27</v>
      </c>
      <c r="D57" t="s">
        <v>162</v>
      </c>
      <c r="E57" s="7">
        <v>2565</v>
      </c>
      <c r="F57" t="s">
        <v>163</v>
      </c>
      <c r="G57" t="s">
        <v>295</v>
      </c>
      <c r="H57" t="s">
        <v>296</v>
      </c>
      <c r="I57" t="s">
        <v>81</v>
      </c>
      <c r="K57" t="s">
        <v>176</v>
      </c>
      <c r="L57" t="s">
        <v>204</v>
      </c>
      <c r="M57" s="5" t="s">
        <v>293</v>
      </c>
    </row>
    <row r="58" spans="1:13" ht="15" thickBot="1">
      <c r="A58" t="s">
        <v>309</v>
      </c>
      <c r="B58" t="s">
        <v>310</v>
      </c>
      <c r="C58" t="s">
        <v>27</v>
      </c>
      <c r="D58" t="s">
        <v>162</v>
      </c>
      <c r="E58" s="7">
        <v>2565</v>
      </c>
      <c r="F58" t="s">
        <v>163</v>
      </c>
      <c r="G58" t="s">
        <v>97</v>
      </c>
      <c r="H58" t="s">
        <v>98</v>
      </c>
      <c r="I58" t="s">
        <v>99</v>
      </c>
      <c r="K58" t="s">
        <v>176</v>
      </c>
      <c r="L58" t="s">
        <v>204</v>
      </c>
      <c r="M58" s="5" t="s">
        <v>310</v>
      </c>
    </row>
    <row r="59" spans="1:13" ht="15" thickBot="1">
      <c r="A59" t="s">
        <v>312</v>
      </c>
      <c r="B59" t="s">
        <v>197</v>
      </c>
      <c r="C59" t="s">
        <v>27</v>
      </c>
      <c r="D59" t="s">
        <v>162</v>
      </c>
      <c r="E59" s="7">
        <v>2565</v>
      </c>
      <c r="F59" t="s">
        <v>163</v>
      </c>
      <c r="H59" t="s">
        <v>147</v>
      </c>
      <c r="I59" t="s">
        <v>148</v>
      </c>
      <c r="K59" t="s">
        <v>171</v>
      </c>
      <c r="L59" t="s">
        <v>172</v>
      </c>
      <c r="M59" s="5" t="s">
        <v>197</v>
      </c>
    </row>
    <row r="60" spans="1:13" ht="15" thickBot="1">
      <c r="A60" t="s">
        <v>317</v>
      </c>
      <c r="B60" t="s">
        <v>174</v>
      </c>
      <c r="C60" t="s">
        <v>27</v>
      </c>
      <c r="D60" t="s">
        <v>162</v>
      </c>
      <c r="E60" s="7">
        <v>2565</v>
      </c>
      <c r="F60" t="s">
        <v>163</v>
      </c>
      <c r="H60" t="s">
        <v>147</v>
      </c>
      <c r="I60" t="s">
        <v>148</v>
      </c>
      <c r="K60" t="s">
        <v>176</v>
      </c>
      <c r="L60" t="s">
        <v>177</v>
      </c>
      <c r="M60" s="5" t="s">
        <v>174</v>
      </c>
    </row>
    <row r="61" spans="1:13" ht="15" thickBot="1">
      <c r="A61" t="s">
        <v>319</v>
      </c>
      <c r="B61" t="s">
        <v>179</v>
      </c>
      <c r="C61" t="s">
        <v>27</v>
      </c>
      <c r="D61" t="s">
        <v>162</v>
      </c>
      <c r="E61" s="7">
        <v>2565</v>
      </c>
      <c r="F61" t="s">
        <v>163</v>
      </c>
      <c r="H61" t="s">
        <v>147</v>
      </c>
      <c r="I61" t="s">
        <v>148</v>
      </c>
      <c r="K61" t="s">
        <v>171</v>
      </c>
      <c r="L61" t="s">
        <v>172</v>
      </c>
      <c r="M61" s="5" t="s">
        <v>179</v>
      </c>
    </row>
    <row r="62" spans="1:13" ht="15" thickBot="1">
      <c r="A62" t="s">
        <v>321</v>
      </c>
      <c r="B62" t="s">
        <v>322</v>
      </c>
      <c r="C62" t="s">
        <v>27</v>
      </c>
      <c r="D62" t="s">
        <v>162</v>
      </c>
      <c r="E62" s="7">
        <v>2565</v>
      </c>
      <c r="F62" t="s">
        <v>163</v>
      </c>
      <c r="H62" t="s">
        <v>147</v>
      </c>
      <c r="I62" t="s">
        <v>148</v>
      </c>
      <c r="K62" t="s">
        <v>171</v>
      </c>
      <c r="L62" t="s">
        <v>172</v>
      </c>
      <c r="M62" s="5" t="s">
        <v>322</v>
      </c>
    </row>
    <row r="63" spans="1:13" ht="15" thickBot="1">
      <c r="A63" t="s">
        <v>324</v>
      </c>
      <c r="B63" t="s">
        <v>325</v>
      </c>
      <c r="C63" t="s">
        <v>27</v>
      </c>
      <c r="D63" t="s">
        <v>162</v>
      </c>
      <c r="E63" s="7">
        <v>2565</v>
      </c>
      <c r="F63" t="s">
        <v>163</v>
      </c>
      <c r="H63" t="s">
        <v>147</v>
      </c>
      <c r="I63" t="s">
        <v>148</v>
      </c>
      <c r="K63" t="s">
        <v>171</v>
      </c>
      <c r="L63" t="s">
        <v>172</v>
      </c>
      <c r="M63" s="5" t="s">
        <v>325</v>
      </c>
    </row>
    <row r="64" spans="1:13" ht="15" thickBot="1">
      <c r="A64" t="s">
        <v>330</v>
      </c>
      <c r="B64" t="s">
        <v>331</v>
      </c>
      <c r="C64" t="s">
        <v>27</v>
      </c>
      <c r="D64" t="s">
        <v>162</v>
      </c>
      <c r="E64" s="7">
        <v>2565</v>
      </c>
      <c r="F64" t="s">
        <v>163</v>
      </c>
      <c r="H64" t="s">
        <v>147</v>
      </c>
      <c r="I64" t="s">
        <v>148</v>
      </c>
      <c r="K64" t="s">
        <v>165</v>
      </c>
      <c r="L64" t="s">
        <v>166</v>
      </c>
      <c r="M64" s="5" t="s">
        <v>331</v>
      </c>
    </row>
    <row r="65" spans="1:13" ht="15" thickBot="1">
      <c r="A65" t="s">
        <v>333</v>
      </c>
      <c r="B65" t="s">
        <v>334</v>
      </c>
      <c r="C65" t="s">
        <v>27</v>
      </c>
      <c r="D65" t="s">
        <v>162</v>
      </c>
      <c r="E65" s="7">
        <v>2565</v>
      </c>
      <c r="F65" t="s">
        <v>163</v>
      </c>
      <c r="H65" t="s">
        <v>147</v>
      </c>
      <c r="I65" t="s">
        <v>148</v>
      </c>
      <c r="K65" t="s">
        <v>171</v>
      </c>
      <c r="L65" t="s">
        <v>172</v>
      </c>
      <c r="M65" s="5" t="s">
        <v>334</v>
      </c>
    </row>
    <row r="66" spans="1:13" ht="15" thickBot="1">
      <c r="A66" t="s">
        <v>336</v>
      </c>
      <c r="B66" t="s">
        <v>337</v>
      </c>
      <c r="C66" t="s">
        <v>27</v>
      </c>
      <c r="D66" t="s">
        <v>162</v>
      </c>
      <c r="E66" s="7">
        <v>2565</v>
      </c>
      <c r="F66" t="s">
        <v>163</v>
      </c>
      <c r="H66" t="s">
        <v>147</v>
      </c>
      <c r="I66" t="s">
        <v>148</v>
      </c>
      <c r="K66" t="s">
        <v>165</v>
      </c>
      <c r="L66" t="s">
        <v>234</v>
      </c>
      <c r="M66" s="5" t="s">
        <v>337</v>
      </c>
    </row>
    <row r="67" spans="1:13" ht="15" thickBot="1">
      <c r="A67" t="s">
        <v>339</v>
      </c>
      <c r="B67" t="s">
        <v>128</v>
      </c>
      <c r="C67" t="s">
        <v>27</v>
      </c>
      <c r="D67" t="s">
        <v>162</v>
      </c>
      <c r="E67" s="7">
        <v>2565</v>
      </c>
      <c r="F67" t="s">
        <v>163</v>
      </c>
      <c r="G67" t="s">
        <v>213</v>
      </c>
      <c r="H67" t="s">
        <v>117</v>
      </c>
      <c r="I67" t="s">
        <v>118</v>
      </c>
      <c r="K67" t="s">
        <v>176</v>
      </c>
      <c r="L67" t="s">
        <v>204</v>
      </c>
      <c r="M67" s="6" t="s">
        <v>128</v>
      </c>
    </row>
  </sheetData>
  <autoFilter ref="A2:M67" xr:uid="{00000000-0009-0000-0000-000001000000}">
    <filterColumn colId="9">
      <filters blank="1"/>
    </filterColumn>
    <sortState xmlns:xlrd2="http://schemas.microsoft.com/office/spreadsheetml/2017/richdata2" ref="A3:M67">
      <sortCondition ref="E2:E67"/>
    </sortState>
  </autoFilter>
  <hyperlinks>
    <hyperlink ref="M9" r:id="rId1" display="https://emenscr.nesdc.go.th/viewer/view.html?id=5b1ea72cea79507e38d7c69d&amp;username=mod02021" xr:uid="{00000000-0004-0000-0100-000000000000}"/>
    <hyperlink ref="M3" r:id="rId2" display="https://emenscr.nesdc.go.th/viewer/view.html?id=5b1f2483bdb2d17e2f9a1694&amp;username=mod02021" xr:uid="{00000000-0004-0000-0100-000001000000}"/>
    <hyperlink ref="M4" r:id="rId3" display="https://emenscr.nesdc.go.th/viewer/view.html?id=5b1f31b47587e67e2e720f04&amp;username=mod02021" xr:uid="{00000000-0004-0000-0100-000002000000}"/>
    <hyperlink ref="M10" r:id="rId4" display="https://emenscr.nesdc.go.th/viewer/view.html?id=5b1f3fafbdb2d17e2f9a16a7&amp;username=mod02021" xr:uid="{00000000-0004-0000-0100-000003000000}"/>
    <hyperlink ref="M11" r:id="rId5" display="https://emenscr.nesdc.go.th/viewer/view.html?id=5b1f7bf4ea79507e38d7c72b&amp;username=mol06021" xr:uid="{00000000-0004-0000-0100-000004000000}"/>
    <hyperlink ref="M5" r:id="rId6" display="https://emenscr.nesdc.go.th/viewer/view.html?id=5b20e7a6ea79507e38d7c98e&amp;username=nbtc20011" xr:uid="{00000000-0004-0000-0100-000005000000}"/>
    <hyperlink ref="M6" r:id="rId7" display="https://emenscr.nesdc.go.th/viewer/view.html?id=5b20f8f17587e67e2e721270&amp;username=police000711" xr:uid="{00000000-0004-0000-0100-000006000000}"/>
    <hyperlink ref="M7" r:id="rId8" display="https://emenscr.nesdc.go.th/viewer/view.html?id=5b28c0b2c9200505a04dff1b&amp;username=opm01131" xr:uid="{00000000-0004-0000-0100-000007000000}"/>
    <hyperlink ref="M8" r:id="rId9" display="https://emenscr.nesdc.go.th/viewer/view.html?id=5b3305d7cb39684063629607&amp;username=mdes0202011" xr:uid="{00000000-0004-0000-0100-000008000000}"/>
    <hyperlink ref="M12" r:id="rId10" display="https://emenscr.nesdc.go.th/viewer/view.html?id=5b3316e14b9f554069580da2&amp;username=mdes0202011" xr:uid="{00000000-0004-0000-0100-000009000000}"/>
    <hyperlink ref="M13" r:id="rId11" display="https://emenscr.nesdc.go.th/viewer/view.html?id=5c1c58b413e5f340d33cf8af&amp;username=parliament00211" xr:uid="{00000000-0004-0000-0100-00000A000000}"/>
    <hyperlink ref="M14" r:id="rId12" display="https://emenscr.nesdc.go.th/viewer/view.html?id=5c3ee836fe50701a506877d2&amp;username=krisdika09011" xr:uid="{00000000-0004-0000-0100-00000B000000}"/>
    <hyperlink ref="M18" r:id="rId13" display="https://emenscr.nesdc.go.th/viewer/view.html?id=5dd3af06e498156aca0daa05&amp;username=senate00201" xr:uid="{00000000-0004-0000-0100-00000C000000}"/>
    <hyperlink ref="M15" r:id="rId14" display="https://emenscr.nesdc.go.th/viewer/view.html?id=5dd762758393cc6acba31aa8&amp;username=mof05031" xr:uid="{00000000-0004-0000-0100-00000D000000}"/>
    <hyperlink ref="M19" r:id="rId15" display="https://emenscr.nesdc.go.th/viewer/view.html?id=5de5d41609987646b1c79338&amp;username=kpru053621" xr:uid="{00000000-0004-0000-0100-00000E000000}"/>
    <hyperlink ref="M16" r:id="rId16" display="https://emenscr.nesdc.go.th/viewer/view.html?id=5df857facaa0dc3f63b8c2bd&amp;username=mof05061" xr:uid="{00000000-0004-0000-0100-00000F000000}"/>
    <hyperlink ref="M20" r:id="rId17" display="https://emenscr.nesdc.go.th/viewer/view.html?id=5e257a5957f59d2b7a53e81b&amp;username=vru055101021" xr:uid="{00000000-0004-0000-0100-000010000000}"/>
    <hyperlink ref="M21" r:id="rId18" display="https://emenscr.nesdc.go.th/viewer/view.html?id=5e6876d6fdb0c173016e031d&amp;username=senate00201" xr:uid="{00000000-0004-0000-0100-000011000000}"/>
    <hyperlink ref="M22" r:id="rId19" display="https://emenscr.nesdc.go.th/viewer/view.html?id=5ea580fc66f98a0e9511f731&amp;username=constitutionalcourt00101" xr:uid="{00000000-0004-0000-0100-000012000000}"/>
    <hyperlink ref="M23" r:id="rId20" display="https://emenscr.nesdc.go.th/viewer/view.html?id=5ec4e87342c0850af7bfea8f&amp;username=parliament00211" xr:uid="{00000000-0004-0000-0100-000013000000}"/>
    <hyperlink ref="M33" r:id="rId21" display="https://emenscr.nesdc.go.th/viewer/view.html?id=5ecff9eb774d4f7dd4229059&amp;username=dga1" xr:uid="{00000000-0004-0000-0100-000014000000}"/>
    <hyperlink ref="M24" r:id="rId22" display="https://emenscr.nesdc.go.th/viewer/view.html?id=5f2bbf52ab9aa9251e67f611&amp;username=constitutionalcourt00101" xr:uid="{00000000-0004-0000-0100-000015000000}"/>
    <hyperlink ref="M25" r:id="rId23" display="https://emenscr.nesdc.go.th/viewer/view.html?id=5f2bcc255ae40c252664c1f7&amp;username=constitutionalcourt00101" xr:uid="{00000000-0004-0000-0100-000016000000}"/>
    <hyperlink ref="M26" r:id="rId24" display="https://emenscr.nesdc.go.th/viewer/view.html?id=5f2ce67a67a1a91b6c4af192&amp;username=constitutionalcourt00101" xr:uid="{00000000-0004-0000-0100-000017000000}"/>
    <hyperlink ref="M27" r:id="rId25" display="https://emenscr.nesdc.go.th/viewer/view.html?id=5f2cea421e9bcf1b6a33667e&amp;username=constitutionalcourt00101" xr:uid="{00000000-0004-0000-0100-000018000000}"/>
    <hyperlink ref="M28" r:id="rId26" display="https://emenscr.nesdc.go.th/viewer/view.html?id=5f2d0b2167a1a91b6c4af2b1&amp;username=constitutionalcourt00101" xr:uid="{00000000-0004-0000-0100-000019000000}"/>
    <hyperlink ref="M29" r:id="rId27" display="https://emenscr.nesdc.go.th/viewer/view.html?id=5f2d14d31e9bcf1b6a336820&amp;username=constitutionalcourt00101" xr:uid="{00000000-0004-0000-0100-00001A000000}"/>
    <hyperlink ref="M30" r:id="rId28" display="https://emenscr.nesdc.go.th/viewer/view.html?id=5f2d1c3167a1a91b6c4af381&amp;username=constitutionalcourt00101" xr:uid="{00000000-0004-0000-0100-00001B000000}"/>
    <hyperlink ref="M31" r:id="rId29" display="https://emenscr.nesdc.go.th/viewer/view.html?id=5f2d1e7dab64071b723c6e2c&amp;username=constitutionalcourt00101" xr:uid="{00000000-0004-0000-0100-00001C000000}"/>
    <hyperlink ref="M32" r:id="rId30" display="https://emenscr.nesdc.go.th/viewer/view.html?id=5f2d25091e9bcf1b6a3368ec&amp;username=constitutionalcourt00101" xr:uid="{00000000-0004-0000-0100-00001D000000}"/>
    <hyperlink ref="M35" r:id="rId31" display="https://emenscr.nesdc.go.th/viewer/view.html?id=5f9f8bd3e4ad384c4d8d22ac&amp;username=senate00201" xr:uid="{00000000-0004-0000-0100-00001E000000}"/>
    <hyperlink ref="M36" r:id="rId32" display="https://emenscr.nesdc.go.th/viewer/view.html?id=5fbcc257beab9d2a7939beca&amp;username=soc05011" xr:uid="{00000000-0004-0000-0100-00001F000000}"/>
    <hyperlink ref="M37" r:id="rId33" display="https://emenscr.nesdc.go.th/viewer/view.html?id=5fbdeaa90d3eec2a6b9e4dd6&amp;username=mof05081" xr:uid="{00000000-0004-0000-0100-000020000000}"/>
    <hyperlink ref="M38" r:id="rId34" display="https://emenscr.nesdc.go.th/viewer/view.html?id=5fd73a636eb12634f2968d17&amp;username=mol05051" xr:uid="{00000000-0004-0000-0100-000021000000}"/>
    <hyperlink ref="M39" r:id="rId35" display="https://emenscr.nesdc.go.th/viewer/view.html?id=5feb28fe55edc142c175e229&amp;username=krisdika09011" xr:uid="{00000000-0004-0000-0100-000022000000}"/>
    <hyperlink ref="M40" r:id="rId36" display="https://emenscr.nesdc.go.th/viewer/view.html?id=60029faffdee0f295412d8fa&amp;username=kpru053621" xr:uid="{00000000-0004-0000-0100-000023000000}"/>
    <hyperlink ref="M52" r:id="rId37" display="https://emenscr.nesdc.go.th/viewer/view.html?id=6012796fdca25b658e8ee553&amp;username=moe02491" xr:uid="{00000000-0004-0000-0100-000024000000}"/>
    <hyperlink ref="M53" r:id="rId38" display="https://emenscr.nesdc.go.th/viewer/view.html?id=60ab52e87ff5cd273b835cad&amp;username=parliament00211" xr:uid="{00000000-0004-0000-0100-000025000000}"/>
    <hyperlink ref="M41" r:id="rId39" display="https://emenscr.nesdc.go.th/viewer/view.html?id=60cc15c8cfde2746e853d384&amp;username=constitutionalcourt00101" xr:uid="{00000000-0004-0000-0100-000026000000}"/>
    <hyperlink ref="M42" r:id="rId40" display="https://emenscr.nesdc.go.th/viewer/view.html?id=611247f577572f035a6ea11c&amp;username=constitutionalcourt00101" xr:uid="{00000000-0004-0000-0100-000027000000}"/>
    <hyperlink ref="M43" r:id="rId41" display="https://emenscr.nesdc.go.th/viewer/view.html?id=6112533c86ed660368a5bc2d&amp;username=constitutionalcourt00101" xr:uid="{00000000-0004-0000-0100-000028000000}"/>
    <hyperlink ref="M44" r:id="rId42" display="https://emenscr.nesdc.go.th/viewer/view.html?id=6112583277572f035a6ea142&amp;username=constitutionalcourt00101" xr:uid="{00000000-0004-0000-0100-000029000000}"/>
    <hyperlink ref="M45" r:id="rId43" display="https://emenscr.nesdc.go.th/viewer/view.html?id=6112584477572f035a6ea144&amp;username=constitutionalcourt00101" xr:uid="{00000000-0004-0000-0100-00002A000000}"/>
    <hyperlink ref="M46" r:id="rId44" display="https://emenscr.nesdc.go.th/viewer/view.html?id=6112647e77572f035a6ea151&amp;username=constitutionalcourt00101" xr:uid="{00000000-0004-0000-0100-00002B000000}"/>
    <hyperlink ref="M47" r:id="rId45" display="https://emenscr.nesdc.go.th/viewer/view.html?id=61135984ef40ea035b9d1230&amp;username=constitutionalcourt00101" xr:uid="{00000000-0004-0000-0100-00002C000000}"/>
    <hyperlink ref="M48" r:id="rId46" display="https://emenscr.nesdc.go.th/viewer/view.html?id=61136095ef40ea035b9d123f&amp;username=constitutionalcourt00101" xr:uid="{00000000-0004-0000-0100-00002D000000}"/>
    <hyperlink ref="M49" r:id="rId47" display="https://emenscr.nesdc.go.th/viewer/view.html?id=611370b286ed660368a5bce0&amp;username=constitutionalcourt00101" xr:uid="{00000000-0004-0000-0100-00002E000000}"/>
    <hyperlink ref="M50" r:id="rId48" display="https://emenscr.nesdc.go.th/viewer/view.html?id=61138c7986ed660368a5bd3f&amp;username=constitutionalcourt00101" xr:uid="{00000000-0004-0000-0100-00002F000000}"/>
    <hyperlink ref="M51" r:id="rId49" display="https://emenscr.nesdc.go.th/viewer/view.html?id=611a37e2454a1a7072169917&amp;username=senate00201" xr:uid="{00000000-0004-0000-0100-000030000000}"/>
    <hyperlink ref="M56" r:id="rId50" display="https://emenscr.nesdc.go.th/viewer/view.html?id=614084201b9a026989e08a8b&amp;username=mof05031" xr:uid="{00000000-0004-0000-0100-000031000000}"/>
    <hyperlink ref="M57" r:id="rId51" display="https://emenscr.nesdc.go.th/viewer/view.html?id=616fdd1fb2bf0f4f08da69f1&amp;username=opm03061" xr:uid="{00000000-0004-0000-0100-000032000000}"/>
    <hyperlink ref="M54" r:id="rId52" display="https://emenscr.nesdc.go.th/viewer/view.html?id=6177a66c11c1e941b410f17a&amp;username=moj09041" xr:uid="{00000000-0004-0000-0100-000033000000}"/>
    <hyperlink ref="M55" r:id="rId53" display="https://emenscr.nesdc.go.th/viewer/view.html?id=617814d1c92ea06e847ac87b&amp;username=moj09041" xr:uid="{00000000-0004-0000-0100-000034000000}"/>
    <hyperlink ref="M58" r:id="rId54" display="https://emenscr.nesdc.go.th/viewer/view.html?id=6180fb8945ef3a65de46a411&amp;username=parliament00211" xr:uid="{00000000-0004-0000-0100-000035000000}"/>
    <hyperlink ref="M59" r:id="rId55" display="https://emenscr.nesdc.go.th/viewer/view.html?id=61839eb6cf0a5831abe25fb2&amp;username=constitutionalcourt00101" xr:uid="{00000000-0004-0000-0100-000036000000}"/>
    <hyperlink ref="M17" r:id="rId56" display="https://emenscr.nesdc.go.th/viewer/view.html?id=618b8665da880b328aef0e97&amp;username=parliament00211" xr:uid="{00000000-0004-0000-0100-000037000000}"/>
    <hyperlink ref="M60" r:id="rId57" display="https://emenscr.nesdc.go.th/viewer/view.html?id=6191e718cadb284b1da34db4&amp;username=constitutionalcourt00101" xr:uid="{00000000-0004-0000-0100-000038000000}"/>
    <hyperlink ref="M61" r:id="rId58" display="https://emenscr.nesdc.go.th/viewer/view.html?id=619209b60511b24b2573d80a&amp;username=constitutionalcourt00101" xr:uid="{00000000-0004-0000-0100-000039000000}"/>
    <hyperlink ref="M62" r:id="rId59" display="https://emenscr.nesdc.go.th/viewer/view.html?id=6192139f1501af4b23816599&amp;username=constitutionalcourt00101" xr:uid="{00000000-0004-0000-0100-00003A000000}"/>
    <hyperlink ref="M63" r:id="rId60" display="https://emenscr.nesdc.go.th/viewer/view.html?id=61921dd3cadb284b1da34e1e&amp;username=constitutionalcourt00101" xr:uid="{00000000-0004-0000-0100-00003B000000}"/>
    <hyperlink ref="M34" r:id="rId61" display="https://emenscr.nesdc.go.th/viewer/view.html?id=61932da8a679c7221758ea22&amp;username=parliament00211" xr:uid="{00000000-0004-0000-0100-00003C000000}"/>
    <hyperlink ref="M64" r:id="rId62" display="https://emenscr.nesdc.go.th/viewer/view.html?id=61a452dae55ef143eb1fc7de&amp;username=constitutionalcourt00101" xr:uid="{00000000-0004-0000-0100-00003D000000}"/>
    <hyperlink ref="M65" r:id="rId63" display="https://emenscr.nesdc.go.th/viewer/view.html?id=61a4719be55ef143eb1fc80c&amp;username=constitutionalcourt00101" xr:uid="{00000000-0004-0000-0100-00003E000000}"/>
    <hyperlink ref="M66" r:id="rId64" display="https://emenscr.nesdc.go.th/viewer/view.html?id=61a7128ce55ef143eb1fca71&amp;username=constitutionalcourt00101" xr:uid="{00000000-0004-0000-0100-00003F000000}"/>
    <hyperlink ref="M67" r:id="rId65" display="https://emenscr.nesdc.go.th/viewer/view.html?id=61b07b22c02cee271c611fc7&amp;username=mof05081" xr:uid="{00000000-0004-0000-0100-00004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6"/>
  <sheetViews>
    <sheetView workbookViewId="0">
      <selection activeCell="C35" sqref="C35"/>
    </sheetView>
  </sheetViews>
  <sheetFormatPr defaultRowHeight="14.5"/>
  <cols>
    <col min="1" max="1" width="32.453125" customWidth="1"/>
    <col min="2" max="2" width="24.1796875" customWidth="1"/>
    <col min="3" max="3" width="54" customWidth="1"/>
    <col min="4" max="4" width="44.54296875" customWidth="1"/>
    <col min="5" max="5" width="37.81640625" customWidth="1"/>
    <col min="6" max="6" width="33.81640625" customWidth="1"/>
    <col min="7" max="7" width="36.453125" customWidth="1"/>
    <col min="8" max="9" width="54" customWidth="1"/>
    <col min="10" max="10" width="51.1796875" customWidth="1"/>
    <col min="11" max="12" width="54" customWidth="1"/>
    <col min="13" max="13" width="31" customWidth="1"/>
    <col min="14" max="14" width="48.54296875" customWidth="1"/>
    <col min="15" max="15" width="24.1796875" customWidth="1"/>
    <col min="16" max="16" width="28.1796875" customWidth="1"/>
    <col min="17" max="17" width="35.1796875" customWidth="1"/>
    <col min="18" max="18" width="28.1796875" customWidth="1"/>
    <col min="19" max="19" width="35.1796875" customWidth="1"/>
    <col min="20" max="20" width="29.81640625" customWidth="1"/>
    <col min="21" max="21" width="50" customWidth="1"/>
    <col min="22" max="22" width="44.54296875" customWidth="1"/>
    <col min="23" max="24" width="28.1796875" customWidth="1"/>
    <col min="25" max="26" width="20.1796875" customWidth="1"/>
    <col min="27" max="28" width="33.81640625" customWidth="1"/>
    <col min="29" max="30" width="39.1796875" customWidth="1"/>
    <col min="31" max="31" width="37.81640625" customWidth="1"/>
    <col min="32" max="32" width="14.81640625" customWidth="1"/>
    <col min="33" max="33" width="13.453125" customWidth="1"/>
    <col min="34" max="34" width="28.1796875" customWidth="1"/>
    <col min="35" max="35" width="27" customWidth="1"/>
    <col min="36" max="36" width="32.453125" customWidth="1"/>
    <col min="37" max="37" width="45.81640625" customWidth="1"/>
    <col min="38" max="38" width="48.54296875" customWidth="1"/>
    <col min="39" max="39" width="47.1796875" customWidth="1"/>
    <col min="40" max="40" width="44.54296875" customWidth="1"/>
    <col min="41" max="41" width="17.54296875" customWidth="1"/>
    <col min="42" max="42" width="33.81640625" customWidth="1"/>
    <col min="43" max="43" width="28.1796875" customWidth="1"/>
    <col min="44" max="44" width="13.453125" customWidth="1"/>
    <col min="45" max="45" width="16.1796875" customWidth="1"/>
    <col min="46" max="47" width="54" customWidth="1"/>
    <col min="48" max="48" width="17.54296875" customWidth="1"/>
  </cols>
  <sheetData>
    <row r="1" spans="1:48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410</v>
      </c>
      <c r="G1" s="21" t="s">
        <v>409</v>
      </c>
      <c r="H1" s="21" t="s">
        <v>5</v>
      </c>
      <c r="I1" s="21" t="s">
        <v>6</v>
      </c>
      <c r="J1" s="21" t="s">
        <v>7</v>
      </c>
      <c r="K1" s="21" t="s">
        <v>8</v>
      </c>
      <c r="L1" s="21" t="s">
        <v>408</v>
      </c>
      <c r="M1" s="21" t="s">
        <v>9</v>
      </c>
      <c r="N1" s="21" t="s">
        <v>10</v>
      </c>
      <c r="O1" s="21" t="s">
        <v>407</v>
      </c>
      <c r="P1" s="21" t="s">
        <v>406</v>
      </c>
      <c r="Q1" s="21" t="s">
        <v>405</v>
      </c>
      <c r="R1" s="21" t="s">
        <v>404</v>
      </c>
      <c r="S1" s="21" t="s">
        <v>403</v>
      </c>
      <c r="T1" s="21" t="s">
        <v>402</v>
      </c>
      <c r="U1" s="21" t="s">
        <v>401</v>
      </c>
      <c r="V1" s="21" t="s">
        <v>400</v>
      </c>
      <c r="W1" s="21" t="s">
        <v>399</v>
      </c>
      <c r="X1" s="21" t="s">
        <v>398</v>
      </c>
      <c r="Y1" s="21" t="s">
        <v>397</v>
      </c>
      <c r="Z1" s="21" t="s">
        <v>396</v>
      </c>
      <c r="AA1" s="21" t="s">
        <v>395</v>
      </c>
      <c r="AB1" s="21" t="s">
        <v>394</v>
      </c>
      <c r="AC1" s="21" t="s">
        <v>393</v>
      </c>
      <c r="AD1" s="21" t="s">
        <v>392</v>
      </c>
      <c r="AE1" s="21" t="s">
        <v>11</v>
      </c>
      <c r="AF1" s="21" t="s">
        <v>12</v>
      </c>
      <c r="AG1" s="21" t="s">
        <v>344</v>
      </c>
      <c r="AH1" s="21" t="s">
        <v>13</v>
      </c>
      <c r="AI1" s="21" t="s">
        <v>14</v>
      </c>
      <c r="AJ1" s="21" t="s">
        <v>15</v>
      </c>
      <c r="AK1" s="21" t="s">
        <v>16</v>
      </c>
      <c r="AL1" s="21" t="s">
        <v>17</v>
      </c>
      <c r="AM1" s="21" t="s">
        <v>18</v>
      </c>
      <c r="AN1" s="21" t="s">
        <v>19</v>
      </c>
      <c r="AO1" s="21" t="s">
        <v>20</v>
      </c>
      <c r="AP1" s="21" t="s">
        <v>391</v>
      </c>
      <c r="AQ1" s="21" t="s">
        <v>390</v>
      </c>
      <c r="AR1" s="21" t="s">
        <v>21</v>
      </c>
      <c r="AS1" s="21" t="s">
        <v>22</v>
      </c>
      <c r="AT1" s="21" t="s">
        <v>389</v>
      </c>
      <c r="AU1" s="21" t="s">
        <v>388</v>
      </c>
      <c r="AV1" s="21" t="s">
        <v>387</v>
      </c>
    </row>
    <row r="2" spans="1:48">
      <c r="A2" t="s">
        <v>291</v>
      </c>
      <c r="B2" t="s">
        <v>292</v>
      </c>
      <c r="C2" t="s">
        <v>293</v>
      </c>
      <c r="H2" t="s">
        <v>26</v>
      </c>
      <c r="I2" t="s">
        <v>27</v>
      </c>
      <c r="J2" t="s">
        <v>28</v>
      </c>
      <c r="K2" t="s">
        <v>26</v>
      </c>
      <c r="L2" s="3">
        <v>220103</v>
      </c>
      <c r="N2" t="s">
        <v>29</v>
      </c>
      <c r="AE2" t="s">
        <v>294</v>
      </c>
      <c r="AF2" t="s">
        <v>31</v>
      </c>
      <c r="AG2" s="3">
        <v>2565</v>
      </c>
      <c r="AH2" t="s">
        <v>162</v>
      </c>
      <c r="AI2" t="s">
        <v>163</v>
      </c>
      <c r="AJ2" s="2">
        <v>300000</v>
      </c>
      <c r="AK2" s="2">
        <v>300000</v>
      </c>
      <c r="AL2" t="s">
        <v>295</v>
      </c>
      <c r="AM2" t="s">
        <v>296</v>
      </c>
      <c r="AN2" t="s">
        <v>81</v>
      </c>
      <c r="AP2" t="s">
        <v>176</v>
      </c>
      <c r="AQ2" t="s">
        <v>204</v>
      </c>
      <c r="AR2" t="s">
        <v>176</v>
      </c>
      <c r="AS2" t="s">
        <v>354</v>
      </c>
      <c r="AT2" t="s">
        <v>386</v>
      </c>
      <c r="AU2" t="s">
        <v>385</v>
      </c>
    </row>
    <row r="3" spans="1:48">
      <c r="A3" t="s">
        <v>297</v>
      </c>
      <c r="B3" t="s">
        <v>298</v>
      </c>
      <c r="C3" t="s">
        <v>299</v>
      </c>
      <c r="H3" t="s">
        <v>26</v>
      </c>
      <c r="I3" t="s">
        <v>27</v>
      </c>
      <c r="K3" t="s">
        <v>26</v>
      </c>
      <c r="L3" s="3">
        <v>220103</v>
      </c>
      <c r="N3" t="s">
        <v>29</v>
      </c>
      <c r="AE3" t="s">
        <v>300</v>
      </c>
      <c r="AF3" t="s">
        <v>31</v>
      </c>
      <c r="AG3" s="3">
        <v>2565</v>
      </c>
      <c r="AH3" t="s">
        <v>203</v>
      </c>
      <c r="AI3" t="s">
        <v>203</v>
      </c>
      <c r="AJ3" s="2">
        <v>43105</v>
      </c>
      <c r="AK3" s="2">
        <v>43105</v>
      </c>
      <c r="AL3" t="s">
        <v>301</v>
      </c>
      <c r="AM3" t="s">
        <v>302</v>
      </c>
      <c r="AN3" t="s">
        <v>303</v>
      </c>
      <c r="AP3" t="s">
        <v>165</v>
      </c>
      <c r="AQ3" t="s">
        <v>166</v>
      </c>
      <c r="AR3" t="s">
        <v>165</v>
      </c>
      <c r="AS3" t="s">
        <v>363</v>
      </c>
      <c r="AT3" t="s">
        <v>384</v>
      </c>
      <c r="AU3" t="s">
        <v>383</v>
      </c>
    </row>
    <row r="4" spans="1:48">
      <c r="A4" t="s">
        <v>297</v>
      </c>
      <c r="B4" t="s">
        <v>304</v>
      </c>
      <c r="C4" t="s">
        <v>305</v>
      </c>
      <c r="H4" t="s">
        <v>26</v>
      </c>
      <c r="I4" t="s">
        <v>27</v>
      </c>
      <c r="K4" t="s">
        <v>26</v>
      </c>
      <c r="L4" s="3">
        <v>220103</v>
      </c>
      <c r="N4" t="s">
        <v>29</v>
      </c>
      <c r="AE4" t="s">
        <v>306</v>
      </c>
      <c r="AF4" t="s">
        <v>31</v>
      </c>
      <c r="AG4" s="3">
        <v>2565</v>
      </c>
      <c r="AH4" t="s">
        <v>307</v>
      </c>
      <c r="AI4" t="s">
        <v>308</v>
      </c>
      <c r="AJ4" s="2">
        <v>100000</v>
      </c>
      <c r="AK4" s="2">
        <v>100000</v>
      </c>
      <c r="AL4" t="s">
        <v>301</v>
      </c>
      <c r="AM4" t="s">
        <v>302</v>
      </c>
      <c r="AN4" t="s">
        <v>303</v>
      </c>
      <c r="AP4" t="s">
        <v>176</v>
      </c>
      <c r="AQ4" t="s">
        <v>204</v>
      </c>
      <c r="AR4" t="s">
        <v>176</v>
      </c>
      <c r="AS4" t="s">
        <v>354</v>
      </c>
      <c r="AT4" t="s">
        <v>382</v>
      </c>
      <c r="AU4" t="s">
        <v>381</v>
      </c>
    </row>
    <row r="5" spans="1:48">
      <c r="A5" t="s">
        <v>93</v>
      </c>
      <c r="B5" t="s">
        <v>309</v>
      </c>
      <c r="C5" t="s">
        <v>310</v>
      </c>
      <c r="H5" t="s">
        <v>26</v>
      </c>
      <c r="I5" t="s">
        <v>27</v>
      </c>
      <c r="J5" t="s">
        <v>28</v>
      </c>
      <c r="K5" t="s">
        <v>26</v>
      </c>
      <c r="L5" s="3">
        <v>220103</v>
      </c>
      <c r="N5" t="s">
        <v>29</v>
      </c>
      <c r="AE5" t="s">
        <v>311</v>
      </c>
      <c r="AF5" t="s">
        <v>31</v>
      </c>
      <c r="AG5" s="3">
        <v>2565</v>
      </c>
      <c r="AH5" t="s">
        <v>162</v>
      </c>
      <c r="AI5" t="s">
        <v>163</v>
      </c>
      <c r="AJ5" s="2">
        <v>725000</v>
      </c>
      <c r="AK5" s="2">
        <v>725000</v>
      </c>
      <c r="AL5" t="s">
        <v>97</v>
      </c>
      <c r="AM5" t="s">
        <v>98</v>
      </c>
      <c r="AN5" t="s">
        <v>99</v>
      </c>
      <c r="AP5" t="s">
        <v>176</v>
      </c>
      <c r="AQ5" t="s">
        <v>204</v>
      </c>
      <c r="AR5" t="s">
        <v>176</v>
      </c>
      <c r="AS5" t="s">
        <v>354</v>
      </c>
      <c r="AT5" t="s">
        <v>380</v>
      </c>
      <c r="AU5" t="s">
        <v>379</v>
      </c>
    </row>
    <row r="6" spans="1:48">
      <c r="A6" t="s">
        <v>141</v>
      </c>
      <c r="B6" t="s">
        <v>312</v>
      </c>
      <c r="C6" t="s">
        <v>197</v>
      </c>
      <c r="H6" t="s">
        <v>26</v>
      </c>
      <c r="I6" t="s">
        <v>27</v>
      </c>
      <c r="K6" t="s">
        <v>26</v>
      </c>
      <c r="L6" s="3">
        <v>220103</v>
      </c>
      <c r="N6" t="s">
        <v>29</v>
      </c>
      <c r="AE6" t="s">
        <v>313</v>
      </c>
      <c r="AF6" t="s">
        <v>31</v>
      </c>
      <c r="AG6" s="3">
        <v>2565</v>
      </c>
      <c r="AH6" t="s">
        <v>162</v>
      </c>
      <c r="AI6" t="s">
        <v>163</v>
      </c>
      <c r="AJ6" s="2">
        <v>1569000</v>
      </c>
      <c r="AK6" s="2">
        <v>1569000</v>
      </c>
      <c r="AM6" t="s">
        <v>147</v>
      </c>
      <c r="AN6" t="s">
        <v>148</v>
      </c>
      <c r="AP6" t="s">
        <v>171</v>
      </c>
      <c r="AQ6" t="s">
        <v>172</v>
      </c>
      <c r="AR6" t="s">
        <v>171</v>
      </c>
      <c r="AS6" t="s">
        <v>360</v>
      </c>
      <c r="AT6" t="s">
        <v>378</v>
      </c>
      <c r="AU6" t="s">
        <v>377</v>
      </c>
    </row>
    <row r="7" spans="1:48">
      <c r="A7" t="s">
        <v>93</v>
      </c>
      <c r="B7" t="s">
        <v>314</v>
      </c>
      <c r="C7" t="s">
        <v>315</v>
      </c>
      <c r="H7" t="s">
        <v>26</v>
      </c>
      <c r="I7" t="s">
        <v>27</v>
      </c>
      <c r="J7" t="s">
        <v>28</v>
      </c>
      <c r="K7" t="s">
        <v>26</v>
      </c>
      <c r="L7" s="3">
        <v>220103</v>
      </c>
      <c r="N7" t="s">
        <v>29</v>
      </c>
      <c r="AE7" t="s">
        <v>316</v>
      </c>
      <c r="AF7" t="s">
        <v>31</v>
      </c>
      <c r="AG7" s="3">
        <v>2565</v>
      </c>
      <c r="AH7" t="s">
        <v>32</v>
      </c>
      <c r="AI7" t="s">
        <v>52</v>
      </c>
      <c r="AJ7" s="2">
        <v>3500000</v>
      </c>
      <c r="AK7" s="2">
        <v>3500000</v>
      </c>
      <c r="AL7" t="s">
        <v>97</v>
      </c>
      <c r="AM7" t="s">
        <v>98</v>
      </c>
      <c r="AN7" t="s">
        <v>99</v>
      </c>
      <c r="AP7" t="s">
        <v>176</v>
      </c>
      <c r="AQ7" t="s">
        <v>204</v>
      </c>
      <c r="AR7" t="s">
        <v>176</v>
      </c>
      <c r="AS7" t="s">
        <v>354</v>
      </c>
      <c r="AT7" t="s">
        <v>376</v>
      </c>
      <c r="AU7" t="s">
        <v>375</v>
      </c>
    </row>
    <row r="8" spans="1:48">
      <c r="A8" t="s">
        <v>141</v>
      </c>
      <c r="B8" t="s">
        <v>317</v>
      </c>
      <c r="C8" t="s">
        <v>174</v>
      </c>
      <c r="H8" t="s">
        <v>26</v>
      </c>
      <c r="I8" t="s">
        <v>27</v>
      </c>
      <c r="K8" t="s">
        <v>26</v>
      </c>
      <c r="L8" s="3">
        <v>220103</v>
      </c>
      <c r="N8" t="s">
        <v>29</v>
      </c>
      <c r="AE8" t="s">
        <v>318</v>
      </c>
      <c r="AF8" t="s">
        <v>31</v>
      </c>
      <c r="AG8" s="3">
        <v>2565</v>
      </c>
      <c r="AH8" t="s">
        <v>162</v>
      </c>
      <c r="AI8" t="s">
        <v>163</v>
      </c>
      <c r="AJ8" s="2">
        <v>500000</v>
      </c>
      <c r="AK8" s="2">
        <v>500000</v>
      </c>
      <c r="AM8" t="s">
        <v>147</v>
      </c>
      <c r="AN8" t="s">
        <v>148</v>
      </c>
      <c r="AP8" t="s">
        <v>176</v>
      </c>
      <c r="AQ8" t="s">
        <v>177</v>
      </c>
      <c r="AR8" t="s">
        <v>176</v>
      </c>
      <c r="AS8" t="s">
        <v>374</v>
      </c>
      <c r="AT8" t="s">
        <v>373</v>
      </c>
      <c r="AU8" t="s">
        <v>372</v>
      </c>
    </row>
    <row r="9" spans="1:48">
      <c r="A9" t="s">
        <v>141</v>
      </c>
      <c r="B9" t="s">
        <v>319</v>
      </c>
      <c r="C9" t="s">
        <v>179</v>
      </c>
      <c r="H9" t="s">
        <v>26</v>
      </c>
      <c r="I9" t="s">
        <v>27</v>
      </c>
      <c r="K9" t="s">
        <v>26</v>
      </c>
      <c r="L9" s="3">
        <v>220103</v>
      </c>
      <c r="N9" t="s">
        <v>29</v>
      </c>
      <c r="AE9" t="s">
        <v>320</v>
      </c>
      <c r="AF9" t="s">
        <v>31</v>
      </c>
      <c r="AG9" s="3">
        <v>2565</v>
      </c>
      <c r="AH9" t="s">
        <v>162</v>
      </c>
      <c r="AI9" t="s">
        <v>163</v>
      </c>
      <c r="AJ9" s="2">
        <v>339400</v>
      </c>
      <c r="AK9" s="2">
        <v>339400</v>
      </c>
      <c r="AM9" t="s">
        <v>147</v>
      </c>
      <c r="AN9" t="s">
        <v>148</v>
      </c>
      <c r="AP9" t="s">
        <v>171</v>
      </c>
      <c r="AQ9" t="s">
        <v>172</v>
      </c>
      <c r="AR9" t="s">
        <v>171</v>
      </c>
      <c r="AS9" t="s">
        <v>360</v>
      </c>
      <c r="AT9" t="s">
        <v>371</v>
      </c>
      <c r="AU9" t="s">
        <v>370</v>
      </c>
    </row>
    <row r="10" spans="1:48">
      <c r="A10" t="s">
        <v>141</v>
      </c>
      <c r="B10" t="s">
        <v>321</v>
      </c>
      <c r="C10" t="s">
        <v>322</v>
      </c>
      <c r="H10" t="s">
        <v>26</v>
      </c>
      <c r="I10" t="s">
        <v>27</v>
      </c>
      <c r="K10" t="s">
        <v>26</v>
      </c>
      <c r="L10" s="3">
        <v>220103</v>
      </c>
      <c r="N10" t="s">
        <v>29</v>
      </c>
      <c r="AE10" t="s">
        <v>323</v>
      </c>
      <c r="AF10" t="s">
        <v>31</v>
      </c>
      <c r="AG10" s="3">
        <v>2565</v>
      </c>
      <c r="AH10" t="s">
        <v>162</v>
      </c>
      <c r="AI10" t="s">
        <v>163</v>
      </c>
      <c r="AJ10" s="2">
        <v>605900</v>
      </c>
      <c r="AK10" s="2">
        <v>605900</v>
      </c>
      <c r="AM10" t="s">
        <v>147</v>
      </c>
      <c r="AN10" t="s">
        <v>148</v>
      </c>
      <c r="AP10" t="s">
        <v>171</v>
      </c>
      <c r="AQ10" t="s">
        <v>172</v>
      </c>
      <c r="AR10" t="s">
        <v>171</v>
      </c>
      <c r="AS10" t="s">
        <v>360</v>
      </c>
      <c r="AT10" t="s">
        <v>369</v>
      </c>
      <c r="AU10" t="s">
        <v>368</v>
      </c>
    </row>
    <row r="11" spans="1:48">
      <c r="A11" t="s">
        <v>141</v>
      </c>
      <c r="B11" t="s">
        <v>324</v>
      </c>
      <c r="C11" t="s">
        <v>325</v>
      </c>
      <c r="H11" t="s">
        <v>26</v>
      </c>
      <c r="I11" t="s">
        <v>27</v>
      </c>
      <c r="K11" t="s">
        <v>26</v>
      </c>
      <c r="L11" s="3">
        <v>220103</v>
      </c>
      <c r="N11" t="s">
        <v>29</v>
      </c>
      <c r="AE11" t="s">
        <v>326</v>
      </c>
      <c r="AF11" t="s">
        <v>31</v>
      </c>
      <c r="AG11" s="3">
        <v>2565</v>
      </c>
      <c r="AH11" t="s">
        <v>162</v>
      </c>
      <c r="AI11" t="s">
        <v>163</v>
      </c>
      <c r="AJ11" s="2">
        <v>150000</v>
      </c>
      <c r="AK11" s="2">
        <v>150000</v>
      </c>
      <c r="AM11" t="s">
        <v>147</v>
      </c>
      <c r="AN11" t="s">
        <v>148</v>
      </c>
      <c r="AP11" t="s">
        <v>171</v>
      </c>
      <c r="AQ11" t="s">
        <v>172</v>
      </c>
      <c r="AR11" t="s">
        <v>171</v>
      </c>
      <c r="AS11" t="s">
        <v>360</v>
      </c>
      <c r="AT11" t="s">
        <v>367</v>
      </c>
      <c r="AU11" t="s">
        <v>366</v>
      </c>
    </row>
    <row r="12" spans="1:48">
      <c r="A12" t="s">
        <v>93</v>
      </c>
      <c r="B12" t="s">
        <v>327</v>
      </c>
      <c r="C12" t="s">
        <v>328</v>
      </c>
      <c r="H12" t="s">
        <v>26</v>
      </c>
      <c r="I12" t="s">
        <v>27</v>
      </c>
      <c r="J12" t="s">
        <v>28</v>
      </c>
      <c r="K12" t="s">
        <v>26</v>
      </c>
      <c r="L12" s="3">
        <v>220103</v>
      </c>
      <c r="N12" t="s">
        <v>29</v>
      </c>
      <c r="AE12" t="s">
        <v>329</v>
      </c>
      <c r="AF12" t="s">
        <v>31</v>
      </c>
      <c r="AG12" s="3">
        <v>2565</v>
      </c>
      <c r="AH12" t="s">
        <v>110</v>
      </c>
      <c r="AI12" t="s">
        <v>92</v>
      </c>
      <c r="AJ12" s="2">
        <v>3500000</v>
      </c>
      <c r="AK12" s="2">
        <v>3500000</v>
      </c>
      <c r="AL12" t="s">
        <v>97</v>
      </c>
      <c r="AM12" t="s">
        <v>98</v>
      </c>
      <c r="AN12" t="s">
        <v>99</v>
      </c>
      <c r="AP12" t="s">
        <v>176</v>
      </c>
      <c r="AQ12" t="s">
        <v>204</v>
      </c>
      <c r="AR12" t="s">
        <v>176</v>
      </c>
      <c r="AS12" t="s">
        <v>354</v>
      </c>
      <c r="AT12" t="s">
        <v>365</v>
      </c>
      <c r="AU12" t="s">
        <v>364</v>
      </c>
    </row>
    <row r="13" spans="1:48">
      <c r="A13" t="s">
        <v>141</v>
      </c>
      <c r="B13" t="s">
        <v>330</v>
      </c>
      <c r="C13" t="s">
        <v>331</v>
      </c>
      <c r="H13" t="s">
        <v>26</v>
      </c>
      <c r="I13" t="s">
        <v>27</v>
      </c>
      <c r="K13" t="s">
        <v>26</v>
      </c>
      <c r="L13" s="3">
        <v>220103</v>
      </c>
      <c r="N13" t="s">
        <v>29</v>
      </c>
      <c r="AE13" t="s">
        <v>332</v>
      </c>
      <c r="AF13" t="s">
        <v>31</v>
      </c>
      <c r="AG13" s="3">
        <v>2565</v>
      </c>
      <c r="AH13" t="s">
        <v>162</v>
      </c>
      <c r="AI13" t="s">
        <v>163</v>
      </c>
      <c r="AJ13" s="2">
        <v>100000</v>
      </c>
      <c r="AK13" s="2">
        <v>100000</v>
      </c>
      <c r="AM13" t="s">
        <v>147</v>
      </c>
      <c r="AN13" t="s">
        <v>148</v>
      </c>
      <c r="AP13" t="s">
        <v>165</v>
      </c>
      <c r="AQ13" t="s">
        <v>166</v>
      </c>
      <c r="AR13" t="s">
        <v>165</v>
      </c>
      <c r="AS13" t="s">
        <v>363</v>
      </c>
      <c r="AT13" t="s">
        <v>362</v>
      </c>
      <c r="AU13" t="s">
        <v>361</v>
      </c>
    </row>
    <row r="14" spans="1:48">
      <c r="A14" t="s">
        <v>141</v>
      </c>
      <c r="B14" t="s">
        <v>333</v>
      </c>
      <c r="C14" t="s">
        <v>334</v>
      </c>
      <c r="H14" t="s">
        <v>26</v>
      </c>
      <c r="I14" t="s">
        <v>27</v>
      </c>
      <c r="K14" t="s">
        <v>26</v>
      </c>
      <c r="L14" s="3">
        <v>220103</v>
      </c>
      <c r="N14" t="s">
        <v>29</v>
      </c>
      <c r="AE14" t="s">
        <v>335</v>
      </c>
      <c r="AF14" t="s">
        <v>31</v>
      </c>
      <c r="AG14" s="3">
        <v>2565</v>
      </c>
      <c r="AH14" t="s">
        <v>162</v>
      </c>
      <c r="AI14" t="s">
        <v>163</v>
      </c>
      <c r="AJ14" s="2">
        <v>42000</v>
      </c>
      <c r="AK14" s="2">
        <v>42000</v>
      </c>
      <c r="AM14" t="s">
        <v>147</v>
      </c>
      <c r="AN14" t="s">
        <v>148</v>
      </c>
      <c r="AP14" t="s">
        <v>171</v>
      </c>
      <c r="AQ14" t="s">
        <v>172</v>
      </c>
      <c r="AR14" t="s">
        <v>171</v>
      </c>
      <c r="AS14" t="s">
        <v>360</v>
      </c>
      <c r="AT14" t="s">
        <v>359</v>
      </c>
      <c r="AU14" t="s">
        <v>358</v>
      </c>
    </row>
    <row r="15" spans="1:48">
      <c r="A15" t="s">
        <v>141</v>
      </c>
      <c r="B15" t="s">
        <v>336</v>
      </c>
      <c r="C15" t="s">
        <v>337</v>
      </c>
      <c r="H15" t="s">
        <v>26</v>
      </c>
      <c r="I15" t="s">
        <v>27</v>
      </c>
      <c r="K15" t="s">
        <v>26</v>
      </c>
      <c r="L15" s="3">
        <v>220103</v>
      </c>
      <c r="N15" t="s">
        <v>29</v>
      </c>
      <c r="AE15" t="s">
        <v>338</v>
      </c>
      <c r="AF15" t="s">
        <v>31</v>
      </c>
      <c r="AG15" s="3">
        <v>2565</v>
      </c>
      <c r="AH15" t="s">
        <v>162</v>
      </c>
      <c r="AI15" t="s">
        <v>163</v>
      </c>
      <c r="AJ15" s="2">
        <v>1000000</v>
      </c>
      <c r="AK15" s="2">
        <v>1000000</v>
      </c>
      <c r="AM15" t="s">
        <v>147</v>
      </c>
      <c r="AN15" t="s">
        <v>148</v>
      </c>
      <c r="AP15" t="s">
        <v>165</v>
      </c>
      <c r="AQ15" t="s">
        <v>234</v>
      </c>
      <c r="AR15" t="s">
        <v>165</v>
      </c>
      <c r="AS15" t="s">
        <v>357</v>
      </c>
      <c r="AT15" t="s">
        <v>356</v>
      </c>
      <c r="AU15" t="s">
        <v>355</v>
      </c>
    </row>
    <row r="16" spans="1:48">
      <c r="A16" t="s">
        <v>210</v>
      </c>
      <c r="B16" t="s">
        <v>339</v>
      </c>
      <c r="C16" t="s">
        <v>128</v>
      </c>
      <c r="H16" t="s">
        <v>26</v>
      </c>
      <c r="I16" t="s">
        <v>27</v>
      </c>
      <c r="K16" t="s">
        <v>26</v>
      </c>
      <c r="L16" s="3">
        <v>220103</v>
      </c>
      <c r="N16" t="s">
        <v>29</v>
      </c>
      <c r="AE16" t="s">
        <v>340</v>
      </c>
      <c r="AF16" t="s">
        <v>31</v>
      </c>
      <c r="AG16" s="3">
        <v>2565</v>
      </c>
      <c r="AH16" t="s">
        <v>162</v>
      </c>
      <c r="AI16" t="s">
        <v>163</v>
      </c>
      <c r="AJ16" s="3">
        <v>0</v>
      </c>
      <c r="AK16" s="3">
        <v>0</v>
      </c>
      <c r="AL16" t="s">
        <v>213</v>
      </c>
      <c r="AM16" t="s">
        <v>117</v>
      </c>
      <c r="AN16" t="s">
        <v>118</v>
      </c>
      <c r="AP16" t="s">
        <v>176</v>
      </c>
      <c r="AQ16" t="s">
        <v>204</v>
      </c>
      <c r="AR16" t="s">
        <v>176</v>
      </c>
      <c r="AS16" t="s">
        <v>354</v>
      </c>
      <c r="AT16" t="s">
        <v>353</v>
      </c>
      <c r="AU16" t="s">
        <v>352</v>
      </c>
    </row>
  </sheetData>
  <autoFilter ref="A1:AV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1"/>
  <sheetViews>
    <sheetView workbookViewId="0">
      <selection activeCell="C35" sqref="C35"/>
    </sheetView>
  </sheetViews>
  <sheetFormatPr defaultRowHeight="14.5"/>
  <cols>
    <col min="1" max="1" width="32.453125" customWidth="1"/>
    <col min="2" max="2" width="20.1796875" customWidth="1"/>
    <col min="3" max="3" width="54" customWidth="1"/>
    <col min="4" max="4" width="44.54296875" customWidth="1"/>
    <col min="5" max="5" width="37.81640625" customWidth="1"/>
    <col min="6" max="6" width="33.81640625" customWidth="1"/>
    <col min="7" max="7" width="36.453125" customWidth="1"/>
    <col min="8" max="9" width="54" customWidth="1"/>
    <col min="10" max="10" width="51.1796875" customWidth="1"/>
    <col min="11" max="12" width="54" customWidth="1"/>
    <col min="13" max="13" width="31" customWidth="1"/>
    <col min="14" max="14" width="48.54296875" customWidth="1"/>
    <col min="15" max="15" width="24.1796875" customWidth="1"/>
    <col min="16" max="16" width="28.1796875" customWidth="1"/>
    <col min="17" max="17" width="35.1796875" customWidth="1"/>
    <col min="18" max="18" width="28.1796875" customWidth="1"/>
    <col min="19" max="19" width="35.1796875" customWidth="1"/>
    <col min="20" max="20" width="29.81640625" customWidth="1"/>
    <col min="21" max="21" width="50" customWidth="1"/>
    <col min="22" max="22" width="44.54296875" customWidth="1"/>
    <col min="23" max="24" width="28.1796875" customWidth="1"/>
    <col min="25" max="26" width="20.1796875" customWidth="1"/>
    <col min="27" max="28" width="33.81640625" customWidth="1"/>
    <col min="29" max="30" width="39.1796875" customWidth="1"/>
    <col min="31" max="31" width="35.1796875" customWidth="1"/>
    <col min="32" max="32" width="14.81640625" customWidth="1"/>
    <col min="33" max="33" width="13.453125" customWidth="1"/>
    <col min="34" max="34" width="28.1796875" customWidth="1"/>
    <col min="35" max="35" width="27" customWidth="1"/>
    <col min="36" max="36" width="32.453125" customWidth="1"/>
    <col min="37" max="37" width="45.81640625" customWidth="1"/>
    <col min="38" max="39" width="39.1796875" customWidth="1"/>
    <col min="40" max="40" width="44.54296875" customWidth="1"/>
    <col min="41" max="41" width="54" customWidth="1"/>
    <col min="42" max="42" width="33.81640625" customWidth="1"/>
    <col min="43" max="43" width="28.1796875" customWidth="1"/>
    <col min="44" max="44" width="13.453125" customWidth="1"/>
    <col min="45" max="45" width="16.1796875" customWidth="1"/>
    <col min="46" max="47" width="54" customWidth="1"/>
    <col min="48" max="48" width="17.54296875" customWidth="1"/>
  </cols>
  <sheetData>
    <row r="1" spans="1:48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410</v>
      </c>
      <c r="G1" s="21" t="s">
        <v>409</v>
      </c>
      <c r="H1" s="21" t="s">
        <v>5</v>
      </c>
      <c r="I1" s="21" t="s">
        <v>6</v>
      </c>
      <c r="J1" s="21" t="s">
        <v>7</v>
      </c>
      <c r="K1" s="21" t="s">
        <v>8</v>
      </c>
      <c r="L1" s="21" t="s">
        <v>408</v>
      </c>
      <c r="M1" s="21" t="s">
        <v>9</v>
      </c>
      <c r="N1" s="21" t="s">
        <v>10</v>
      </c>
      <c r="O1" s="21" t="s">
        <v>407</v>
      </c>
      <c r="P1" s="21" t="s">
        <v>406</v>
      </c>
      <c r="Q1" s="21" t="s">
        <v>405</v>
      </c>
      <c r="R1" s="21" t="s">
        <v>404</v>
      </c>
      <c r="S1" s="21" t="s">
        <v>403</v>
      </c>
      <c r="T1" s="21" t="s">
        <v>402</v>
      </c>
      <c r="U1" s="21" t="s">
        <v>401</v>
      </c>
      <c r="V1" s="21" t="s">
        <v>400</v>
      </c>
      <c r="W1" s="21" t="s">
        <v>399</v>
      </c>
      <c r="X1" s="21" t="s">
        <v>398</v>
      </c>
      <c r="Y1" s="21" t="s">
        <v>397</v>
      </c>
      <c r="Z1" s="21" t="s">
        <v>396</v>
      </c>
      <c r="AA1" s="21" t="s">
        <v>395</v>
      </c>
      <c r="AB1" s="21" t="s">
        <v>394</v>
      </c>
      <c r="AC1" s="21" t="s">
        <v>393</v>
      </c>
      <c r="AD1" s="21" t="s">
        <v>392</v>
      </c>
      <c r="AE1" s="21" t="s">
        <v>11</v>
      </c>
      <c r="AF1" s="21" t="s">
        <v>12</v>
      </c>
      <c r="AG1" s="21" t="s">
        <v>344</v>
      </c>
      <c r="AH1" s="21" t="s">
        <v>13</v>
      </c>
      <c r="AI1" s="21" t="s">
        <v>14</v>
      </c>
      <c r="AJ1" s="21" t="s">
        <v>15</v>
      </c>
      <c r="AK1" s="21" t="s">
        <v>16</v>
      </c>
      <c r="AL1" s="21" t="s">
        <v>17</v>
      </c>
      <c r="AM1" s="21" t="s">
        <v>18</v>
      </c>
      <c r="AN1" s="21" t="s">
        <v>19</v>
      </c>
      <c r="AO1" s="21" t="s">
        <v>20</v>
      </c>
      <c r="AP1" s="21" t="s">
        <v>391</v>
      </c>
      <c r="AQ1" s="21" t="s">
        <v>390</v>
      </c>
      <c r="AR1" s="21" t="s">
        <v>21</v>
      </c>
      <c r="AS1" s="21" t="s">
        <v>22</v>
      </c>
      <c r="AT1" s="21" t="s">
        <v>389</v>
      </c>
      <c r="AU1" s="21" t="s">
        <v>388</v>
      </c>
      <c r="AV1" s="21" t="s">
        <v>387</v>
      </c>
    </row>
    <row r="2" spans="1:48">
      <c r="A2" t="s">
        <v>141</v>
      </c>
      <c r="B2" t="s">
        <v>241</v>
      </c>
      <c r="C2" t="s">
        <v>242</v>
      </c>
      <c r="H2" t="s">
        <v>26</v>
      </c>
      <c r="I2" t="s">
        <v>27</v>
      </c>
      <c r="K2" t="s">
        <v>26</v>
      </c>
      <c r="L2" s="3">
        <v>220103</v>
      </c>
      <c r="N2" t="s">
        <v>29</v>
      </c>
      <c r="AE2" t="s">
        <v>243</v>
      </c>
      <c r="AF2" t="s">
        <v>31</v>
      </c>
      <c r="AG2" s="3">
        <v>2566</v>
      </c>
      <c r="AH2" t="s">
        <v>244</v>
      </c>
      <c r="AI2" t="s">
        <v>244</v>
      </c>
      <c r="AJ2" s="2">
        <v>528500</v>
      </c>
      <c r="AK2" s="2">
        <v>528500</v>
      </c>
      <c r="AM2" t="s">
        <v>147</v>
      </c>
      <c r="AN2" t="s">
        <v>148</v>
      </c>
      <c r="AO2" t="s">
        <v>245</v>
      </c>
      <c r="AP2" t="s">
        <v>246</v>
      </c>
      <c r="AQ2" t="s">
        <v>247</v>
      </c>
      <c r="AR2" t="s">
        <v>171</v>
      </c>
      <c r="AS2" t="s">
        <v>360</v>
      </c>
      <c r="AT2" t="s">
        <v>431</v>
      </c>
      <c r="AU2" t="s">
        <v>430</v>
      </c>
    </row>
    <row r="3" spans="1:48">
      <c r="A3" t="s">
        <v>141</v>
      </c>
      <c r="B3" t="s">
        <v>248</v>
      </c>
      <c r="C3" t="s">
        <v>249</v>
      </c>
      <c r="H3" t="s">
        <v>26</v>
      </c>
      <c r="I3" t="s">
        <v>27</v>
      </c>
      <c r="K3" t="s">
        <v>26</v>
      </c>
      <c r="L3" s="3">
        <v>220103</v>
      </c>
      <c r="N3" t="s">
        <v>29</v>
      </c>
      <c r="AE3" t="s">
        <v>250</v>
      </c>
      <c r="AF3" t="s">
        <v>31</v>
      </c>
      <c r="AG3" s="3">
        <v>2566</v>
      </c>
      <c r="AH3" t="s">
        <v>251</v>
      </c>
      <c r="AI3" t="s">
        <v>252</v>
      </c>
      <c r="AJ3" s="2">
        <v>9652400</v>
      </c>
      <c r="AK3" s="2">
        <v>9652400</v>
      </c>
      <c r="AM3" t="s">
        <v>147</v>
      </c>
      <c r="AN3" t="s">
        <v>148</v>
      </c>
      <c r="AO3" t="s">
        <v>245</v>
      </c>
      <c r="AP3" t="s">
        <v>246</v>
      </c>
      <c r="AQ3" t="s">
        <v>253</v>
      </c>
      <c r="AR3" t="s">
        <v>171</v>
      </c>
      <c r="AS3" t="s">
        <v>429</v>
      </c>
      <c r="AT3" t="s">
        <v>428</v>
      </c>
      <c r="AU3" t="s">
        <v>427</v>
      </c>
    </row>
    <row r="4" spans="1:48">
      <c r="A4" t="s">
        <v>141</v>
      </c>
      <c r="B4" t="s">
        <v>254</v>
      </c>
      <c r="C4" t="s">
        <v>255</v>
      </c>
      <c r="H4" t="s">
        <v>26</v>
      </c>
      <c r="I4" t="s">
        <v>27</v>
      </c>
      <c r="K4" t="s">
        <v>26</v>
      </c>
      <c r="L4" s="3">
        <v>220103</v>
      </c>
      <c r="N4" t="s">
        <v>29</v>
      </c>
      <c r="AE4" t="s">
        <v>256</v>
      </c>
      <c r="AF4" t="s">
        <v>31</v>
      </c>
      <c r="AG4" s="3">
        <v>2566</v>
      </c>
      <c r="AH4" t="s">
        <v>257</v>
      </c>
      <c r="AI4" t="s">
        <v>257</v>
      </c>
      <c r="AJ4" s="2">
        <v>500000</v>
      </c>
      <c r="AK4" s="2">
        <v>500000</v>
      </c>
      <c r="AM4" t="s">
        <v>147</v>
      </c>
      <c r="AN4" t="s">
        <v>148</v>
      </c>
      <c r="AO4" t="s">
        <v>245</v>
      </c>
      <c r="AP4" t="s">
        <v>246</v>
      </c>
      <c r="AQ4" t="s">
        <v>247</v>
      </c>
      <c r="AR4" t="s">
        <v>171</v>
      </c>
      <c r="AS4" t="s">
        <v>360</v>
      </c>
      <c r="AT4" t="s">
        <v>426</v>
      </c>
      <c r="AU4" t="s">
        <v>425</v>
      </c>
    </row>
    <row r="5" spans="1:48">
      <c r="A5" t="s">
        <v>141</v>
      </c>
      <c r="B5" t="s">
        <v>258</v>
      </c>
      <c r="C5" t="s">
        <v>259</v>
      </c>
      <c r="H5" t="s">
        <v>26</v>
      </c>
      <c r="I5" t="s">
        <v>27</v>
      </c>
      <c r="K5" t="s">
        <v>26</v>
      </c>
      <c r="L5" s="3">
        <v>220103</v>
      </c>
      <c r="N5" t="s">
        <v>29</v>
      </c>
      <c r="AE5" t="s">
        <v>260</v>
      </c>
      <c r="AF5" t="s">
        <v>31</v>
      </c>
      <c r="AG5" s="3">
        <v>2566</v>
      </c>
      <c r="AH5" t="s">
        <v>261</v>
      </c>
      <c r="AI5" t="s">
        <v>262</v>
      </c>
      <c r="AJ5" s="2">
        <v>898400</v>
      </c>
      <c r="AK5" s="2">
        <v>898400</v>
      </c>
      <c r="AM5" t="s">
        <v>147</v>
      </c>
      <c r="AN5" t="s">
        <v>148</v>
      </c>
      <c r="AO5" t="s">
        <v>245</v>
      </c>
      <c r="AP5" t="s">
        <v>246</v>
      </c>
      <c r="AQ5" t="s">
        <v>247</v>
      </c>
      <c r="AR5" t="s">
        <v>171</v>
      </c>
      <c r="AS5" t="s">
        <v>360</v>
      </c>
      <c r="AT5" t="s">
        <v>424</v>
      </c>
      <c r="AU5" t="s">
        <v>423</v>
      </c>
    </row>
    <row r="6" spans="1:48">
      <c r="A6" t="s">
        <v>141</v>
      </c>
      <c r="B6" t="s">
        <v>263</v>
      </c>
      <c r="C6" t="s">
        <v>264</v>
      </c>
      <c r="H6" t="s">
        <v>26</v>
      </c>
      <c r="I6" t="s">
        <v>27</v>
      </c>
      <c r="K6" t="s">
        <v>26</v>
      </c>
      <c r="L6" s="3">
        <v>220103</v>
      </c>
      <c r="N6" t="s">
        <v>29</v>
      </c>
      <c r="AE6" t="s">
        <v>265</v>
      </c>
      <c r="AF6" t="s">
        <v>31</v>
      </c>
      <c r="AG6" s="3">
        <v>2566</v>
      </c>
      <c r="AH6" t="s">
        <v>251</v>
      </c>
      <c r="AI6" t="s">
        <v>262</v>
      </c>
      <c r="AJ6" s="2">
        <v>605900</v>
      </c>
      <c r="AK6" s="2">
        <v>605900</v>
      </c>
      <c r="AM6" t="s">
        <v>147</v>
      </c>
      <c r="AN6" t="s">
        <v>148</v>
      </c>
      <c r="AO6" t="s">
        <v>245</v>
      </c>
      <c r="AP6" t="s">
        <v>246</v>
      </c>
      <c r="AQ6" t="s">
        <v>247</v>
      </c>
      <c r="AR6" t="s">
        <v>171</v>
      </c>
      <c r="AS6" t="s">
        <v>360</v>
      </c>
      <c r="AT6" t="s">
        <v>422</v>
      </c>
      <c r="AU6" t="s">
        <v>421</v>
      </c>
    </row>
    <row r="7" spans="1:48">
      <c r="A7" t="s">
        <v>141</v>
      </c>
      <c r="B7" t="s">
        <v>266</v>
      </c>
      <c r="C7" t="s">
        <v>267</v>
      </c>
      <c r="H7" t="s">
        <v>26</v>
      </c>
      <c r="I7" t="s">
        <v>27</v>
      </c>
      <c r="K7" t="s">
        <v>26</v>
      </c>
      <c r="L7" s="3">
        <v>220103</v>
      </c>
      <c r="N7" t="s">
        <v>29</v>
      </c>
      <c r="AE7" t="s">
        <v>268</v>
      </c>
      <c r="AF7" t="s">
        <v>31</v>
      </c>
      <c r="AG7" s="3">
        <v>2566</v>
      </c>
      <c r="AH7" t="s">
        <v>269</v>
      </c>
      <c r="AI7" t="s">
        <v>252</v>
      </c>
      <c r="AJ7" s="2">
        <v>532500</v>
      </c>
      <c r="AK7" s="2">
        <v>532500</v>
      </c>
      <c r="AM7" t="s">
        <v>147</v>
      </c>
      <c r="AN7" t="s">
        <v>148</v>
      </c>
      <c r="AO7" t="s">
        <v>245</v>
      </c>
      <c r="AP7" t="s">
        <v>246</v>
      </c>
      <c r="AQ7" t="s">
        <v>247</v>
      </c>
      <c r="AR7" t="s">
        <v>171</v>
      </c>
      <c r="AS7" t="s">
        <v>360</v>
      </c>
      <c r="AT7" t="s">
        <v>420</v>
      </c>
      <c r="AU7" t="s">
        <v>419</v>
      </c>
    </row>
    <row r="8" spans="1:48">
      <c r="A8" t="s">
        <v>141</v>
      </c>
      <c r="B8" t="s">
        <v>270</v>
      </c>
      <c r="C8" t="s">
        <v>271</v>
      </c>
      <c r="H8" t="s">
        <v>26</v>
      </c>
      <c r="I8" t="s">
        <v>27</v>
      </c>
      <c r="K8" t="s">
        <v>26</v>
      </c>
      <c r="L8" s="3">
        <v>220103</v>
      </c>
      <c r="N8" t="s">
        <v>29</v>
      </c>
      <c r="AE8" t="s">
        <v>272</v>
      </c>
      <c r="AF8" t="s">
        <v>31</v>
      </c>
      <c r="AG8" s="3">
        <v>2566</v>
      </c>
      <c r="AH8" t="s">
        <v>269</v>
      </c>
      <c r="AI8" t="s">
        <v>262</v>
      </c>
      <c r="AJ8" s="2">
        <v>500000</v>
      </c>
      <c r="AK8" s="2">
        <v>500000</v>
      </c>
      <c r="AM8" t="s">
        <v>147</v>
      </c>
      <c r="AN8" t="s">
        <v>148</v>
      </c>
      <c r="AO8" t="s">
        <v>245</v>
      </c>
      <c r="AP8" t="s">
        <v>273</v>
      </c>
      <c r="AQ8" t="s">
        <v>274</v>
      </c>
      <c r="AR8" t="s">
        <v>176</v>
      </c>
      <c r="AS8" t="s">
        <v>374</v>
      </c>
      <c r="AT8" t="s">
        <v>418</v>
      </c>
      <c r="AU8" t="s">
        <v>417</v>
      </c>
    </row>
    <row r="9" spans="1:48">
      <c r="A9" t="s">
        <v>141</v>
      </c>
      <c r="B9" t="s">
        <v>275</v>
      </c>
      <c r="C9" t="s">
        <v>276</v>
      </c>
      <c r="H9" t="s">
        <v>26</v>
      </c>
      <c r="I9" t="s">
        <v>27</v>
      </c>
      <c r="K9" t="s">
        <v>26</v>
      </c>
      <c r="L9" s="3">
        <v>220103</v>
      </c>
      <c r="N9" t="s">
        <v>29</v>
      </c>
      <c r="AE9" t="s">
        <v>277</v>
      </c>
      <c r="AF9" t="s">
        <v>31</v>
      </c>
      <c r="AG9" s="3">
        <v>2566</v>
      </c>
      <c r="AH9" t="s">
        <v>269</v>
      </c>
      <c r="AI9" t="s">
        <v>262</v>
      </c>
      <c r="AJ9" s="2">
        <v>500000</v>
      </c>
      <c r="AK9" s="2">
        <v>500000</v>
      </c>
      <c r="AM9" t="s">
        <v>147</v>
      </c>
      <c r="AN9" t="s">
        <v>148</v>
      </c>
      <c r="AO9" t="s">
        <v>245</v>
      </c>
      <c r="AP9" t="s">
        <v>278</v>
      </c>
      <c r="AQ9" t="s">
        <v>279</v>
      </c>
      <c r="AR9" t="s">
        <v>165</v>
      </c>
      <c r="AS9" t="s">
        <v>363</v>
      </c>
      <c r="AT9" t="s">
        <v>416</v>
      </c>
      <c r="AU9" t="s">
        <v>415</v>
      </c>
    </row>
    <row r="10" spans="1:48">
      <c r="A10" t="s">
        <v>141</v>
      </c>
      <c r="B10" t="s">
        <v>280</v>
      </c>
      <c r="C10" t="s">
        <v>281</v>
      </c>
      <c r="H10" t="s">
        <v>26</v>
      </c>
      <c r="I10" t="s">
        <v>27</v>
      </c>
      <c r="K10" t="s">
        <v>26</v>
      </c>
      <c r="L10" s="3">
        <v>220103</v>
      </c>
      <c r="N10" t="s">
        <v>29</v>
      </c>
      <c r="AE10" t="s">
        <v>282</v>
      </c>
      <c r="AF10" t="s">
        <v>31</v>
      </c>
      <c r="AG10" s="3">
        <v>2566</v>
      </c>
      <c r="AH10" t="s">
        <v>269</v>
      </c>
      <c r="AI10" t="s">
        <v>262</v>
      </c>
      <c r="AJ10" s="2">
        <v>1569000</v>
      </c>
      <c r="AK10" s="2">
        <v>1569000</v>
      </c>
      <c r="AM10" t="s">
        <v>147</v>
      </c>
      <c r="AN10" t="s">
        <v>148</v>
      </c>
      <c r="AO10" t="s">
        <v>245</v>
      </c>
      <c r="AP10" t="s">
        <v>246</v>
      </c>
      <c r="AQ10" t="s">
        <v>247</v>
      </c>
      <c r="AR10" t="s">
        <v>171</v>
      </c>
      <c r="AS10" t="s">
        <v>360</v>
      </c>
      <c r="AT10" t="s">
        <v>414</v>
      </c>
      <c r="AU10" t="s">
        <v>413</v>
      </c>
    </row>
    <row r="11" spans="1:48">
      <c r="A11" t="s">
        <v>106</v>
      </c>
      <c r="B11" t="s">
        <v>283</v>
      </c>
      <c r="C11" t="s">
        <v>284</v>
      </c>
      <c r="H11" t="s">
        <v>26</v>
      </c>
      <c r="I11" t="s">
        <v>27</v>
      </c>
      <c r="K11" t="s">
        <v>26</v>
      </c>
      <c r="L11" s="3">
        <v>220103</v>
      </c>
      <c r="N11" t="s">
        <v>29</v>
      </c>
      <c r="AE11" t="s">
        <v>285</v>
      </c>
      <c r="AF11" t="s">
        <v>31</v>
      </c>
      <c r="AG11" s="3">
        <v>2566</v>
      </c>
      <c r="AH11" t="s">
        <v>269</v>
      </c>
      <c r="AI11" t="s">
        <v>286</v>
      </c>
      <c r="AJ11" s="2">
        <v>50000000</v>
      </c>
      <c r="AK11" s="2">
        <v>50000000</v>
      </c>
      <c r="AL11" t="s">
        <v>97</v>
      </c>
      <c r="AM11" t="s">
        <v>111</v>
      </c>
      <c r="AN11" t="s">
        <v>99</v>
      </c>
      <c r="AO11" t="s">
        <v>245</v>
      </c>
      <c r="AP11" t="s">
        <v>273</v>
      </c>
      <c r="AQ11" t="s">
        <v>287</v>
      </c>
      <c r="AR11" t="s">
        <v>176</v>
      </c>
      <c r="AS11" t="s">
        <v>354</v>
      </c>
      <c r="AT11" t="s">
        <v>412</v>
      </c>
      <c r="AU11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"/>
  <sheetViews>
    <sheetView topLeftCell="F1" zoomScale="80" zoomScaleNormal="80" workbookViewId="0">
      <selection activeCell="C35" sqref="C35"/>
    </sheetView>
  </sheetViews>
  <sheetFormatPr defaultRowHeight="14.5"/>
  <cols>
    <col min="1" max="2" width="24.1796875" customWidth="1"/>
    <col min="3" max="4" width="54" customWidth="1"/>
    <col min="5" max="5" width="13.453125" customWidth="1"/>
    <col min="6" max="6" width="28.1796875" customWidth="1"/>
    <col min="7" max="7" width="27" customWidth="1"/>
    <col min="8" max="8" width="48.54296875" customWidth="1"/>
    <col min="9" max="9" width="47.1796875" customWidth="1"/>
    <col min="10" max="10" width="44.54296875" customWidth="1"/>
    <col min="11" max="11" width="44.1796875" customWidth="1"/>
    <col min="12" max="12" width="13.453125" customWidth="1"/>
    <col min="13" max="13" width="16.1796875" customWidth="1"/>
    <col min="14" max="14" width="54" customWidth="1"/>
  </cols>
  <sheetData>
    <row r="1" spans="1:14">
      <c r="A1" s="21" t="s">
        <v>1</v>
      </c>
      <c r="B1" s="21"/>
      <c r="C1" s="21" t="s">
        <v>2</v>
      </c>
      <c r="D1" s="21" t="s">
        <v>6</v>
      </c>
      <c r="E1" s="21" t="s">
        <v>344</v>
      </c>
      <c r="F1" s="21" t="s">
        <v>13</v>
      </c>
      <c r="G1" s="21" t="s">
        <v>14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1" t="s">
        <v>389</v>
      </c>
    </row>
    <row r="2" spans="1:14">
      <c r="A2" t="s">
        <v>292</v>
      </c>
      <c r="C2" t="s">
        <v>293</v>
      </c>
      <c r="D2" t="s">
        <v>27</v>
      </c>
      <c r="E2" s="3">
        <v>2565</v>
      </c>
      <c r="F2" t="s">
        <v>162</v>
      </c>
      <c r="G2" t="s">
        <v>163</v>
      </c>
      <c r="H2" t="s">
        <v>295</v>
      </c>
      <c r="I2" t="s">
        <v>296</v>
      </c>
      <c r="J2" t="s">
        <v>81</v>
      </c>
      <c r="L2" t="s">
        <v>176</v>
      </c>
      <c r="M2" t="s">
        <v>354</v>
      </c>
      <c r="N2" t="s">
        <v>386</v>
      </c>
    </row>
    <row r="3" spans="1:14">
      <c r="A3" t="s">
        <v>298</v>
      </c>
      <c r="C3" t="s">
        <v>299</v>
      </c>
      <c r="D3" t="s">
        <v>27</v>
      </c>
      <c r="E3" s="3">
        <v>2565</v>
      </c>
      <c r="F3" t="s">
        <v>203</v>
      </c>
      <c r="G3" t="s">
        <v>203</v>
      </c>
      <c r="H3" t="s">
        <v>301</v>
      </c>
      <c r="I3" t="s">
        <v>302</v>
      </c>
      <c r="J3" t="s">
        <v>303</v>
      </c>
      <c r="L3" t="s">
        <v>165</v>
      </c>
      <c r="M3" t="s">
        <v>363</v>
      </c>
      <c r="N3" t="s">
        <v>384</v>
      </c>
    </row>
    <row r="4" spans="1:14">
      <c r="A4" t="s">
        <v>304</v>
      </c>
      <c r="C4" t="s">
        <v>305</v>
      </c>
      <c r="D4" t="s">
        <v>27</v>
      </c>
      <c r="E4" s="3">
        <v>2565</v>
      </c>
      <c r="F4" t="s">
        <v>307</v>
      </c>
      <c r="G4" t="s">
        <v>308</v>
      </c>
      <c r="H4" t="s">
        <v>301</v>
      </c>
      <c r="I4" t="s">
        <v>302</v>
      </c>
      <c r="J4" t="s">
        <v>303</v>
      </c>
      <c r="L4" t="s">
        <v>176</v>
      </c>
      <c r="M4" t="s">
        <v>354</v>
      </c>
      <c r="N4" t="s">
        <v>382</v>
      </c>
    </row>
    <row r="5" spans="1:14">
      <c r="A5" t="s">
        <v>309</v>
      </c>
      <c r="C5" t="s">
        <v>310</v>
      </c>
      <c r="D5" t="s">
        <v>27</v>
      </c>
      <c r="E5" s="3">
        <v>2565</v>
      </c>
      <c r="F5" t="s">
        <v>162</v>
      </c>
      <c r="G5" t="s">
        <v>163</v>
      </c>
      <c r="H5" t="s">
        <v>97</v>
      </c>
      <c r="I5" t="s">
        <v>98</v>
      </c>
      <c r="J5" t="s">
        <v>99</v>
      </c>
      <c r="L5" t="s">
        <v>176</v>
      </c>
      <c r="M5" t="s">
        <v>354</v>
      </c>
      <c r="N5" t="s">
        <v>380</v>
      </c>
    </row>
    <row r="6" spans="1:14">
      <c r="A6" t="s">
        <v>312</v>
      </c>
      <c r="C6" t="s">
        <v>197</v>
      </c>
      <c r="D6" t="s">
        <v>27</v>
      </c>
      <c r="E6" s="3">
        <v>2565</v>
      </c>
      <c r="F6" t="s">
        <v>162</v>
      </c>
      <c r="G6" t="s">
        <v>163</v>
      </c>
      <c r="I6" t="s">
        <v>147</v>
      </c>
      <c r="J6" t="s">
        <v>148</v>
      </c>
      <c r="L6" t="s">
        <v>171</v>
      </c>
      <c r="M6" t="s">
        <v>360</v>
      </c>
      <c r="N6" t="s">
        <v>378</v>
      </c>
    </row>
    <row r="7" spans="1:14">
      <c r="A7" t="s">
        <v>314</v>
      </c>
      <c r="C7" t="s">
        <v>315</v>
      </c>
      <c r="D7" t="s">
        <v>27</v>
      </c>
      <c r="E7" s="3">
        <v>2565</v>
      </c>
      <c r="F7" t="s">
        <v>32</v>
      </c>
      <c r="G7" t="s">
        <v>52</v>
      </c>
      <c r="H7" t="s">
        <v>97</v>
      </c>
      <c r="I7" t="s">
        <v>98</v>
      </c>
      <c r="J7" t="s">
        <v>99</v>
      </c>
      <c r="L7" t="s">
        <v>176</v>
      </c>
      <c r="M7" t="s">
        <v>354</v>
      </c>
      <c r="N7" t="s">
        <v>376</v>
      </c>
    </row>
    <row r="8" spans="1:14">
      <c r="A8" t="s">
        <v>317</v>
      </c>
      <c r="C8" t="s">
        <v>174</v>
      </c>
      <c r="D8" t="s">
        <v>27</v>
      </c>
      <c r="E8" s="3">
        <v>2565</v>
      </c>
      <c r="F8" t="s">
        <v>162</v>
      </c>
      <c r="G8" t="s">
        <v>163</v>
      </c>
      <c r="I8" t="s">
        <v>147</v>
      </c>
      <c r="J8" t="s">
        <v>148</v>
      </c>
      <c r="L8" t="s">
        <v>176</v>
      </c>
      <c r="M8" t="s">
        <v>374</v>
      </c>
      <c r="N8" t="s">
        <v>373</v>
      </c>
    </row>
    <row r="9" spans="1:14">
      <c r="A9" t="s">
        <v>319</v>
      </c>
      <c r="C9" t="s">
        <v>179</v>
      </c>
      <c r="D9" t="s">
        <v>27</v>
      </c>
      <c r="E9" s="3">
        <v>2565</v>
      </c>
      <c r="F9" t="s">
        <v>162</v>
      </c>
      <c r="G9" t="s">
        <v>163</v>
      </c>
      <c r="I9" t="s">
        <v>147</v>
      </c>
      <c r="J9" t="s">
        <v>148</v>
      </c>
      <c r="L9" t="s">
        <v>171</v>
      </c>
      <c r="M9" t="s">
        <v>360</v>
      </c>
      <c r="N9" t="s">
        <v>371</v>
      </c>
    </row>
    <row r="10" spans="1:14">
      <c r="A10" t="s">
        <v>321</v>
      </c>
      <c r="C10" t="s">
        <v>322</v>
      </c>
      <c r="D10" t="s">
        <v>27</v>
      </c>
      <c r="E10" s="3">
        <v>2565</v>
      </c>
      <c r="F10" t="s">
        <v>162</v>
      </c>
      <c r="G10" t="s">
        <v>163</v>
      </c>
      <c r="I10" t="s">
        <v>147</v>
      </c>
      <c r="J10" t="s">
        <v>148</v>
      </c>
      <c r="L10" t="s">
        <v>171</v>
      </c>
      <c r="M10" t="s">
        <v>360</v>
      </c>
      <c r="N10" t="s">
        <v>369</v>
      </c>
    </row>
    <row r="11" spans="1:14">
      <c r="A11" t="s">
        <v>324</v>
      </c>
      <c r="C11" t="s">
        <v>325</v>
      </c>
      <c r="D11" t="s">
        <v>27</v>
      </c>
      <c r="E11" s="3">
        <v>2565</v>
      </c>
      <c r="F11" t="s">
        <v>162</v>
      </c>
      <c r="G11" t="s">
        <v>163</v>
      </c>
      <c r="I11" t="s">
        <v>147</v>
      </c>
      <c r="J11" t="s">
        <v>148</v>
      </c>
      <c r="L11" t="s">
        <v>171</v>
      </c>
      <c r="M11" t="s">
        <v>360</v>
      </c>
      <c r="N11" t="s">
        <v>367</v>
      </c>
    </row>
    <row r="12" spans="1:14">
      <c r="A12" t="s">
        <v>327</v>
      </c>
      <c r="C12" t="s">
        <v>328</v>
      </c>
      <c r="D12" t="s">
        <v>27</v>
      </c>
      <c r="E12" s="3">
        <v>2565</v>
      </c>
      <c r="F12" t="s">
        <v>110</v>
      </c>
      <c r="G12" t="s">
        <v>92</v>
      </c>
      <c r="H12" t="s">
        <v>97</v>
      </c>
      <c r="I12" t="s">
        <v>98</v>
      </c>
      <c r="J12" t="s">
        <v>99</v>
      </c>
      <c r="L12" t="s">
        <v>176</v>
      </c>
      <c r="M12" t="s">
        <v>354</v>
      </c>
      <c r="N12" t="s">
        <v>365</v>
      </c>
    </row>
    <row r="13" spans="1:14">
      <c r="A13" t="s">
        <v>330</v>
      </c>
      <c r="C13" t="s">
        <v>331</v>
      </c>
      <c r="D13" t="s">
        <v>27</v>
      </c>
      <c r="E13" s="3">
        <v>2565</v>
      </c>
      <c r="F13" t="s">
        <v>162</v>
      </c>
      <c r="G13" t="s">
        <v>163</v>
      </c>
      <c r="I13" t="s">
        <v>147</v>
      </c>
      <c r="J13" t="s">
        <v>148</v>
      </c>
      <c r="L13" t="s">
        <v>165</v>
      </c>
      <c r="M13" t="s">
        <v>363</v>
      </c>
      <c r="N13" t="s">
        <v>362</v>
      </c>
    </row>
    <row r="14" spans="1:14">
      <c r="A14" t="s">
        <v>333</v>
      </c>
      <c r="C14" t="s">
        <v>334</v>
      </c>
      <c r="D14" t="s">
        <v>27</v>
      </c>
      <c r="E14" s="3">
        <v>2565</v>
      </c>
      <c r="F14" t="s">
        <v>162</v>
      </c>
      <c r="G14" t="s">
        <v>163</v>
      </c>
      <c r="I14" t="s">
        <v>147</v>
      </c>
      <c r="J14" t="s">
        <v>148</v>
      </c>
      <c r="L14" t="s">
        <v>171</v>
      </c>
      <c r="M14" t="s">
        <v>360</v>
      </c>
      <c r="N14" t="s">
        <v>359</v>
      </c>
    </row>
    <row r="15" spans="1:14">
      <c r="A15" t="s">
        <v>336</v>
      </c>
      <c r="C15" t="s">
        <v>337</v>
      </c>
      <c r="D15" t="s">
        <v>27</v>
      </c>
      <c r="E15" s="3">
        <v>2565</v>
      </c>
      <c r="F15" t="s">
        <v>162</v>
      </c>
      <c r="G15" t="s">
        <v>163</v>
      </c>
      <c r="I15" t="s">
        <v>147</v>
      </c>
      <c r="J15" t="s">
        <v>148</v>
      </c>
      <c r="L15" t="s">
        <v>165</v>
      </c>
      <c r="M15" t="s">
        <v>357</v>
      </c>
      <c r="N15" t="s">
        <v>356</v>
      </c>
    </row>
    <row r="16" spans="1:14">
      <c r="A16" t="s">
        <v>339</v>
      </c>
      <c r="C16" t="s">
        <v>128</v>
      </c>
      <c r="D16" t="s">
        <v>27</v>
      </c>
      <c r="E16" s="3">
        <v>2565</v>
      </c>
      <c r="F16" t="s">
        <v>162</v>
      </c>
      <c r="G16" t="s">
        <v>163</v>
      </c>
      <c r="H16" t="s">
        <v>213</v>
      </c>
      <c r="I16" t="s">
        <v>117</v>
      </c>
      <c r="J16" t="s">
        <v>118</v>
      </c>
      <c r="L16" t="s">
        <v>176</v>
      </c>
      <c r="M16" t="s">
        <v>354</v>
      </c>
      <c r="N16" t="s">
        <v>353</v>
      </c>
    </row>
  </sheetData>
  <autoFilter ref="A1:N16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5"/>
  <sheetViews>
    <sheetView tabSelected="1" zoomScale="80" zoomScaleNormal="80" workbookViewId="0">
      <selection activeCell="J86" sqref="J86"/>
    </sheetView>
  </sheetViews>
  <sheetFormatPr defaultColWidth="9.1796875" defaultRowHeight="23.5"/>
  <cols>
    <col min="1" max="1" width="22.1796875" style="11" customWidth="1"/>
    <col min="2" max="2" width="155.81640625" style="37" customWidth="1"/>
    <col min="3" max="3" width="89.1796875" style="11" customWidth="1"/>
    <col min="4" max="4" width="50" style="11" customWidth="1"/>
    <col min="5" max="5" width="16.453125" style="82" customWidth="1"/>
    <col min="6" max="6" width="28.1796875" style="83" customWidth="1"/>
    <col min="7" max="7" width="27" style="37" customWidth="1"/>
    <col min="8" max="9" width="54" style="40" customWidth="1"/>
    <col min="10" max="11" width="54" style="84" customWidth="1"/>
    <col min="12" max="16" width="20" style="40" customWidth="1"/>
    <col min="17" max="17" width="31" style="11" customWidth="1"/>
    <col min="18" max="18" width="20.1796875" style="40" customWidth="1"/>
    <col min="19" max="16384" width="9.1796875" style="11"/>
  </cols>
  <sheetData>
    <row r="1" spans="1:18">
      <c r="B1" s="35" t="s">
        <v>351</v>
      </c>
      <c r="C1" s="22"/>
      <c r="D1" s="22"/>
    </row>
    <row r="2" spans="1:18">
      <c r="B2" s="35"/>
      <c r="C2" s="22"/>
      <c r="D2" s="22"/>
    </row>
    <row r="3" spans="1:18">
      <c r="B3" s="35"/>
      <c r="C3" s="22"/>
      <c r="D3" s="22"/>
    </row>
    <row r="4" spans="1:18">
      <c r="B4" s="35"/>
      <c r="C4" s="22"/>
      <c r="D4" s="22"/>
    </row>
    <row r="5" spans="1:18">
      <c r="B5" s="35"/>
      <c r="C5" s="22"/>
      <c r="D5" s="22"/>
    </row>
    <row r="6" spans="1:18">
      <c r="B6" s="35"/>
      <c r="C6" s="22"/>
      <c r="D6" s="22"/>
    </row>
    <row r="7" spans="1:18">
      <c r="B7" s="35"/>
      <c r="C7" s="22"/>
      <c r="D7" s="22"/>
    </row>
    <row r="8" spans="1:18">
      <c r="B8" s="35"/>
      <c r="C8" s="22"/>
      <c r="D8" s="22"/>
    </row>
    <row r="9" spans="1:18" s="10" customFormat="1">
      <c r="A9" s="80" t="s">
        <v>1</v>
      </c>
      <c r="B9" s="80" t="s">
        <v>2</v>
      </c>
      <c r="C9" s="80" t="s">
        <v>2</v>
      </c>
      <c r="D9" s="98" t="s">
        <v>6</v>
      </c>
      <c r="E9" s="99" t="s">
        <v>344</v>
      </c>
      <c r="F9" s="99" t="s">
        <v>13</v>
      </c>
      <c r="G9" s="80" t="s">
        <v>14</v>
      </c>
      <c r="H9" s="80" t="s">
        <v>17</v>
      </c>
      <c r="I9" s="80" t="s">
        <v>18</v>
      </c>
      <c r="J9" s="80" t="s">
        <v>661</v>
      </c>
      <c r="K9" s="80" t="s">
        <v>19</v>
      </c>
      <c r="L9" s="80" t="s">
        <v>20</v>
      </c>
      <c r="M9" s="80" t="s">
        <v>21</v>
      </c>
      <c r="N9" s="80" t="s">
        <v>22</v>
      </c>
      <c r="O9" s="80" t="s">
        <v>668</v>
      </c>
      <c r="P9" s="80" t="s">
        <v>539</v>
      </c>
      <c r="Q9" s="100" t="s">
        <v>666</v>
      </c>
      <c r="R9" s="80" t="s">
        <v>667</v>
      </c>
    </row>
    <row r="10" spans="1:18">
      <c r="A10" s="88" t="s">
        <v>37</v>
      </c>
      <c r="B10" s="85" t="s">
        <v>58</v>
      </c>
      <c r="C10" s="88" t="s">
        <v>58</v>
      </c>
      <c r="D10" s="88" t="s">
        <v>27</v>
      </c>
      <c r="E10" s="86">
        <v>2561</v>
      </c>
      <c r="F10" s="86" t="s">
        <v>60</v>
      </c>
      <c r="G10" s="87" t="s">
        <v>61</v>
      </c>
      <c r="H10" s="88" t="s">
        <v>62</v>
      </c>
      <c r="I10" s="88" t="s">
        <v>674</v>
      </c>
      <c r="J10" s="88" t="s">
        <v>745</v>
      </c>
      <c r="K10" s="88" t="s">
        <v>64</v>
      </c>
      <c r="L10" s="88"/>
      <c r="M10" s="88" t="str">
        <f t="shared" ref="M10:M17" si="0">LEFT(N10,12)</f>
        <v>v3_220103V01</v>
      </c>
      <c r="N10" s="88" t="str">
        <f>VLOOKUP(R10,'[1]FVCT for eMENSCR'!$B$2:$C$6173,2,FALSE)</f>
        <v>v3_220103V01F01</v>
      </c>
      <c r="O10" s="92" t="s">
        <v>673</v>
      </c>
      <c r="P10" s="88"/>
      <c r="Q10" s="88"/>
      <c r="R10" s="93" t="s">
        <v>553</v>
      </c>
    </row>
    <row r="11" spans="1:18">
      <c r="A11" s="90" t="s">
        <v>120</v>
      </c>
      <c r="B11" s="36" t="s">
        <v>67</v>
      </c>
      <c r="C11" s="90" t="s">
        <v>67</v>
      </c>
      <c r="D11" s="90" t="s">
        <v>27</v>
      </c>
      <c r="E11" s="89">
        <v>2561</v>
      </c>
      <c r="F11" s="89" t="s">
        <v>69</v>
      </c>
      <c r="G11" s="52" t="s">
        <v>70</v>
      </c>
      <c r="H11" s="90" t="s">
        <v>71</v>
      </c>
      <c r="I11" s="90" t="s">
        <v>72</v>
      </c>
      <c r="J11" s="90" t="s">
        <v>715</v>
      </c>
      <c r="K11" s="90" t="s">
        <v>73</v>
      </c>
      <c r="L11" s="90"/>
      <c r="M11" s="88" t="str">
        <f t="shared" si="0"/>
        <v>v3_220103V02</v>
      </c>
      <c r="N11" s="88" t="str">
        <f>VLOOKUP(R11,'[1]FVCT for eMENSCR'!$B$2:$C$6173,2,FALSE)</f>
        <v>v3_220103V02F01</v>
      </c>
      <c r="O11" s="92" t="s">
        <v>673</v>
      </c>
      <c r="P11" s="90"/>
      <c r="Q11" s="90"/>
      <c r="R11" s="93" t="s">
        <v>287</v>
      </c>
    </row>
    <row r="12" spans="1:18">
      <c r="A12" s="90" t="s">
        <v>57</v>
      </c>
      <c r="B12" s="36" t="s">
        <v>128</v>
      </c>
      <c r="C12" s="90" t="s">
        <v>128</v>
      </c>
      <c r="D12" s="90" t="s">
        <v>27</v>
      </c>
      <c r="E12" s="89">
        <v>2562</v>
      </c>
      <c r="F12" s="89" t="s">
        <v>32</v>
      </c>
      <c r="G12" s="52" t="s">
        <v>92</v>
      </c>
      <c r="H12" s="90" t="s">
        <v>131</v>
      </c>
      <c r="I12" s="90" t="s">
        <v>117</v>
      </c>
      <c r="J12" s="90" t="s">
        <v>746</v>
      </c>
      <c r="K12" s="90" t="s">
        <v>118</v>
      </c>
      <c r="L12" s="90"/>
      <c r="M12" s="88" t="str">
        <f t="shared" si="0"/>
        <v>v3_220103V02</v>
      </c>
      <c r="N12" s="88" t="str">
        <f>VLOOKUP(R12,'[1]FVCT for eMENSCR'!$B$2:$C$6173,2,FALSE)</f>
        <v>v3_220103V02F04</v>
      </c>
      <c r="O12" s="92" t="s">
        <v>673</v>
      </c>
      <c r="P12" s="90"/>
      <c r="Q12" s="90"/>
      <c r="R12" s="93" t="s">
        <v>274</v>
      </c>
    </row>
    <row r="13" spans="1:18">
      <c r="A13" s="90" t="s">
        <v>83</v>
      </c>
      <c r="B13" s="36" t="s">
        <v>46</v>
      </c>
      <c r="C13" s="90" t="s">
        <v>46</v>
      </c>
      <c r="D13" s="90" t="s">
        <v>27</v>
      </c>
      <c r="E13" s="89">
        <v>2562</v>
      </c>
      <c r="F13" s="89" t="s">
        <v>32</v>
      </c>
      <c r="G13" s="52" t="s">
        <v>33</v>
      </c>
      <c r="H13" s="90" t="s">
        <v>34</v>
      </c>
      <c r="I13" s="90" t="s">
        <v>35</v>
      </c>
      <c r="J13" s="90" t="s">
        <v>747</v>
      </c>
      <c r="K13" s="90" t="s">
        <v>36</v>
      </c>
      <c r="L13" s="90"/>
      <c r="M13" s="88" t="str">
        <f t="shared" si="0"/>
        <v>v3_220103V01</v>
      </c>
      <c r="N13" s="88" t="str">
        <f>VLOOKUP(R13,'[1]FVCT for eMENSCR'!$B$2:$C$6173,2,FALSE)</f>
        <v>v3_220103V01F03</v>
      </c>
      <c r="O13" s="92" t="s">
        <v>673</v>
      </c>
      <c r="P13" s="90"/>
      <c r="Q13" s="90"/>
      <c r="R13" s="93" t="s">
        <v>247</v>
      </c>
    </row>
    <row r="14" spans="1:18">
      <c r="A14" s="90" t="s">
        <v>24</v>
      </c>
      <c r="B14" s="36" t="s">
        <v>89</v>
      </c>
      <c r="C14" s="90" t="s">
        <v>89</v>
      </c>
      <c r="D14" s="90" t="s">
        <v>27</v>
      </c>
      <c r="E14" s="89">
        <v>2562</v>
      </c>
      <c r="F14" s="89" t="s">
        <v>91</v>
      </c>
      <c r="G14" s="52" t="s">
        <v>92</v>
      </c>
      <c r="H14" s="90" t="s">
        <v>53</v>
      </c>
      <c r="I14" s="90" t="s">
        <v>86</v>
      </c>
      <c r="J14" s="90" t="s">
        <v>748</v>
      </c>
      <c r="K14" s="90" t="s">
        <v>87</v>
      </c>
      <c r="L14" s="90"/>
      <c r="M14" s="88" t="str">
        <f t="shared" si="0"/>
        <v>v3_220103V02</v>
      </c>
      <c r="N14" s="88" t="str">
        <f>VLOOKUP(R14,'[1]FVCT for eMENSCR'!$B$2:$C$6173,2,FALSE)</f>
        <v>v3_220103V02F04</v>
      </c>
      <c r="O14" s="92" t="s">
        <v>673</v>
      </c>
      <c r="P14" s="90"/>
      <c r="Q14" s="90"/>
      <c r="R14" s="93" t="s">
        <v>274</v>
      </c>
    </row>
    <row r="15" spans="1:18">
      <c r="A15" s="90" t="s">
        <v>314</v>
      </c>
      <c r="B15" s="36" t="s">
        <v>50</v>
      </c>
      <c r="C15" s="90" t="s">
        <v>50</v>
      </c>
      <c r="D15" s="90" t="s">
        <v>27</v>
      </c>
      <c r="E15" s="89">
        <v>2562</v>
      </c>
      <c r="F15" s="89" t="s">
        <v>32</v>
      </c>
      <c r="G15" s="52" t="s">
        <v>52</v>
      </c>
      <c r="H15" s="90" t="s">
        <v>53</v>
      </c>
      <c r="I15" s="90" t="s">
        <v>54</v>
      </c>
      <c r="J15" s="90" t="s">
        <v>749</v>
      </c>
      <c r="K15" s="90" t="s">
        <v>55</v>
      </c>
      <c r="L15" s="90"/>
      <c r="M15" s="88" t="str">
        <f t="shared" si="0"/>
        <v>v3_220103V03</v>
      </c>
      <c r="N15" s="88" t="str">
        <f>VLOOKUP(R15,'[1]FVCT for eMENSCR'!$B$2:$C$6173,2,FALSE)</f>
        <v>v3_220103V03F01</v>
      </c>
      <c r="O15" s="92" t="s">
        <v>673</v>
      </c>
      <c r="P15" s="90"/>
      <c r="Q15" s="90"/>
      <c r="R15" s="93" t="s">
        <v>279</v>
      </c>
    </row>
    <row r="16" spans="1:18">
      <c r="A16" s="90" t="s">
        <v>138</v>
      </c>
      <c r="B16" s="36" t="s">
        <v>25</v>
      </c>
      <c r="C16" s="90" t="s">
        <v>25</v>
      </c>
      <c r="D16" s="90" t="s">
        <v>27</v>
      </c>
      <c r="E16" s="89">
        <v>2562</v>
      </c>
      <c r="F16" s="89" t="s">
        <v>32</v>
      </c>
      <c r="G16" s="52" t="s">
        <v>33</v>
      </c>
      <c r="H16" s="90" t="s">
        <v>34</v>
      </c>
      <c r="I16" s="90" t="s">
        <v>35</v>
      </c>
      <c r="J16" s="90" t="s">
        <v>747</v>
      </c>
      <c r="K16" s="90" t="s">
        <v>36</v>
      </c>
      <c r="L16" s="90"/>
      <c r="M16" s="88" t="str">
        <f t="shared" si="0"/>
        <v>v3_220103V01</v>
      </c>
      <c r="N16" s="88" t="str">
        <f>VLOOKUP(R16,'[1]FVCT for eMENSCR'!$B$2:$C$6173,2,FALSE)</f>
        <v>v3_220103V01F03</v>
      </c>
      <c r="O16" s="92" t="s">
        <v>673</v>
      </c>
      <c r="P16" s="90"/>
      <c r="Q16" s="90"/>
      <c r="R16" s="93" t="s">
        <v>247</v>
      </c>
    </row>
    <row r="17" spans="1:18">
      <c r="A17" s="90" t="s">
        <v>333</v>
      </c>
      <c r="B17" s="36" t="str">
        <f>HYPERLINK(Q17,C17)</f>
        <v>จัดทำฐานข้อมูลระบบสารสนเทศกลาง เพื่อรองรับการดำเนินการตามมาตรา 77</v>
      </c>
      <c r="C17" s="90" t="s">
        <v>102</v>
      </c>
      <c r="D17" s="90" t="s">
        <v>27</v>
      </c>
      <c r="E17" s="89">
        <v>2562</v>
      </c>
      <c r="F17" s="89" t="s">
        <v>32</v>
      </c>
      <c r="G17" s="52" t="s">
        <v>61</v>
      </c>
      <c r="H17" s="90" t="s">
        <v>104</v>
      </c>
      <c r="I17" s="90" t="s">
        <v>105</v>
      </c>
      <c r="J17" s="90" t="s">
        <v>750</v>
      </c>
      <c r="K17" s="90" t="s">
        <v>81</v>
      </c>
      <c r="L17" s="90"/>
      <c r="M17" s="88" t="str">
        <f t="shared" si="0"/>
        <v>v3_220103V01</v>
      </c>
      <c r="N17" s="88" t="str">
        <f>VLOOKUP(R17,'[1]FVCT for eMENSCR'!$B$2:$C$6173,2,FALSE)</f>
        <v>v3_220103V01F03</v>
      </c>
      <c r="O17" s="92" t="s">
        <v>673</v>
      </c>
      <c r="P17" s="90"/>
      <c r="Q17" s="94" t="s">
        <v>359</v>
      </c>
      <c r="R17" s="93" t="s">
        <v>247</v>
      </c>
    </row>
    <row r="18" spans="1:18">
      <c r="A18" s="93" t="s">
        <v>238</v>
      </c>
      <c r="B18" s="36" t="str">
        <f>HYPERLINK(Q18,C18)</f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18" s="90" t="s">
        <v>197</v>
      </c>
      <c r="D18" s="90" t="s">
        <v>27</v>
      </c>
      <c r="E18" s="90">
        <v>2563</v>
      </c>
      <c r="F18" s="90" t="s">
        <v>162</v>
      </c>
      <c r="G18" s="91" t="s">
        <v>163</v>
      </c>
      <c r="H18" s="90"/>
      <c r="I18" s="90" t="s">
        <v>147</v>
      </c>
      <c r="J18" s="90" t="s">
        <v>726</v>
      </c>
      <c r="K18" s="90" t="s">
        <v>148</v>
      </c>
      <c r="L18" s="91" t="s">
        <v>634</v>
      </c>
      <c r="M18" s="90" t="s">
        <v>490</v>
      </c>
      <c r="N18" s="92" t="s">
        <v>500</v>
      </c>
      <c r="O18" s="92" t="s">
        <v>673</v>
      </c>
      <c r="P18" s="92"/>
      <c r="Q18" s="95" t="s">
        <v>635</v>
      </c>
      <c r="R18" s="93" t="s">
        <v>247</v>
      </c>
    </row>
    <row r="19" spans="1:18">
      <c r="A19" s="90" t="s">
        <v>42</v>
      </c>
      <c r="B19" s="36" t="s">
        <v>134</v>
      </c>
      <c r="C19" s="90" t="s">
        <v>134</v>
      </c>
      <c r="D19" s="90" t="s">
        <v>27</v>
      </c>
      <c r="E19" s="89">
        <v>2563</v>
      </c>
      <c r="F19" s="89" t="s">
        <v>110</v>
      </c>
      <c r="G19" s="52" t="s">
        <v>92</v>
      </c>
      <c r="H19" s="90" t="s">
        <v>136</v>
      </c>
      <c r="I19" s="90" t="s">
        <v>137</v>
      </c>
      <c r="J19" s="90" t="s">
        <v>751</v>
      </c>
      <c r="K19" s="90" t="s">
        <v>125</v>
      </c>
      <c r="L19" s="90"/>
      <c r="M19" s="88" t="str">
        <f>LEFT(N19,12)</f>
        <v>v3_220103V01</v>
      </c>
      <c r="N19" s="88" t="str">
        <f>VLOOKUP(R19,'[1]FVCT for eMENSCR'!$B$2:$C$6173,2,FALSE)</f>
        <v>v3_220103V01F03</v>
      </c>
      <c r="O19" s="92" t="s">
        <v>673</v>
      </c>
      <c r="P19" s="90"/>
      <c r="Q19" s="90"/>
      <c r="R19" s="93" t="s">
        <v>247</v>
      </c>
    </row>
    <row r="20" spans="1:18">
      <c r="A20" s="90" t="s">
        <v>45</v>
      </c>
      <c r="B20" s="36" t="s">
        <v>143</v>
      </c>
      <c r="C20" s="90" t="s">
        <v>143</v>
      </c>
      <c r="D20" s="90" t="s">
        <v>27</v>
      </c>
      <c r="E20" s="89">
        <v>2563</v>
      </c>
      <c r="F20" s="89" t="s">
        <v>146</v>
      </c>
      <c r="G20" s="52" t="s">
        <v>92</v>
      </c>
      <c r="H20" s="90"/>
      <c r="I20" s="90" t="s">
        <v>147</v>
      </c>
      <c r="J20" s="90" t="s">
        <v>726</v>
      </c>
      <c r="K20" s="90" t="s">
        <v>148</v>
      </c>
      <c r="L20" s="90"/>
      <c r="M20" s="88" t="str">
        <f>LEFT(N20,12)</f>
        <v>v3_220103V01</v>
      </c>
      <c r="N20" s="88" t="str">
        <f>VLOOKUP(R20,'[1]FVCT for eMENSCR'!$B$2:$C$6173,2,FALSE)</f>
        <v>v3_220103V01F03</v>
      </c>
      <c r="O20" s="92" t="s">
        <v>673</v>
      </c>
      <c r="P20" s="90"/>
      <c r="Q20" s="90"/>
      <c r="R20" s="90" t="s">
        <v>247</v>
      </c>
    </row>
    <row r="21" spans="1:18">
      <c r="A21" s="90" t="s">
        <v>107</v>
      </c>
      <c r="B21" s="36" t="s">
        <v>150</v>
      </c>
      <c r="C21" s="90" t="s">
        <v>150</v>
      </c>
      <c r="D21" s="90" t="s">
        <v>27</v>
      </c>
      <c r="E21" s="89">
        <v>2563</v>
      </c>
      <c r="F21" s="89" t="s">
        <v>152</v>
      </c>
      <c r="G21" s="52" t="s">
        <v>92</v>
      </c>
      <c r="H21" s="90" t="s">
        <v>97</v>
      </c>
      <c r="I21" s="90" t="s">
        <v>98</v>
      </c>
      <c r="J21" s="90" t="s">
        <v>752</v>
      </c>
      <c r="K21" s="90" t="s">
        <v>99</v>
      </c>
      <c r="L21" s="90"/>
      <c r="M21" s="88" t="str">
        <f>LEFT(N21,12)</f>
        <v>v3_220103V02</v>
      </c>
      <c r="N21" s="88" t="str">
        <f>VLOOKUP(R21,'[1]FVCT for eMENSCR'!$B$2:$C$6173,2,FALSE)</f>
        <v>v3_220103V02F01</v>
      </c>
      <c r="O21" s="92" t="s">
        <v>673</v>
      </c>
      <c r="P21" s="90"/>
      <c r="Q21" s="90"/>
      <c r="R21" s="90" t="s">
        <v>525</v>
      </c>
    </row>
    <row r="22" spans="1:18">
      <c r="A22" s="90" t="s">
        <v>154</v>
      </c>
      <c r="B22" s="36" t="s">
        <v>108</v>
      </c>
      <c r="C22" s="90" t="s">
        <v>108</v>
      </c>
      <c r="D22" s="90" t="s">
        <v>27</v>
      </c>
      <c r="E22" s="89">
        <v>2563</v>
      </c>
      <c r="F22" s="89" t="s">
        <v>110</v>
      </c>
      <c r="G22" s="52" t="s">
        <v>92</v>
      </c>
      <c r="H22" s="90" t="s">
        <v>97</v>
      </c>
      <c r="I22" s="90" t="s">
        <v>111</v>
      </c>
      <c r="J22" s="90" t="s">
        <v>727</v>
      </c>
      <c r="K22" s="90" t="s">
        <v>99</v>
      </c>
      <c r="L22" s="90"/>
      <c r="M22" s="88" t="str">
        <f>LEFT(N22,12)</f>
        <v>v3_220103V02</v>
      </c>
      <c r="N22" s="88" t="str">
        <f>VLOOKUP(R22,'[1]FVCT for eMENSCR'!$B$2:$C$6173,2,FALSE)</f>
        <v>v3_220103V02F01</v>
      </c>
      <c r="O22" s="92" t="s">
        <v>673</v>
      </c>
      <c r="P22" s="90"/>
      <c r="Q22" s="90"/>
      <c r="R22" s="90" t="s">
        <v>525</v>
      </c>
    </row>
    <row r="23" spans="1:18">
      <c r="A23" s="93" t="s">
        <v>206</v>
      </c>
      <c r="B23" s="36" t="str">
        <f t="shared" ref="B23:B53" si="1">HYPERLINK(Q23,C23)</f>
        <v>การจัดทำคำอธิบายประกอบร่างกฎหมายที่ประชาชนสามารถเข้าใจได้ง่าย</v>
      </c>
      <c r="C23" s="90" t="s">
        <v>207</v>
      </c>
      <c r="D23" s="90" t="s">
        <v>27</v>
      </c>
      <c r="E23" s="90">
        <v>2564</v>
      </c>
      <c r="F23" s="90" t="s">
        <v>202</v>
      </c>
      <c r="G23" s="91" t="s">
        <v>203</v>
      </c>
      <c r="H23" s="90" t="s">
        <v>104</v>
      </c>
      <c r="I23" s="90" t="s">
        <v>209</v>
      </c>
      <c r="J23" s="90" t="s">
        <v>753</v>
      </c>
      <c r="K23" s="90" t="s">
        <v>81</v>
      </c>
      <c r="L23" s="91" t="s">
        <v>636</v>
      </c>
      <c r="M23" s="90" t="s">
        <v>490</v>
      </c>
      <c r="N23" s="92" t="s">
        <v>500</v>
      </c>
      <c r="O23" s="92" t="s">
        <v>673</v>
      </c>
      <c r="P23" s="92"/>
      <c r="Q23" s="95" t="s">
        <v>645</v>
      </c>
      <c r="R23" s="90" t="s">
        <v>279</v>
      </c>
    </row>
    <row r="24" spans="1:18">
      <c r="A24" s="93" t="s">
        <v>333</v>
      </c>
      <c r="B24" s="36" t="str">
        <f t="shared" si="1"/>
        <v xml:space="preserve">โครงการ “สัมมนาสื่อมวลชน ประจําปี พ.ศ. 2565” </v>
      </c>
      <c r="C24" s="90" t="s">
        <v>649</v>
      </c>
      <c r="D24" s="90" t="s">
        <v>27</v>
      </c>
      <c r="E24" s="90">
        <v>2565</v>
      </c>
      <c r="F24" s="90" t="s">
        <v>162</v>
      </c>
      <c r="G24" s="91" t="s">
        <v>163</v>
      </c>
      <c r="H24" s="90"/>
      <c r="I24" s="90" t="s">
        <v>147</v>
      </c>
      <c r="J24" s="90" t="s">
        <v>726</v>
      </c>
      <c r="K24" s="90" t="s">
        <v>148</v>
      </c>
      <c r="L24" s="91" t="s">
        <v>648</v>
      </c>
      <c r="M24" s="90" t="s">
        <v>490</v>
      </c>
      <c r="N24" s="92" t="s">
        <v>500</v>
      </c>
      <c r="O24" s="92" t="s">
        <v>673</v>
      </c>
      <c r="P24" s="92"/>
      <c r="Q24" s="95" t="s">
        <v>358</v>
      </c>
      <c r="R24" s="90" t="s">
        <v>500</v>
      </c>
    </row>
    <row r="25" spans="1:18">
      <c r="A25" s="93" t="s">
        <v>312</v>
      </c>
      <c r="B25" s="36" t="str">
        <f t="shared" si="1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25" s="90" t="s">
        <v>197</v>
      </c>
      <c r="D25" s="90" t="s">
        <v>27</v>
      </c>
      <c r="E25" s="90">
        <v>2565</v>
      </c>
      <c r="F25" s="90" t="s">
        <v>162</v>
      </c>
      <c r="G25" s="91" t="s">
        <v>163</v>
      </c>
      <c r="H25" s="90"/>
      <c r="I25" s="90" t="s">
        <v>147</v>
      </c>
      <c r="J25" s="90" t="s">
        <v>726</v>
      </c>
      <c r="K25" s="90" t="s">
        <v>148</v>
      </c>
      <c r="L25" s="91" t="s">
        <v>648</v>
      </c>
      <c r="M25" s="90" t="s">
        <v>490</v>
      </c>
      <c r="N25" s="92" t="s">
        <v>500</v>
      </c>
      <c r="O25" s="92" t="s">
        <v>673</v>
      </c>
      <c r="P25" s="92"/>
      <c r="Q25" s="95" t="s">
        <v>377</v>
      </c>
      <c r="R25" s="90" t="s">
        <v>500</v>
      </c>
    </row>
    <row r="26" spans="1:18">
      <c r="A26" s="93" t="s">
        <v>324</v>
      </c>
      <c r="B26" s="36" t="str">
        <f t="shared" si="1"/>
        <v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v>
      </c>
      <c r="C26" s="90" t="s">
        <v>325</v>
      </c>
      <c r="D26" s="90" t="s">
        <v>27</v>
      </c>
      <c r="E26" s="90">
        <v>2565</v>
      </c>
      <c r="F26" s="90" t="s">
        <v>162</v>
      </c>
      <c r="G26" s="91" t="s">
        <v>163</v>
      </c>
      <c r="H26" s="90"/>
      <c r="I26" s="90" t="s">
        <v>147</v>
      </c>
      <c r="J26" s="90" t="s">
        <v>726</v>
      </c>
      <c r="K26" s="90" t="s">
        <v>148</v>
      </c>
      <c r="L26" s="91" t="s">
        <v>648</v>
      </c>
      <c r="M26" s="90" t="s">
        <v>490</v>
      </c>
      <c r="N26" s="92" t="s">
        <v>500</v>
      </c>
      <c r="O26" s="92" t="s">
        <v>673</v>
      </c>
      <c r="P26" s="92"/>
      <c r="Q26" s="95" t="s">
        <v>366</v>
      </c>
      <c r="R26" s="90" t="s">
        <v>500</v>
      </c>
    </row>
    <row r="27" spans="1:18">
      <c r="A27" s="93" t="s">
        <v>319</v>
      </c>
      <c r="B27" s="36" t="str">
        <f t="shared" si="1"/>
        <v>โครงการบูรณาการสานเครือข่ายศาลรัฐธรรมนูญสู่ประชาชน ประจำปี พ.ศ. 2565</v>
      </c>
      <c r="C27" s="90" t="s">
        <v>179</v>
      </c>
      <c r="D27" s="90" t="s">
        <v>27</v>
      </c>
      <c r="E27" s="90">
        <v>2565</v>
      </c>
      <c r="F27" s="90" t="s">
        <v>162</v>
      </c>
      <c r="G27" s="91" t="s">
        <v>163</v>
      </c>
      <c r="H27" s="90"/>
      <c r="I27" s="90" t="s">
        <v>147</v>
      </c>
      <c r="J27" s="90" t="s">
        <v>726</v>
      </c>
      <c r="K27" s="90" t="s">
        <v>148</v>
      </c>
      <c r="L27" s="91" t="s">
        <v>648</v>
      </c>
      <c r="M27" s="90" t="s">
        <v>490</v>
      </c>
      <c r="N27" s="92" t="s">
        <v>500</v>
      </c>
      <c r="O27" s="92" t="s">
        <v>673</v>
      </c>
      <c r="P27" s="92"/>
      <c r="Q27" s="95" t="s">
        <v>370</v>
      </c>
      <c r="R27" s="90" t="s">
        <v>500</v>
      </c>
    </row>
    <row r="28" spans="1:18">
      <c r="A28" s="93" t="s">
        <v>321</v>
      </c>
      <c r="B28" s="36" t="str">
        <f t="shared" si="1"/>
        <v>โครงการพัฒนายุวชนศาลรัฐธรรมนูญ ปี พ.ศ. 2565</v>
      </c>
      <c r="C28" s="90" t="s">
        <v>322</v>
      </c>
      <c r="D28" s="90" t="s">
        <v>27</v>
      </c>
      <c r="E28" s="90">
        <v>2565</v>
      </c>
      <c r="F28" s="90" t="s">
        <v>162</v>
      </c>
      <c r="G28" s="91" t="s">
        <v>163</v>
      </c>
      <c r="H28" s="90"/>
      <c r="I28" s="90" t="s">
        <v>147</v>
      </c>
      <c r="J28" s="90" t="s">
        <v>726</v>
      </c>
      <c r="K28" s="90" t="s">
        <v>148</v>
      </c>
      <c r="L28" s="91" t="s">
        <v>648</v>
      </c>
      <c r="M28" s="90" t="s">
        <v>490</v>
      </c>
      <c r="N28" s="92" t="s">
        <v>500</v>
      </c>
      <c r="O28" s="92" t="s">
        <v>673</v>
      </c>
      <c r="P28" s="92"/>
      <c r="Q28" s="95" t="s">
        <v>368</v>
      </c>
      <c r="R28" s="90" t="s">
        <v>500</v>
      </c>
    </row>
    <row r="29" spans="1:18">
      <c r="A29" s="93" t="s">
        <v>439</v>
      </c>
      <c r="B29" s="36" t="str">
        <f t="shared" si="1"/>
        <v>โครงการประสานความร่วมมือระหว่างภาครัฐและภาคเอกชน</v>
      </c>
      <c r="C29" s="90" t="s">
        <v>128</v>
      </c>
      <c r="D29" s="90" t="s">
        <v>27</v>
      </c>
      <c r="E29" s="90">
        <v>2566</v>
      </c>
      <c r="F29" s="90" t="s">
        <v>269</v>
      </c>
      <c r="G29" s="91" t="s">
        <v>262</v>
      </c>
      <c r="H29" s="90" t="s">
        <v>440</v>
      </c>
      <c r="I29" s="90" t="s">
        <v>117</v>
      </c>
      <c r="J29" s="90" t="s">
        <v>746</v>
      </c>
      <c r="K29" s="90" t="s">
        <v>118</v>
      </c>
      <c r="L29" s="90" t="s">
        <v>550</v>
      </c>
      <c r="M29" s="90" t="s">
        <v>490</v>
      </c>
      <c r="N29" s="92" t="s">
        <v>491</v>
      </c>
      <c r="O29" s="92" t="s">
        <v>673</v>
      </c>
      <c r="P29" s="92"/>
      <c r="Q29" s="95" t="s">
        <v>554</v>
      </c>
      <c r="R29" s="90" t="s">
        <v>500</v>
      </c>
    </row>
    <row r="30" spans="1:18">
      <c r="A30" s="93" t="s">
        <v>448</v>
      </c>
      <c r="B30" s="36" t="str">
        <f t="shared" si="1"/>
        <v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v>
      </c>
      <c r="C30" s="90" t="s">
        <v>449</v>
      </c>
      <c r="D30" s="90" t="s">
        <v>27</v>
      </c>
      <c r="E30" s="90">
        <v>2566</v>
      </c>
      <c r="F30" s="90" t="s">
        <v>269</v>
      </c>
      <c r="G30" s="91" t="s">
        <v>262</v>
      </c>
      <c r="H30" s="90"/>
      <c r="I30" s="90" t="s">
        <v>147</v>
      </c>
      <c r="J30" s="90" t="s">
        <v>726</v>
      </c>
      <c r="K30" s="90" t="s">
        <v>148</v>
      </c>
      <c r="L30" s="90" t="s">
        <v>550</v>
      </c>
      <c r="M30" s="90" t="s">
        <v>490</v>
      </c>
      <c r="N30" s="92" t="s">
        <v>500</v>
      </c>
      <c r="O30" s="92" t="s">
        <v>673</v>
      </c>
      <c r="P30" s="92"/>
      <c r="Q30" s="95" t="s">
        <v>557</v>
      </c>
      <c r="R30" s="90" t="s">
        <v>500</v>
      </c>
    </row>
    <row r="31" spans="1:18">
      <c r="A31" s="93" t="s">
        <v>454</v>
      </c>
      <c r="B31" s="36" t="str">
        <f t="shared" si="1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C31" s="90" t="s">
        <v>455</v>
      </c>
      <c r="D31" s="90" t="s">
        <v>27</v>
      </c>
      <c r="E31" s="90">
        <v>2566</v>
      </c>
      <c r="F31" s="90" t="s">
        <v>269</v>
      </c>
      <c r="G31" s="91" t="s">
        <v>262</v>
      </c>
      <c r="H31" s="90"/>
      <c r="I31" s="90" t="s">
        <v>147</v>
      </c>
      <c r="J31" s="90" t="s">
        <v>726</v>
      </c>
      <c r="K31" s="90" t="s">
        <v>148</v>
      </c>
      <c r="L31" s="90" t="s">
        <v>550</v>
      </c>
      <c r="M31" s="90" t="s">
        <v>490</v>
      </c>
      <c r="N31" s="92" t="s">
        <v>500</v>
      </c>
      <c r="O31" s="92" t="s">
        <v>673</v>
      </c>
      <c r="P31" s="92"/>
      <c r="Q31" s="95" t="s">
        <v>561</v>
      </c>
      <c r="R31" s="90" t="s">
        <v>500</v>
      </c>
    </row>
    <row r="32" spans="1:18">
      <c r="A32" s="93" t="s">
        <v>457</v>
      </c>
      <c r="B32" s="36" t="str">
        <f t="shared" si="1"/>
        <v>โครงการศาลรัฐธรรมนูญพบสื่อมวลชน</v>
      </c>
      <c r="C32" s="90" t="s">
        <v>458</v>
      </c>
      <c r="D32" s="90" t="s">
        <v>27</v>
      </c>
      <c r="E32" s="90">
        <v>2566</v>
      </c>
      <c r="F32" s="90" t="s">
        <v>269</v>
      </c>
      <c r="G32" s="91" t="s">
        <v>262</v>
      </c>
      <c r="H32" s="90"/>
      <c r="I32" s="90" t="s">
        <v>147</v>
      </c>
      <c r="J32" s="90" t="s">
        <v>726</v>
      </c>
      <c r="K32" s="90" t="s">
        <v>148</v>
      </c>
      <c r="L32" s="90" t="s">
        <v>550</v>
      </c>
      <c r="M32" s="90" t="s">
        <v>490</v>
      </c>
      <c r="N32" s="92" t="s">
        <v>500</v>
      </c>
      <c r="O32" s="92" t="s">
        <v>673</v>
      </c>
      <c r="P32" s="92"/>
      <c r="Q32" s="95" t="s">
        <v>562</v>
      </c>
      <c r="R32" s="90" t="s">
        <v>496</v>
      </c>
    </row>
    <row r="33" spans="1:18">
      <c r="A33" s="93" t="s">
        <v>460</v>
      </c>
      <c r="B33" s="36" t="str">
        <f t="shared" si="1"/>
        <v>โครงการบูรณาการสานเครือข่ายศาลรัฐธรรมนูญสู่ประชาชน ประจำปี พ.ศ. 2566</v>
      </c>
      <c r="C33" s="90" t="s">
        <v>461</v>
      </c>
      <c r="D33" s="90" t="s">
        <v>27</v>
      </c>
      <c r="E33" s="90">
        <v>2566</v>
      </c>
      <c r="F33" s="90" t="s">
        <v>269</v>
      </c>
      <c r="G33" s="91" t="s">
        <v>262</v>
      </c>
      <c r="H33" s="90"/>
      <c r="I33" s="90" t="s">
        <v>147</v>
      </c>
      <c r="J33" s="90" t="s">
        <v>726</v>
      </c>
      <c r="K33" s="90" t="s">
        <v>148</v>
      </c>
      <c r="L33" s="90" t="s">
        <v>550</v>
      </c>
      <c r="M33" s="90" t="s">
        <v>490</v>
      </c>
      <c r="N33" s="92" t="s">
        <v>500</v>
      </c>
      <c r="O33" s="92" t="s">
        <v>673</v>
      </c>
      <c r="P33" s="92"/>
      <c r="Q33" s="95" t="s">
        <v>563</v>
      </c>
      <c r="R33" s="90" t="s">
        <v>525</v>
      </c>
    </row>
    <row r="34" spans="1:18">
      <c r="A34" s="93" t="s">
        <v>465</v>
      </c>
      <c r="B34" s="36" t="str">
        <f t="shared" si="1"/>
        <v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v>
      </c>
      <c r="C34" s="90" t="s">
        <v>466</v>
      </c>
      <c r="D34" s="90" t="s">
        <v>27</v>
      </c>
      <c r="E34" s="90">
        <v>2566</v>
      </c>
      <c r="F34" s="90" t="s">
        <v>269</v>
      </c>
      <c r="G34" s="91" t="s">
        <v>262</v>
      </c>
      <c r="H34" s="90"/>
      <c r="I34" s="90" t="s">
        <v>147</v>
      </c>
      <c r="J34" s="90" t="s">
        <v>726</v>
      </c>
      <c r="K34" s="90" t="s">
        <v>148</v>
      </c>
      <c r="L34" s="90" t="s">
        <v>550</v>
      </c>
      <c r="M34" s="90" t="s">
        <v>490</v>
      </c>
      <c r="N34" s="92" t="s">
        <v>500</v>
      </c>
      <c r="O34" s="92" t="s">
        <v>673</v>
      </c>
      <c r="P34" s="92"/>
      <c r="Q34" s="95" t="s">
        <v>564</v>
      </c>
      <c r="R34" s="90" t="s">
        <v>525</v>
      </c>
    </row>
    <row r="35" spans="1:18">
      <c r="A35" s="93" t="s">
        <v>565</v>
      </c>
      <c r="B35" s="36" t="str">
        <f t="shared" si="1"/>
        <v>โครงการศูนย์การเรียนรู้กฎหมายและสิทธิพลเมืองสำหรับประชาชน</v>
      </c>
      <c r="C35" s="90" t="s">
        <v>469</v>
      </c>
      <c r="D35" s="90" t="s">
        <v>27</v>
      </c>
      <c r="E35" s="90">
        <v>2567</v>
      </c>
      <c r="F35" s="90" t="s">
        <v>527</v>
      </c>
      <c r="G35" s="91" t="s">
        <v>471</v>
      </c>
      <c r="H35" s="90" t="s">
        <v>472</v>
      </c>
      <c r="I35" s="90" t="s">
        <v>473</v>
      </c>
      <c r="J35" s="90" t="s">
        <v>754</v>
      </c>
      <c r="K35" s="90" t="s">
        <v>64</v>
      </c>
      <c r="L35" s="90" t="s">
        <v>566</v>
      </c>
      <c r="M35" s="90" t="s">
        <v>490</v>
      </c>
      <c r="N35" s="92" t="s">
        <v>500</v>
      </c>
      <c r="O35" s="92" t="s">
        <v>673</v>
      </c>
      <c r="P35" s="92"/>
      <c r="Q35" s="95" t="s">
        <v>567</v>
      </c>
      <c r="R35" s="90" t="s">
        <v>491</v>
      </c>
    </row>
    <row r="36" spans="1:18">
      <c r="A36" s="93" t="s">
        <v>520</v>
      </c>
      <c r="B36" s="36" t="str">
        <f t="shared" si="1"/>
        <v>โครงการสัมมนาเครือข่ายเพื่อส่งเสริมและพัฒนาประสิทธิภาพทางวิชาการ</v>
      </c>
      <c r="C36" s="90" t="s">
        <v>521</v>
      </c>
      <c r="D36" s="90" t="s">
        <v>27</v>
      </c>
      <c r="E36" s="90">
        <v>2567</v>
      </c>
      <c r="F36" s="90" t="s">
        <v>470</v>
      </c>
      <c r="G36" s="91" t="s">
        <v>471</v>
      </c>
      <c r="H36" s="90"/>
      <c r="I36" s="90" t="s">
        <v>147</v>
      </c>
      <c r="J36" s="90" t="s">
        <v>726</v>
      </c>
      <c r="K36" s="90" t="s">
        <v>148</v>
      </c>
      <c r="L36" s="90" t="s">
        <v>570</v>
      </c>
      <c r="M36" s="90" t="s">
        <v>490</v>
      </c>
      <c r="N36" s="92" t="s">
        <v>500</v>
      </c>
      <c r="O36" s="92" t="s">
        <v>673</v>
      </c>
      <c r="P36" s="92"/>
      <c r="Q36" s="95" t="s">
        <v>576</v>
      </c>
      <c r="R36" s="90" t="s">
        <v>525</v>
      </c>
    </row>
    <row r="37" spans="1:18">
      <c r="A37" s="93" t="s">
        <v>517</v>
      </c>
      <c r="B37" s="36" t="str">
        <f t="shared" si="1"/>
        <v xml:space="preserve">โครงการ “เสริมสร้างความรู้สู่ประชาชนภายใต้รัฐธรรมนูญแห่งราชอาณาจักรไทย พุทธศักราช 2560” </v>
      </c>
      <c r="C37" s="90" t="s">
        <v>577</v>
      </c>
      <c r="D37" s="90" t="s">
        <v>27</v>
      </c>
      <c r="E37" s="90">
        <v>2567</v>
      </c>
      <c r="F37" s="90" t="s">
        <v>470</v>
      </c>
      <c r="G37" s="91" t="s">
        <v>471</v>
      </c>
      <c r="H37" s="90"/>
      <c r="I37" s="90" t="s">
        <v>147</v>
      </c>
      <c r="J37" s="90" t="s">
        <v>726</v>
      </c>
      <c r="K37" s="90" t="s">
        <v>148</v>
      </c>
      <c r="L37" s="90" t="s">
        <v>570</v>
      </c>
      <c r="M37" s="90" t="s">
        <v>490</v>
      </c>
      <c r="N37" s="92" t="s">
        <v>500</v>
      </c>
      <c r="O37" s="92" t="s">
        <v>673</v>
      </c>
      <c r="P37" s="92"/>
      <c r="Q37" s="95" t="s">
        <v>578</v>
      </c>
      <c r="R37" s="90" t="s">
        <v>525</v>
      </c>
    </row>
    <row r="38" spans="1:18">
      <c r="A38" s="93" t="s">
        <v>515</v>
      </c>
      <c r="B38" s="36" t="str">
        <f t="shared" si="1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38" s="90" t="s">
        <v>197</v>
      </c>
      <c r="D38" s="90" t="s">
        <v>27</v>
      </c>
      <c r="E38" s="90">
        <v>2567</v>
      </c>
      <c r="F38" s="90" t="s">
        <v>470</v>
      </c>
      <c r="G38" s="91" t="s">
        <v>471</v>
      </c>
      <c r="H38" s="90"/>
      <c r="I38" s="90" t="s">
        <v>147</v>
      </c>
      <c r="J38" s="90" t="s">
        <v>726</v>
      </c>
      <c r="K38" s="90" t="s">
        <v>148</v>
      </c>
      <c r="L38" s="90" t="s">
        <v>570</v>
      </c>
      <c r="M38" s="90" t="s">
        <v>490</v>
      </c>
      <c r="N38" s="92" t="s">
        <v>500</v>
      </c>
      <c r="O38" s="92" t="s">
        <v>673</v>
      </c>
      <c r="P38" s="92"/>
      <c r="Q38" s="95" t="s">
        <v>579</v>
      </c>
      <c r="R38" s="90" t="s">
        <v>500</v>
      </c>
    </row>
    <row r="39" spans="1:18">
      <c r="A39" s="93" t="s">
        <v>512</v>
      </c>
      <c r="B39" s="36" t="str">
        <f t="shared" si="1"/>
        <v>โครงการผลิตสื่อประชาสัมพันธ์ศาลรัฐธรรมนูญและสำนักงานศาลรัฐธรรมนูญ</v>
      </c>
      <c r="C39" s="90" t="s">
        <v>580</v>
      </c>
      <c r="D39" s="90" t="s">
        <v>27</v>
      </c>
      <c r="E39" s="90">
        <v>2567</v>
      </c>
      <c r="F39" s="90" t="s">
        <v>470</v>
      </c>
      <c r="G39" s="91" t="s">
        <v>471</v>
      </c>
      <c r="H39" s="90"/>
      <c r="I39" s="90" t="s">
        <v>147</v>
      </c>
      <c r="J39" s="90" t="s">
        <v>726</v>
      </c>
      <c r="K39" s="90" t="s">
        <v>148</v>
      </c>
      <c r="L39" s="90" t="s">
        <v>570</v>
      </c>
      <c r="M39" s="90" t="s">
        <v>490</v>
      </c>
      <c r="N39" s="92" t="s">
        <v>500</v>
      </c>
      <c r="O39" s="92" t="s">
        <v>673</v>
      </c>
      <c r="P39" s="92"/>
      <c r="Q39" s="95" t="s">
        <v>581</v>
      </c>
      <c r="R39" s="90" t="s">
        <v>500</v>
      </c>
    </row>
    <row r="40" spans="1:18">
      <c r="A40" s="93" t="s">
        <v>508</v>
      </c>
      <c r="B40" s="36" t="str">
        <f t="shared" si="1"/>
        <v>โครงการศาลรัฐธรรมนูญพบสื่อมวลชน</v>
      </c>
      <c r="C40" s="90" t="s">
        <v>458</v>
      </c>
      <c r="D40" s="90" t="s">
        <v>27</v>
      </c>
      <c r="E40" s="90">
        <v>2567</v>
      </c>
      <c r="F40" s="90" t="s">
        <v>509</v>
      </c>
      <c r="G40" s="91" t="s">
        <v>510</v>
      </c>
      <c r="H40" s="90"/>
      <c r="I40" s="90" t="s">
        <v>147</v>
      </c>
      <c r="J40" s="90" t="s">
        <v>726</v>
      </c>
      <c r="K40" s="90" t="s">
        <v>148</v>
      </c>
      <c r="L40" s="90" t="s">
        <v>570</v>
      </c>
      <c r="M40" s="90" t="s">
        <v>490</v>
      </c>
      <c r="N40" s="92" t="s">
        <v>500</v>
      </c>
      <c r="O40" s="92" t="s">
        <v>673</v>
      </c>
      <c r="P40" s="92"/>
      <c r="Q40" s="95" t="s">
        <v>582</v>
      </c>
      <c r="R40" s="90" t="s">
        <v>500</v>
      </c>
    </row>
    <row r="41" spans="1:18">
      <c r="A41" s="93" t="s">
        <v>505</v>
      </c>
      <c r="B41" s="36" t="str">
        <f t="shared" si="1"/>
        <v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v>
      </c>
      <c r="C41" s="90" t="s">
        <v>506</v>
      </c>
      <c r="D41" s="90" t="s">
        <v>27</v>
      </c>
      <c r="E41" s="90">
        <v>2567</v>
      </c>
      <c r="F41" s="90" t="s">
        <v>470</v>
      </c>
      <c r="G41" s="91" t="s">
        <v>471</v>
      </c>
      <c r="H41" s="90"/>
      <c r="I41" s="90" t="s">
        <v>147</v>
      </c>
      <c r="J41" s="90" t="s">
        <v>726</v>
      </c>
      <c r="K41" s="90" t="s">
        <v>148</v>
      </c>
      <c r="L41" s="90" t="s">
        <v>570</v>
      </c>
      <c r="M41" s="90" t="s">
        <v>490</v>
      </c>
      <c r="N41" s="92" t="s">
        <v>500</v>
      </c>
      <c r="O41" s="92" t="s">
        <v>673</v>
      </c>
      <c r="P41" s="92"/>
      <c r="Q41" s="95" t="s">
        <v>583</v>
      </c>
      <c r="R41" s="90" t="s">
        <v>500</v>
      </c>
    </row>
    <row r="42" spans="1:18">
      <c r="A42" s="93" t="s">
        <v>501</v>
      </c>
      <c r="B42" s="36" t="str">
        <f t="shared" si="1"/>
        <v>โครงการพัฒนายุวชนศาลรัฐธรรมนูญ ปี พ.ศ. 2567</v>
      </c>
      <c r="C42" s="90" t="s">
        <v>584</v>
      </c>
      <c r="D42" s="90" t="s">
        <v>27</v>
      </c>
      <c r="E42" s="90">
        <v>2567</v>
      </c>
      <c r="F42" s="90" t="s">
        <v>503</v>
      </c>
      <c r="G42" s="91" t="s">
        <v>471</v>
      </c>
      <c r="H42" s="90"/>
      <c r="I42" s="90" t="s">
        <v>147</v>
      </c>
      <c r="J42" s="90" t="s">
        <v>726</v>
      </c>
      <c r="K42" s="90" t="s">
        <v>148</v>
      </c>
      <c r="L42" s="90" t="s">
        <v>570</v>
      </c>
      <c r="M42" s="90" t="s">
        <v>490</v>
      </c>
      <c r="N42" s="92" t="s">
        <v>500</v>
      </c>
      <c r="O42" s="92" t="s">
        <v>673</v>
      </c>
      <c r="P42" s="92"/>
      <c r="Q42" s="95" t="s">
        <v>585</v>
      </c>
      <c r="R42" s="90" t="s">
        <v>500</v>
      </c>
    </row>
    <row r="43" spans="1:18">
      <c r="A43" s="93" t="s">
        <v>497</v>
      </c>
      <c r="B43" s="36" t="str">
        <f t="shared" si="1"/>
        <v>โครงการศาลรัฐธรรมนูญเผยแพร่ความรู้ด้านกฎหมายและสิทธิเสรีภาพตามรัฐธรรมนูญแก่ประชาชน ประจำปี พ.ศ.2567</v>
      </c>
      <c r="C43" s="90" t="s">
        <v>586</v>
      </c>
      <c r="D43" s="90" t="s">
        <v>27</v>
      </c>
      <c r="E43" s="90">
        <v>2567</v>
      </c>
      <c r="F43" s="90" t="s">
        <v>470</v>
      </c>
      <c r="G43" s="91" t="s">
        <v>471</v>
      </c>
      <c r="H43" s="90"/>
      <c r="I43" s="90" t="s">
        <v>147</v>
      </c>
      <c r="J43" s="90" t="s">
        <v>726</v>
      </c>
      <c r="K43" s="90" t="s">
        <v>148</v>
      </c>
      <c r="L43" s="90" t="s">
        <v>570</v>
      </c>
      <c r="M43" s="90" t="s">
        <v>490</v>
      </c>
      <c r="N43" s="92" t="s">
        <v>500</v>
      </c>
      <c r="O43" s="92" t="s">
        <v>673</v>
      </c>
      <c r="P43" s="92"/>
      <c r="Q43" s="95" t="s">
        <v>587</v>
      </c>
      <c r="R43" s="90" t="s">
        <v>500</v>
      </c>
    </row>
    <row r="44" spans="1:18">
      <c r="A44" s="93" t="s">
        <v>488</v>
      </c>
      <c r="B44" s="36" t="str">
        <f t="shared" si="1"/>
        <v>โครงการประสานความร่วมมือระหว่างภาครัฐและภาคเอกชน</v>
      </c>
      <c r="C44" s="90" t="s">
        <v>128</v>
      </c>
      <c r="D44" s="90" t="s">
        <v>27</v>
      </c>
      <c r="E44" s="90">
        <v>2567</v>
      </c>
      <c r="F44" s="90" t="s">
        <v>470</v>
      </c>
      <c r="G44" s="91" t="s">
        <v>471</v>
      </c>
      <c r="H44" s="90" t="s">
        <v>440</v>
      </c>
      <c r="I44" s="90" t="s">
        <v>117</v>
      </c>
      <c r="J44" s="90" t="s">
        <v>746</v>
      </c>
      <c r="K44" s="90" t="s">
        <v>118</v>
      </c>
      <c r="L44" s="90" t="s">
        <v>570</v>
      </c>
      <c r="M44" s="90" t="s">
        <v>490</v>
      </c>
      <c r="N44" s="92" t="s">
        <v>491</v>
      </c>
      <c r="O44" s="92" t="s">
        <v>673</v>
      </c>
      <c r="P44" s="92"/>
      <c r="Q44" s="95" t="s">
        <v>596</v>
      </c>
      <c r="R44" s="90" t="s">
        <v>500</v>
      </c>
    </row>
    <row r="45" spans="1:18">
      <c r="A45" s="93" t="s">
        <v>605</v>
      </c>
      <c r="B45" s="36" t="str">
        <f t="shared" si="1"/>
        <v>โครงการการคุ้มครองสิทธิและเสรีภาพของประชาชนภายใต้เจตนารมณ์ของรัฐธรรมนูญแห่งราชอาณาจักรไทย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v>
      </c>
      <c r="C45" s="90" t="s">
        <v>606</v>
      </c>
      <c r="D45" s="90" t="s">
        <v>27</v>
      </c>
      <c r="E45" s="90">
        <v>2568</v>
      </c>
      <c r="F45" s="90" t="s">
        <v>286</v>
      </c>
      <c r="G45" s="91" t="s">
        <v>599</v>
      </c>
      <c r="H45" s="90"/>
      <c r="I45" s="90" t="s">
        <v>147</v>
      </c>
      <c r="J45" s="90" t="s">
        <v>726</v>
      </c>
      <c r="K45" s="90" t="s">
        <v>148</v>
      </c>
      <c r="L45" s="90" t="s">
        <v>600</v>
      </c>
      <c r="M45" s="90" t="s">
        <v>490</v>
      </c>
      <c r="N45" s="92" t="s">
        <v>500</v>
      </c>
      <c r="O45" s="92" t="s">
        <v>673</v>
      </c>
      <c r="P45" s="92"/>
      <c r="Q45" s="95" t="s">
        <v>607</v>
      </c>
      <c r="R45" s="90" t="s">
        <v>500</v>
      </c>
    </row>
    <row r="46" spans="1:18">
      <c r="A46" s="93" t="s">
        <v>608</v>
      </c>
      <c r="B46" s="36" t="str">
        <f t="shared" si="1"/>
        <v>โครงการวันพิพิธภัณฑ์ไทย</v>
      </c>
      <c r="C46" s="90" t="s">
        <v>609</v>
      </c>
      <c r="D46" s="90" t="s">
        <v>27</v>
      </c>
      <c r="E46" s="90">
        <v>2568</v>
      </c>
      <c r="F46" s="90" t="s">
        <v>593</v>
      </c>
      <c r="G46" s="91" t="s">
        <v>599</v>
      </c>
      <c r="H46" s="90"/>
      <c r="I46" s="90" t="s">
        <v>147</v>
      </c>
      <c r="J46" s="90" t="s">
        <v>726</v>
      </c>
      <c r="K46" s="90" t="s">
        <v>148</v>
      </c>
      <c r="L46" s="90" t="s">
        <v>600</v>
      </c>
      <c r="M46" s="90" t="s">
        <v>490</v>
      </c>
      <c r="N46" s="92" t="s">
        <v>500</v>
      </c>
      <c r="O46" s="92" t="s">
        <v>673</v>
      </c>
      <c r="P46" s="92"/>
      <c r="Q46" s="95" t="s">
        <v>610</v>
      </c>
      <c r="R46" s="90" t="s">
        <v>525</v>
      </c>
    </row>
    <row r="47" spans="1:18">
      <c r="A47" s="93" t="s">
        <v>611</v>
      </c>
      <c r="B47" s="36" t="str">
        <f t="shared" si="1"/>
        <v>โครงการเทศกาลท่องเที่ยวพิพิธภัณฑ์ศาลรัฐธรรมนูญในยามค่ำคืน</v>
      </c>
      <c r="C47" s="90" t="s">
        <v>612</v>
      </c>
      <c r="D47" s="90" t="s">
        <v>27</v>
      </c>
      <c r="E47" s="90">
        <v>2568</v>
      </c>
      <c r="F47" s="90" t="s">
        <v>286</v>
      </c>
      <c r="G47" s="91" t="s">
        <v>599</v>
      </c>
      <c r="H47" s="90"/>
      <c r="I47" s="90" t="s">
        <v>147</v>
      </c>
      <c r="J47" s="90" t="s">
        <v>726</v>
      </c>
      <c r="K47" s="90" t="s">
        <v>148</v>
      </c>
      <c r="L47" s="90" t="s">
        <v>600</v>
      </c>
      <c r="M47" s="90" t="s">
        <v>490</v>
      </c>
      <c r="N47" s="92" t="s">
        <v>500</v>
      </c>
      <c r="O47" s="92" t="s">
        <v>673</v>
      </c>
      <c r="P47" s="92"/>
      <c r="Q47" s="95" t="s">
        <v>613</v>
      </c>
      <c r="R47" s="90" t="s">
        <v>491</v>
      </c>
    </row>
    <row r="48" spans="1:18">
      <c r="A48" s="93" t="s">
        <v>614</v>
      </c>
      <c r="B48" s="36" t="str">
        <f t="shared" si="1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C48" s="90" t="s">
        <v>455</v>
      </c>
      <c r="D48" s="90" t="s">
        <v>27</v>
      </c>
      <c r="E48" s="90">
        <v>2568</v>
      </c>
      <c r="F48" s="90" t="s">
        <v>286</v>
      </c>
      <c r="G48" s="91" t="s">
        <v>599</v>
      </c>
      <c r="H48" s="90"/>
      <c r="I48" s="90" t="s">
        <v>147</v>
      </c>
      <c r="J48" s="90" t="s">
        <v>726</v>
      </c>
      <c r="K48" s="90" t="s">
        <v>148</v>
      </c>
      <c r="L48" s="90" t="s">
        <v>600</v>
      </c>
      <c r="M48" s="90" t="s">
        <v>490</v>
      </c>
      <c r="N48" s="92" t="s">
        <v>500</v>
      </c>
      <c r="O48" s="92" t="s">
        <v>673</v>
      </c>
      <c r="P48" s="92"/>
      <c r="Q48" s="95" t="s">
        <v>615</v>
      </c>
      <c r="R48" s="90" t="s">
        <v>172</v>
      </c>
    </row>
    <row r="49" spans="1:18">
      <c r="A49" s="93" t="s">
        <v>616</v>
      </c>
      <c r="B49" s="36" t="str">
        <f t="shared" si="1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49" s="90" t="s">
        <v>174</v>
      </c>
      <c r="D49" s="90" t="s">
        <v>27</v>
      </c>
      <c r="E49" s="90">
        <v>2568</v>
      </c>
      <c r="F49" s="90" t="s">
        <v>286</v>
      </c>
      <c r="G49" s="91" t="s">
        <v>599</v>
      </c>
      <c r="H49" s="90"/>
      <c r="I49" s="90" t="s">
        <v>147</v>
      </c>
      <c r="J49" s="90" t="s">
        <v>726</v>
      </c>
      <c r="K49" s="90" t="s">
        <v>148</v>
      </c>
      <c r="L49" s="90" t="s">
        <v>600</v>
      </c>
      <c r="M49" s="90" t="s">
        <v>490</v>
      </c>
      <c r="N49" s="92" t="s">
        <v>500</v>
      </c>
      <c r="O49" s="92" t="s">
        <v>673</v>
      </c>
      <c r="P49" s="92"/>
      <c r="Q49" s="95" t="s">
        <v>617</v>
      </c>
      <c r="R49" s="90" t="s">
        <v>204</v>
      </c>
    </row>
    <row r="50" spans="1:18">
      <c r="A50" s="93" t="s">
        <v>618</v>
      </c>
      <c r="B50" s="36" t="str">
        <f t="shared" si="1"/>
        <v xml:space="preserve">โครงการศาลรัฐธรรมนูญพบสื่อมวลชน </v>
      </c>
      <c r="C50" s="90" t="s">
        <v>619</v>
      </c>
      <c r="D50" s="90" t="s">
        <v>27</v>
      </c>
      <c r="E50" s="90">
        <v>2568</v>
      </c>
      <c r="F50" s="90" t="s">
        <v>286</v>
      </c>
      <c r="G50" s="91" t="s">
        <v>599</v>
      </c>
      <c r="H50" s="90"/>
      <c r="I50" s="90" t="s">
        <v>147</v>
      </c>
      <c r="J50" s="90" t="s">
        <v>726</v>
      </c>
      <c r="K50" s="90" t="s">
        <v>148</v>
      </c>
      <c r="L50" s="90" t="s">
        <v>600</v>
      </c>
      <c r="M50" s="90" t="s">
        <v>490</v>
      </c>
      <c r="N50" s="92" t="s">
        <v>500</v>
      </c>
      <c r="O50" s="92" t="s">
        <v>673</v>
      </c>
      <c r="P50" s="92"/>
      <c r="Q50" s="95" t="s">
        <v>620</v>
      </c>
      <c r="R50" s="90" t="s">
        <v>204</v>
      </c>
    </row>
    <row r="51" spans="1:18">
      <c r="A51" s="93" t="s">
        <v>621</v>
      </c>
      <c r="B51" s="36" t="str">
        <f t="shared" si="1"/>
        <v>โครงการศาลรัฐธรรมนูญเผยแพร่ความรู้ด้านกฎหมายและสิทธิเสรีภาพตามรัฐธรรมนูญแก่ประชาชน ประจำปี พ.ศ. 2568</v>
      </c>
      <c r="C51" s="90" t="s">
        <v>622</v>
      </c>
      <c r="D51" s="90" t="s">
        <v>27</v>
      </c>
      <c r="E51" s="90">
        <v>2568</v>
      </c>
      <c r="F51" s="90" t="s">
        <v>623</v>
      </c>
      <c r="G51" s="91" t="s">
        <v>624</v>
      </c>
      <c r="H51" s="90"/>
      <c r="I51" s="90" t="s">
        <v>147</v>
      </c>
      <c r="J51" s="90" t="s">
        <v>726</v>
      </c>
      <c r="K51" s="90" t="s">
        <v>148</v>
      </c>
      <c r="L51" s="90" t="s">
        <v>600</v>
      </c>
      <c r="M51" s="90" t="s">
        <v>490</v>
      </c>
      <c r="N51" s="92" t="s">
        <v>500</v>
      </c>
      <c r="O51" s="92" t="s">
        <v>673</v>
      </c>
      <c r="P51" s="92"/>
      <c r="Q51" s="95" t="s">
        <v>625</v>
      </c>
      <c r="R51" s="90" t="s">
        <v>234</v>
      </c>
    </row>
    <row r="52" spans="1:18">
      <c r="A52" s="93" t="s">
        <v>626</v>
      </c>
      <c r="B52" s="36" t="str">
        <f t="shared" si="1"/>
        <v>โครงการเสริมสร้างความรู้ความเข้าใจเกี่ยวกับศาลรัฐธรรมนูญและกฎหมายรัฐธรรมนูญ สำหรับประชาชน</v>
      </c>
      <c r="C52" s="90" t="s">
        <v>627</v>
      </c>
      <c r="D52" s="90" t="s">
        <v>27</v>
      </c>
      <c r="E52" s="90">
        <v>2568</v>
      </c>
      <c r="F52" s="90" t="s">
        <v>286</v>
      </c>
      <c r="G52" s="91" t="s">
        <v>599</v>
      </c>
      <c r="H52" s="90"/>
      <c r="I52" s="90" t="s">
        <v>147</v>
      </c>
      <c r="J52" s="90" t="s">
        <v>726</v>
      </c>
      <c r="K52" s="90" t="s">
        <v>148</v>
      </c>
      <c r="L52" s="90" t="s">
        <v>600</v>
      </c>
      <c r="M52" s="90" t="s">
        <v>490</v>
      </c>
      <c r="N52" s="92" t="s">
        <v>500</v>
      </c>
      <c r="O52" s="92" t="s">
        <v>673</v>
      </c>
      <c r="P52" s="92"/>
      <c r="Q52" s="95" t="s">
        <v>628</v>
      </c>
      <c r="R52" s="90" t="s">
        <v>204</v>
      </c>
    </row>
    <row r="53" spans="1:18">
      <c r="A53" s="93" t="s">
        <v>632</v>
      </c>
      <c r="B53" s="36" t="str">
        <f t="shared" si="1"/>
        <v>โครงการประสานความร่วมมือระหว่างภาครัฐและภาคเอกชน</v>
      </c>
      <c r="C53" s="90" t="s">
        <v>128</v>
      </c>
      <c r="D53" s="90" t="s">
        <v>27</v>
      </c>
      <c r="E53" s="90">
        <v>2568</v>
      </c>
      <c r="F53" s="90" t="s">
        <v>286</v>
      </c>
      <c r="G53" s="91" t="s">
        <v>599</v>
      </c>
      <c r="H53" s="90" t="s">
        <v>440</v>
      </c>
      <c r="I53" s="90" t="s">
        <v>117</v>
      </c>
      <c r="J53" s="90" t="s">
        <v>746</v>
      </c>
      <c r="K53" s="90" t="s">
        <v>118</v>
      </c>
      <c r="L53" s="90" t="s">
        <v>600</v>
      </c>
      <c r="M53" s="90" t="s">
        <v>490</v>
      </c>
      <c r="N53" s="92" t="s">
        <v>491</v>
      </c>
      <c r="O53" s="92" t="s">
        <v>673</v>
      </c>
      <c r="P53" s="92"/>
      <c r="Q53" s="95" t="s">
        <v>633</v>
      </c>
      <c r="R53" s="90" t="s">
        <v>204</v>
      </c>
    </row>
    <row r="54" spans="1:18">
      <c r="A54" s="90" t="s">
        <v>66</v>
      </c>
      <c r="B54" s="36" t="s">
        <v>38</v>
      </c>
      <c r="C54" s="90" t="s">
        <v>38</v>
      </c>
      <c r="D54" s="90" t="s">
        <v>27</v>
      </c>
      <c r="E54" s="89">
        <v>2561</v>
      </c>
      <c r="F54" s="89" t="s">
        <v>40</v>
      </c>
      <c r="G54" s="52" t="s">
        <v>41</v>
      </c>
      <c r="H54" s="90" t="s">
        <v>34</v>
      </c>
      <c r="I54" s="90" t="s">
        <v>35</v>
      </c>
      <c r="J54" s="90" t="s">
        <v>747</v>
      </c>
      <c r="K54" s="90" t="s">
        <v>36</v>
      </c>
      <c r="L54" s="90"/>
      <c r="M54" s="88" t="str">
        <f>LEFT(N54,12)</f>
        <v>v3_220103V03</v>
      </c>
      <c r="N54" s="88" t="str">
        <f>VLOOKUP(R54,'[1]FVCT for eMENSCR'!$B$2:$C$6173,2,FALSE)</f>
        <v>v3_220103V03F03</v>
      </c>
      <c r="O54" s="92" t="s">
        <v>673</v>
      </c>
      <c r="P54" s="90"/>
      <c r="Q54" s="90"/>
      <c r="R54" s="90" t="s">
        <v>222</v>
      </c>
    </row>
    <row r="55" spans="1:18">
      <c r="A55" s="90" t="s">
        <v>75</v>
      </c>
      <c r="B55" s="36" t="s">
        <v>43</v>
      </c>
      <c r="C55" s="90" t="s">
        <v>43</v>
      </c>
      <c r="D55" s="90" t="s">
        <v>27</v>
      </c>
      <c r="E55" s="89">
        <v>2561</v>
      </c>
      <c r="F55" s="89" t="s">
        <v>40</v>
      </c>
      <c r="G55" s="52" t="s">
        <v>41</v>
      </c>
      <c r="H55" s="90" t="s">
        <v>34</v>
      </c>
      <c r="I55" s="90" t="s">
        <v>35</v>
      </c>
      <c r="J55" s="90" t="s">
        <v>747</v>
      </c>
      <c r="K55" s="90" t="s">
        <v>36</v>
      </c>
      <c r="L55" s="90"/>
      <c r="M55" s="88" t="str">
        <f>LEFT(N55,12)</f>
        <v>v3_220103V01</v>
      </c>
      <c r="N55" s="88" t="str">
        <f>VLOOKUP(R55,'[1]FVCT for eMENSCR'!$B$2:$C$6173,2,FALSE)</f>
        <v>v3_220103V01F03</v>
      </c>
      <c r="O55" s="92" t="s">
        <v>673</v>
      </c>
      <c r="P55" s="90"/>
      <c r="Q55" s="90"/>
      <c r="R55" s="90" t="s">
        <v>172</v>
      </c>
    </row>
    <row r="56" spans="1:18">
      <c r="A56" s="90" t="s">
        <v>133</v>
      </c>
      <c r="B56" s="36" t="s">
        <v>84</v>
      </c>
      <c r="C56" s="90" t="s">
        <v>84</v>
      </c>
      <c r="D56" s="90" t="s">
        <v>27</v>
      </c>
      <c r="E56" s="89">
        <v>2561</v>
      </c>
      <c r="F56" s="89" t="s">
        <v>78</v>
      </c>
      <c r="G56" s="52" t="s">
        <v>52</v>
      </c>
      <c r="H56" s="90" t="s">
        <v>53</v>
      </c>
      <c r="I56" s="90" t="s">
        <v>86</v>
      </c>
      <c r="J56" s="90" t="s">
        <v>748</v>
      </c>
      <c r="K56" s="90" t="s">
        <v>87</v>
      </c>
      <c r="L56" s="90"/>
      <c r="M56" s="88" t="str">
        <f>LEFT(N56,12)</f>
        <v>v3_220103V02</v>
      </c>
      <c r="N56" s="88" t="str">
        <f>VLOOKUP(R56,'[1]FVCT for eMENSCR'!$B$2:$C$6173,2,FALSE)</f>
        <v>v3_220103V02F01</v>
      </c>
      <c r="O56" s="92" t="s">
        <v>673</v>
      </c>
      <c r="P56" s="90"/>
      <c r="Q56" s="90"/>
      <c r="R56" s="90" t="s">
        <v>204</v>
      </c>
    </row>
    <row r="57" spans="1:18">
      <c r="A57" s="90" t="s">
        <v>142</v>
      </c>
      <c r="B57" s="36" t="s">
        <v>114</v>
      </c>
      <c r="C57" s="90" t="s">
        <v>114</v>
      </c>
      <c r="D57" s="90" t="s">
        <v>27</v>
      </c>
      <c r="E57" s="89">
        <v>2562</v>
      </c>
      <c r="F57" s="89" t="s">
        <v>91</v>
      </c>
      <c r="G57" s="52" t="s">
        <v>92</v>
      </c>
      <c r="H57" s="90" t="s">
        <v>116</v>
      </c>
      <c r="I57" s="90" t="s">
        <v>117</v>
      </c>
      <c r="J57" s="90" t="s">
        <v>746</v>
      </c>
      <c r="K57" s="90" t="s">
        <v>118</v>
      </c>
      <c r="L57" s="90"/>
      <c r="M57" s="88" t="str">
        <f>LEFT(N57,12)</f>
        <v>v3_220103V02</v>
      </c>
      <c r="N57" s="88" t="str">
        <f>VLOOKUP(R57,'[1]FVCT for eMENSCR'!$B$2:$C$6173,2,FALSE)</f>
        <v>v3_220103V02F01</v>
      </c>
      <c r="O57" s="92" t="s">
        <v>673</v>
      </c>
      <c r="P57" s="90"/>
      <c r="Q57" s="90"/>
      <c r="R57" s="90" t="s">
        <v>204</v>
      </c>
    </row>
    <row r="58" spans="1:18">
      <c r="A58" s="90" t="s">
        <v>149</v>
      </c>
      <c r="B58" s="36" t="s">
        <v>315</v>
      </c>
      <c r="C58" s="90" t="s">
        <v>315</v>
      </c>
      <c r="D58" s="90" t="s">
        <v>27</v>
      </c>
      <c r="E58" s="89">
        <v>2562</v>
      </c>
      <c r="F58" s="89" t="s">
        <v>32</v>
      </c>
      <c r="G58" s="52" t="s">
        <v>52</v>
      </c>
      <c r="H58" s="90" t="s">
        <v>97</v>
      </c>
      <c r="I58" s="90" t="s">
        <v>98</v>
      </c>
      <c r="J58" s="90" t="s">
        <v>752</v>
      </c>
      <c r="K58" s="90" t="s">
        <v>99</v>
      </c>
      <c r="L58" s="90"/>
      <c r="M58" s="88" t="str">
        <f>LEFT(N58,12)</f>
        <v>v3_220103V03</v>
      </c>
      <c r="N58" s="88" t="str">
        <f>VLOOKUP(R58,'[1]FVCT for eMENSCR'!$B$2:$C$6173,2,FALSE)</f>
        <v>v3_220103V03F01</v>
      </c>
      <c r="O58" s="92" t="s">
        <v>673</v>
      </c>
      <c r="P58" s="90"/>
      <c r="Q58" s="90"/>
      <c r="R58" s="90" t="s">
        <v>166</v>
      </c>
    </row>
    <row r="59" spans="1:18">
      <c r="A59" s="93" t="s">
        <v>200</v>
      </c>
      <c r="B59" s="36" t="str">
        <f t="shared" ref="B59:B92" si="2">HYPERLINK(Q59,C59)</f>
        <v>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</v>
      </c>
      <c r="C59" s="90" t="s">
        <v>108</v>
      </c>
      <c r="D59" s="90" t="s">
        <v>27</v>
      </c>
      <c r="E59" s="90">
        <v>2564</v>
      </c>
      <c r="F59" s="90" t="s">
        <v>202</v>
      </c>
      <c r="G59" s="91" t="s">
        <v>203</v>
      </c>
      <c r="H59" s="90" t="s">
        <v>97</v>
      </c>
      <c r="I59" s="90" t="s">
        <v>111</v>
      </c>
      <c r="J59" s="90" t="s">
        <v>727</v>
      </c>
      <c r="K59" s="90" t="s">
        <v>99</v>
      </c>
      <c r="L59" s="91" t="s">
        <v>636</v>
      </c>
      <c r="M59" s="90" t="s">
        <v>495</v>
      </c>
      <c r="N59" s="92" t="s">
        <v>525</v>
      </c>
      <c r="O59" s="92" t="s">
        <v>673</v>
      </c>
      <c r="P59" s="92"/>
      <c r="Q59" s="95" t="s">
        <v>637</v>
      </c>
      <c r="R59" s="90" t="s">
        <v>172</v>
      </c>
    </row>
    <row r="60" spans="1:18">
      <c r="A60" s="93" t="s">
        <v>235</v>
      </c>
      <c r="B60" s="36" t="str">
        <f t="shared" si="2"/>
        <v>โครงการเสริมสร้างความรู้ความเข้าใจในการเข้าชื่อเสนอกฎหมายของประชาชน</v>
      </c>
      <c r="C60" s="90" t="s">
        <v>236</v>
      </c>
      <c r="D60" s="90" t="s">
        <v>27</v>
      </c>
      <c r="E60" s="90">
        <v>2564</v>
      </c>
      <c r="F60" s="90" t="s">
        <v>202</v>
      </c>
      <c r="G60" s="91" t="s">
        <v>203</v>
      </c>
      <c r="H60" s="90" t="s">
        <v>97</v>
      </c>
      <c r="I60" s="90" t="s">
        <v>98</v>
      </c>
      <c r="J60" s="90" t="s">
        <v>752</v>
      </c>
      <c r="K60" s="90" t="s">
        <v>99</v>
      </c>
      <c r="L60" s="91" t="s">
        <v>636</v>
      </c>
      <c r="M60" s="90" t="s">
        <v>495</v>
      </c>
      <c r="N60" s="92" t="s">
        <v>525</v>
      </c>
      <c r="O60" s="92" t="s">
        <v>673</v>
      </c>
      <c r="P60" s="92"/>
      <c r="Q60" s="95" t="s">
        <v>638</v>
      </c>
      <c r="R60" s="90" t="s">
        <v>234</v>
      </c>
    </row>
    <row r="61" spans="1:18">
      <c r="A61" s="93" t="s">
        <v>223</v>
      </c>
      <c r="B61" s="36" t="str">
        <f t="shared" si="2"/>
        <v>พัฒนาความรู้กฎหมายแก่นักเรียนชั้นมัธยมศึกษาในพื้นที่ อ.คอลงลาน  (ONE DAY LAW)</v>
      </c>
      <c r="C61" s="90" t="s">
        <v>224</v>
      </c>
      <c r="D61" s="90" t="s">
        <v>27</v>
      </c>
      <c r="E61" s="90">
        <v>2564</v>
      </c>
      <c r="F61" s="90" t="s">
        <v>202</v>
      </c>
      <c r="G61" s="91" t="s">
        <v>203</v>
      </c>
      <c r="H61" s="90" t="s">
        <v>123</v>
      </c>
      <c r="I61" s="90" t="s">
        <v>124</v>
      </c>
      <c r="J61" s="90" t="s">
        <v>755</v>
      </c>
      <c r="K61" s="90" t="s">
        <v>125</v>
      </c>
      <c r="L61" s="91" t="s">
        <v>636</v>
      </c>
      <c r="M61" s="90" t="s">
        <v>495</v>
      </c>
      <c r="N61" s="92" t="s">
        <v>525</v>
      </c>
      <c r="O61" s="92" t="s">
        <v>673</v>
      </c>
      <c r="P61" s="92"/>
      <c r="Q61" s="95" t="s">
        <v>641</v>
      </c>
      <c r="R61" s="90" t="s">
        <v>204</v>
      </c>
    </row>
    <row r="62" spans="1:18">
      <c r="A62" s="93" t="s">
        <v>215</v>
      </c>
      <c r="B62" s="36" t="str">
        <f t="shared" si="2"/>
        <v>การพัฒนากฎหมาย (ปีงบประมาณ 2564)</v>
      </c>
      <c r="C62" s="90" t="s">
        <v>216</v>
      </c>
      <c r="D62" s="90" t="s">
        <v>27</v>
      </c>
      <c r="E62" s="90">
        <v>2564</v>
      </c>
      <c r="F62" s="90" t="s">
        <v>202</v>
      </c>
      <c r="G62" s="91" t="s">
        <v>203</v>
      </c>
      <c r="H62" s="90" t="s">
        <v>218</v>
      </c>
      <c r="I62" s="90" t="s">
        <v>219</v>
      </c>
      <c r="J62" s="90" t="s">
        <v>756</v>
      </c>
      <c r="K62" s="90" t="s">
        <v>55</v>
      </c>
      <c r="L62" s="91" t="s">
        <v>636</v>
      </c>
      <c r="M62" s="90" t="s">
        <v>495</v>
      </c>
      <c r="N62" s="92" t="s">
        <v>525</v>
      </c>
      <c r="O62" s="92" t="s">
        <v>673</v>
      </c>
      <c r="P62" s="92"/>
      <c r="Q62" s="95" t="s">
        <v>642</v>
      </c>
      <c r="R62" s="90" t="s">
        <v>204</v>
      </c>
    </row>
    <row r="63" spans="1:18">
      <c r="A63" s="93" t="s">
        <v>211</v>
      </c>
      <c r="B63" s="36" t="str">
        <f t="shared" si="2"/>
        <v>โครงการประสานความร่วมมือระหว่างภาครัฐและภาคเอกชน</v>
      </c>
      <c r="C63" s="90" t="s">
        <v>128</v>
      </c>
      <c r="D63" s="90" t="s">
        <v>27</v>
      </c>
      <c r="E63" s="90">
        <v>2564</v>
      </c>
      <c r="F63" s="90" t="s">
        <v>202</v>
      </c>
      <c r="G63" s="91" t="s">
        <v>203</v>
      </c>
      <c r="H63" s="90" t="s">
        <v>213</v>
      </c>
      <c r="I63" s="90" t="s">
        <v>117</v>
      </c>
      <c r="J63" s="90" t="s">
        <v>746</v>
      </c>
      <c r="K63" s="90" t="s">
        <v>118</v>
      </c>
      <c r="L63" s="91" t="s">
        <v>636</v>
      </c>
      <c r="M63" s="90" t="s">
        <v>495</v>
      </c>
      <c r="N63" s="92" t="s">
        <v>525</v>
      </c>
      <c r="O63" s="92" t="s">
        <v>673</v>
      </c>
      <c r="P63" s="92"/>
      <c r="Q63" s="95" t="s">
        <v>646</v>
      </c>
      <c r="R63" s="90" t="s">
        <v>166</v>
      </c>
    </row>
    <row r="64" spans="1:18">
      <c r="A64" s="93" t="s">
        <v>288</v>
      </c>
      <c r="B64" s="36" t="str">
        <f t="shared" si="2"/>
        <v>โครงการประเมินผลสัมฤทธิ์ของกฎหมายศุลกากร (ระยะที่ 2)</v>
      </c>
      <c r="C64" s="90" t="s">
        <v>289</v>
      </c>
      <c r="D64" s="90" t="s">
        <v>27</v>
      </c>
      <c r="E64" s="90">
        <v>2564</v>
      </c>
      <c r="F64" s="90" t="s">
        <v>162</v>
      </c>
      <c r="G64" s="91" t="s">
        <v>163</v>
      </c>
      <c r="H64" s="90" t="s">
        <v>116</v>
      </c>
      <c r="I64" s="90" t="s">
        <v>117</v>
      </c>
      <c r="J64" s="90" t="s">
        <v>746</v>
      </c>
      <c r="K64" s="90" t="s">
        <v>118</v>
      </c>
      <c r="L64" s="91" t="s">
        <v>636</v>
      </c>
      <c r="M64" s="90" t="s">
        <v>495</v>
      </c>
      <c r="N64" s="92" t="s">
        <v>525</v>
      </c>
      <c r="O64" s="92" t="s">
        <v>673</v>
      </c>
      <c r="P64" s="92"/>
      <c r="Q64" s="95" t="s">
        <v>647</v>
      </c>
      <c r="R64" s="90" t="s">
        <v>204</v>
      </c>
    </row>
    <row r="65" spans="1:18">
      <c r="A65" s="93" t="s">
        <v>339</v>
      </c>
      <c r="B65" s="36" t="str">
        <f t="shared" si="2"/>
        <v>โครงการประสานความร่วมมือระหว่างภาครัฐและภาคเอกชน</v>
      </c>
      <c r="C65" s="90" t="s">
        <v>128</v>
      </c>
      <c r="D65" s="90" t="s">
        <v>27</v>
      </c>
      <c r="E65" s="90">
        <v>2565</v>
      </c>
      <c r="F65" s="90" t="s">
        <v>162</v>
      </c>
      <c r="G65" s="91" t="s">
        <v>163</v>
      </c>
      <c r="H65" s="90" t="s">
        <v>213</v>
      </c>
      <c r="I65" s="90" t="s">
        <v>117</v>
      </c>
      <c r="J65" s="90" t="s">
        <v>746</v>
      </c>
      <c r="K65" s="90" t="s">
        <v>118</v>
      </c>
      <c r="L65" s="91" t="s">
        <v>648</v>
      </c>
      <c r="M65" s="90" t="s">
        <v>495</v>
      </c>
      <c r="N65" s="92" t="s">
        <v>525</v>
      </c>
      <c r="O65" s="92" t="s">
        <v>673</v>
      </c>
      <c r="P65" s="92"/>
      <c r="Q65" s="95" t="s">
        <v>352</v>
      </c>
      <c r="R65" s="90" t="s">
        <v>177</v>
      </c>
    </row>
    <row r="66" spans="1:18">
      <c r="A66" s="93" t="s">
        <v>314</v>
      </c>
      <c r="B66" s="36" t="str">
        <f t="shared" si="2"/>
        <v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v>
      </c>
      <c r="C66" s="90" t="s">
        <v>315</v>
      </c>
      <c r="D66" s="90" t="s">
        <v>27</v>
      </c>
      <c r="E66" s="90">
        <v>2565</v>
      </c>
      <c r="F66" s="90" t="s">
        <v>32</v>
      </c>
      <c r="G66" s="91" t="s">
        <v>52</v>
      </c>
      <c r="H66" s="90" t="s">
        <v>97</v>
      </c>
      <c r="I66" s="90" t="s">
        <v>98</v>
      </c>
      <c r="J66" s="90" t="s">
        <v>752</v>
      </c>
      <c r="K66" s="90" t="s">
        <v>99</v>
      </c>
      <c r="L66" s="91" t="s">
        <v>648</v>
      </c>
      <c r="M66" s="90" t="s">
        <v>495</v>
      </c>
      <c r="N66" s="92" t="s">
        <v>525</v>
      </c>
      <c r="O66" s="92" t="s">
        <v>673</v>
      </c>
      <c r="P66" s="92"/>
      <c r="Q66" s="95" t="s">
        <v>375</v>
      </c>
      <c r="R66" s="90" t="s">
        <v>172</v>
      </c>
    </row>
    <row r="67" spans="1:18">
      <c r="A67" s="93" t="s">
        <v>309</v>
      </c>
      <c r="B67" s="36" t="str">
        <f t="shared" si="2"/>
        <v>โครงการการเสริมสร้างความรู้ความเข้าใจในการเข้าชื่อเสนอกฎหมายของประชาชน</v>
      </c>
      <c r="C67" s="90" t="s">
        <v>310</v>
      </c>
      <c r="D67" s="90" t="s">
        <v>27</v>
      </c>
      <c r="E67" s="90">
        <v>2565</v>
      </c>
      <c r="F67" s="90" t="s">
        <v>162</v>
      </c>
      <c r="G67" s="91" t="s">
        <v>163</v>
      </c>
      <c r="H67" s="90" t="s">
        <v>97</v>
      </c>
      <c r="I67" s="90" t="s">
        <v>98</v>
      </c>
      <c r="J67" s="90" t="s">
        <v>752</v>
      </c>
      <c r="K67" s="90" t="s">
        <v>99</v>
      </c>
      <c r="L67" s="91" t="s">
        <v>648</v>
      </c>
      <c r="M67" s="90" t="s">
        <v>495</v>
      </c>
      <c r="N67" s="92" t="s">
        <v>525</v>
      </c>
      <c r="O67" s="92" t="s">
        <v>673</v>
      </c>
      <c r="P67" s="92"/>
      <c r="Q67" s="95" t="s">
        <v>379</v>
      </c>
      <c r="R67" s="90" t="s">
        <v>172</v>
      </c>
    </row>
    <row r="68" spans="1:18">
      <c r="A68" s="93" t="s">
        <v>317</v>
      </c>
      <c r="B68" s="36" t="str">
        <f t="shared" si="2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68" s="90" t="s">
        <v>174</v>
      </c>
      <c r="D68" s="90" t="s">
        <v>27</v>
      </c>
      <c r="E68" s="90">
        <v>2565</v>
      </c>
      <c r="F68" s="90" t="s">
        <v>162</v>
      </c>
      <c r="G68" s="91" t="s">
        <v>163</v>
      </c>
      <c r="H68" s="90"/>
      <c r="I68" s="90" t="s">
        <v>147</v>
      </c>
      <c r="J68" s="90" t="s">
        <v>726</v>
      </c>
      <c r="K68" s="90" t="s">
        <v>148</v>
      </c>
      <c r="L68" s="91" t="s">
        <v>648</v>
      </c>
      <c r="M68" s="90" t="s">
        <v>495</v>
      </c>
      <c r="N68" s="92" t="s">
        <v>496</v>
      </c>
      <c r="O68" s="92" t="s">
        <v>673</v>
      </c>
      <c r="P68" s="92"/>
      <c r="Q68" s="95" t="s">
        <v>372</v>
      </c>
      <c r="R68" s="90" t="s">
        <v>204</v>
      </c>
    </row>
    <row r="69" spans="1:18">
      <c r="A69" s="93" t="s">
        <v>327</v>
      </c>
      <c r="B69" s="36" t="str">
        <f t="shared" si="2"/>
        <v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v>
      </c>
      <c r="C69" s="90" t="s">
        <v>328</v>
      </c>
      <c r="D69" s="90" t="s">
        <v>27</v>
      </c>
      <c r="E69" s="90">
        <v>2565</v>
      </c>
      <c r="F69" s="90" t="s">
        <v>110</v>
      </c>
      <c r="G69" s="91" t="s">
        <v>92</v>
      </c>
      <c r="H69" s="90" t="s">
        <v>97</v>
      </c>
      <c r="I69" s="90" t="s">
        <v>98</v>
      </c>
      <c r="J69" s="90" t="s">
        <v>752</v>
      </c>
      <c r="K69" s="90" t="s">
        <v>99</v>
      </c>
      <c r="L69" s="91" t="s">
        <v>648</v>
      </c>
      <c r="M69" s="90" t="s">
        <v>495</v>
      </c>
      <c r="N69" s="92" t="s">
        <v>525</v>
      </c>
      <c r="O69" s="92" t="s">
        <v>673</v>
      </c>
      <c r="P69" s="92"/>
      <c r="Q69" s="95" t="s">
        <v>364</v>
      </c>
      <c r="R69" s="90" t="s">
        <v>204</v>
      </c>
    </row>
    <row r="70" spans="1:18">
      <c r="A70" s="93" t="s">
        <v>304</v>
      </c>
      <c r="B70" s="36" t="str">
        <f t="shared" si="2"/>
        <v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v>
      </c>
      <c r="C70" s="90" t="s">
        <v>305</v>
      </c>
      <c r="D70" s="90" t="s">
        <v>27</v>
      </c>
      <c r="E70" s="90">
        <v>2565</v>
      </c>
      <c r="F70" s="90" t="s">
        <v>307</v>
      </c>
      <c r="G70" s="91" t="s">
        <v>308</v>
      </c>
      <c r="H70" s="90" t="s">
        <v>301</v>
      </c>
      <c r="I70" s="90" t="s">
        <v>302</v>
      </c>
      <c r="J70" s="90" t="s">
        <v>757</v>
      </c>
      <c r="K70" s="90" t="s">
        <v>303</v>
      </c>
      <c r="L70" s="91" t="s">
        <v>648</v>
      </c>
      <c r="M70" s="90" t="s">
        <v>495</v>
      </c>
      <c r="N70" s="92" t="s">
        <v>525</v>
      </c>
      <c r="O70" s="92" t="s">
        <v>673</v>
      </c>
      <c r="P70" s="92"/>
      <c r="Q70" s="95" t="s">
        <v>381</v>
      </c>
      <c r="R70" s="90" t="s">
        <v>172</v>
      </c>
    </row>
    <row r="71" spans="1:18">
      <c r="A71" s="93" t="s">
        <v>292</v>
      </c>
      <c r="B71" s="36" t="str">
        <f t="shared" si="2"/>
        <v>โครงการภายใต้แผนพัฒนากฎหมายการคุ้มครองผู้บริโภค</v>
      </c>
      <c r="C71" s="90" t="s">
        <v>293</v>
      </c>
      <c r="D71" s="90" t="s">
        <v>27</v>
      </c>
      <c r="E71" s="90">
        <v>2565</v>
      </c>
      <c r="F71" s="90" t="s">
        <v>162</v>
      </c>
      <c r="G71" s="91" t="s">
        <v>163</v>
      </c>
      <c r="H71" s="90" t="s">
        <v>295</v>
      </c>
      <c r="I71" s="90" t="s">
        <v>296</v>
      </c>
      <c r="J71" s="90" t="s">
        <v>758</v>
      </c>
      <c r="K71" s="90" t="s">
        <v>81</v>
      </c>
      <c r="L71" s="91" t="s">
        <v>648</v>
      </c>
      <c r="M71" s="90" t="s">
        <v>495</v>
      </c>
      <c r="N71" s="92" t="s">
        <v>525</v>
      </c>
      <c r="O71" s="92" t="s">
        <v>673</v>
      </c>
      <c r="P71" s="96"/>
      <c r="Q71" s="95" t="s">
        <v>385</v>
      </c>
      <c r="R71" s="90" t="s">
        <v>172</v>
      </c>
    </row>
    <row r="72" spans="1:18">
      <c r="A72" s="93" t="s">
        <v>442</v>
      </c>
      <c r="B72" s="36" t="str">
        <f t="shared" si="2"/>
        <v>โครงการพัฒนากฎหมายการคุ้มครองผู้บริโภค</v>
      </c>
      <c r="C72" s="90" t="s">
        <v>443</v>
      </c>
      <c r="D72" s="90" t="s">
        <v>27</v>
      </c>
      <c r="E72" s="90">
        <v>2566</v>
      </c>
      <c r="F72" s="90" t="s">
        <v>269</v>
      </c>
      <c r="G72" s="91" t="s">
        <v>262</v>
      </c>
      <c r="H72" s="90" t="s">
        <v>295</v>
      </c>
      <c r="I72" s="90" t="s">
        <v>296</v>
      </c>
      <c r="J72" s="90" t="s">
        <v>758</v>
      </c>
      <c r="K72" s="90" t="s">
        <v>81</v>
      </c>
      <c r="L72" s="90" t="s">
        <v>550</v>
      </c>
      <c r="M72" s="90" t="s">
        <v>495</v>
      </c>
      <c r="N72" s="92" t="s">
        <v>525</v>
      </c>
      <c r="O72" s="92" t="s">
        <v>673</v>
      </c>
      <c r="P72" s="92"/>
      <c r="Q72" s="95" t="s">
        <v>555</v>
      </c>
      <c r="R72" s="90" t="s">
        <v>204</v>
      </c>
    </row>
    <row r="73" spans="1:18">
      <c r="A73" s="93" t="s">
        <v>445</v>
      </c>
      <c r="B73" s="36" t="str">
        <f t="shared" si="2"/>
        <v>เสริมสร้างการมีส่วนร่วมของประชาชนในการเข้าชื่อเสนอกฎหมาย</v>
      </c>
      <c r="C73" s="90" t="s">
        <v>446</v>
      </c>
      <c r="D73" s="90" t="s">
        <v>27</v>
      </c>
      <c r="E73" s="90">
        <v>2566</v>
      </c>
      <c r="F73" s="90" t="s">
        <v>269</v>
      </c>
      <c r="G73" s="91" t="s">
        <v>262</v>
      </c>
      <c r="H73" s="90" t="s">
        <v>97</v>
      </c>
      <c r="I73" s="90" t="s">
        <v>98</v>
      </c>
      <c r="J73" s="90" t="s">
        <v>752</v>
      </c>
      <c r="K73" s="90" t="s">
        <v>99</v>
      </c>
      <c r="L73" s="90" t="s">
        <v>550</v>
      </c>
      <c r="M73" s="90" t="s">
        <v>495</v>
      </c>
      <c r="N73" s="92" t="s">
        <v>496</v>
      </c>
      <c r="O73" s="92" t="s">
        <v>673</v>
      </c>
      <c r="P73" s="92"/>
      <c r="Q73" s="95" t="s">
        <v>556</v>
      </c>
      <c r="R73" s="90" t="s">
        <v>654</v>
      </c>
    </row>
    <row r="74" spans="1:18" s="81" customFormat="1">
      <c r="A74" s="93" t="s">
        <v>463</v>
      </c>
      <c r="B74" s="36" t="str">
        <f t="shared" si="2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74" s="90" t="s">
        <v>174</v>
      </c>
      <c r="D74" s="90" t="s">
        <v>27</v>
      </c>
      <c r="E74" s="90">
        <v>2566</v>
      </c>
      <c r="F74" s="90" t="s">
        <v>269</v>
      </c>
      <c r="G74" s="91" t="s">
        <v>262</v>
      </c>
      <c r="H74" s="90"/>
      <c r="I74" s="90" t="s">
        <v>147</v>
      </c>
      <c r="J74" s="90" t="s">
        <v>726</v>
      </c>
      <c r="K74" s="90" t="s">
        <v>148</v>
      </c>
      <c r="L74" s="90" t="s">
        <v>550</v>
      </c>
      <c r="M74" s="90" t="s">
        <v>495</v>
      </c>
      <c r="N74" s="92" t="s">
        <v>496</v>
      </c>
      <c r="O74" s="92" t="s">
        <v>673</v>
      </c>
      <c r="P74" s="92"/>
      <c r="Q74" s="95" t="s">
        <v>558</v>
      </c>
      <c r="R74" s="88" t="s">
        <v>553</v>
      </c>
    </row>
    <row r="75" spans="1:18">
      <c r="A75" s="93" t="s">
        <v>568</v>
      </c>
      <c r="B75" s="36" t="str">
        <f t="shared" si="2"/>
        <v>โครงการ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</v>
      </c>
      <c r="C75" s="90" t="s">
        <v>569</v>
      </c>
      <c r="D75" s="90" t="s">
        <v>27</v>
      </c>
      <c r="E75" s="90">
        <v>2567</v>
      </c>
      <c r="F75" s="90" t="s">
        <v>470</v>
      </c>
      <c r="G75" s="91" t="s">
        <v>471</v>
      </c>
      <c r="H75" s="90" t="s">
        <v>97</v>
      </c>
      <c r="I75" s="90" t="s">
        <v>98</v>
      </c>
      <c r="J75" s="90" t="s">
        <v>752</v>
      </c>
      <c r="K75" s="90" t="s">
        <v>99</v>
      </c>
      <c r="L75" s="90" t="s">
        <v>570</v>
      </c>
      <c r="M75" s="90" t="s">
        <v>495</v>
      </c>
      <c r="N75" s="92" t="s">
        <v>525</v>
      </c>
      <c r="O75" s="92" t="s">
        <v>673</v>
      </c>
      <c r="P75" s="92"/>
      <c r="Q75" s="95" t="s">
        <v>571</v>
      </c>
      <c r="R75" s="90" t="s">
        <v>553</v>
      </c>
    </row>
    <row r="76" spans="1:18">
      <c r="A76" s="93" t="s">
        <v>523</v>
      </c>
      <c r="B76" s="36" t="str">
        <f t="shared" si="2"/>
        <v xml:space="preserve">โครงการ “การเสริมสร้างการมีส่วนร่วมของประชาชนในการเข้าชื่อเสนอกฎหมาย”  </v>
      </c>
      <c r="C76" s="90" t="s">
        <v>572</v>
      </c>
      <c r="D76" s="90" t="s">
        <v>27</v>
      </c>
      <c r="E76" s="90">
        <v>2567</v>
      </c>
      <c r="F76" s="90" t="s">
        <v>470</v>
      </c>
      <c r="G76" s="91" t="s">
        <v>471</v>
      </c>
      <c r="H76" s="90" t="s">
        <v>97</v>
      </c>
      <c r="I76" s="90" t="s">
        <v>98</v>
      </c>
      <c r="J76" s="90" t="s">
        <v>752</v>
      </c>
      <c r="K76" s="90" t="s">
        <v>99</v>
      </c>
      <c r="L76" s="90" t="s">
        <v>570</v>
      </c>
      <c r="M76" s="90" t="s">
        <v>495</v>
      </c>
      <c r="N76" s="92" t="s">
        <v>525</v>
      </c>
      <c r="O76" s="92" t="s">
        <v>673</v>
      </c>
      <c r="P76" s="92"/>
      <c r="Q76" s="95" t="s">
        <v>573</v>
      </c>
      <c r="R76" s="90" t="s">
        <v>253</v>
      </c>
    </row>
    <row r="77" spans="1:18">
      <c r="A77" s="93" t="s">
        <v>492</v>
      </c>
      <c r="B77" s="36" t="str">
        <f t="shared" si="2"/>
        <v>โครงการพัฒนา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v>
      </c>
      <c r="C77" s="90" t="s">
        <v>588</v>
      </c>
      <c r="D77" s="90" t="s">
        <v>27</v>
      </c>
      <c r="E77" s="90">
        <v>2567</v>
      </c>
      <c r="F77" s="90" t="s">
        <v>470</v>
      </c>
      <c r="G77" s="91" t="s">
        <v>471</v>
      </c>
      <c r="H77" s="90"/>
      <c r="I77" s="90" t="s">
        <v>147</v>
      </c>
      <c r="J77" s="90" t="s">
        <v>726</v>
      </c>
      <c r="K77" s="90" t="s">
        <v>148</v>
      </c>
      <c r="L77" s="90" t="s">
        <v>570</v>
      </c>
      <c r="M77" s="90" t="s">
        <v>495</v>
      </c>
      <c r="N77" s="92" t="s">
        <v>496</v>
      </c>
      <c r="O77" s="92" t="s">
        <v>673</v>
      </c>
      <c r="P77" s="92"/>
      <c r="Q77" s="95" t="s">
        <v>589</v>
      </c>
      <c r="R77" s="90" t="s">
        <v>247</v>
      </c>
    </row>
    <row r="78" spans="1:18">
      <c r="A78" s="93" t="s">
        <v>526</v>
      </c>
      <c r="B78" s="36" t="str">
        <f t="shared" si="2"/>
        <v>โครงการพัฒนากฎหมายการคุ้มครองผู้บริโภค</v>
      </c>
      <c r="C78" s="90" t="s">
        <v>443</v>
      </c>
      <c r="D78" s="90" t="s">
        <v>27</v>
      </c>
      <c r="E78" s="90">
        <v>2567</v>
      </c>
      <c r="F78" s="90" t="s">
        <v>470</v>
      </c>
      <c r="G78" s="91" t="s">
        <v>471</v>
      </c>
      <c r="H78" s="90" t="s">
        <v>295</v>
      </c>
      <c r="I78" s="90" t="s">
        <v>296</v>
      </c>
      <c r="J78" s="90" t="s">
        <v>758</v>
      </c>
      <c r="K78" s="90" t="s">
        <v>81</v>
      </c>
      <c r="L78" s="90" t="s">
        <v>570</v>
      </c>
      <c r="M78" s="90" t="s">
        <v>495</v>
      </c>
      <c r="N78" s="92" t="s">
        <v>525</v>
      </c>
      <c r="O78" s="92" t="s">
        <v>673</v>
      </c>
      <c r="P78" s="92"/>
      <c r="Q78" s="95" t="s">
        <v>590</v>
      </c>
      <c r="R78" s="90" t="s">
        <v>247</v>
      </c>
    </row>
    <row r="79" spans="1:18">
      <c r="A79" s="93" t="s">
        <v>591</v>
      </c>
      <c r="B79" s="36" t="str">
        <f t="shared" si="2"/>
        <v>โครงการจ้างที่ปรึกษาดำเนินการประเมินผลสัมฤทธิ์ของกฎหมาย ที่อยู่ในความรับผิดชอบของ สำนักงานคณะกรรมการดิจิทัลเพื่อเศรษฐกิจและสังคมแห่งชาติ</v>
      </c>
      <c r="C79" s="90" t="s">
        <v>592</v>
      </c>
      <c r="D79" s="90" t="s">
        <v>27</v>
      </c>
      <c r="E79" s="90">
        <v>2567</v>
      </c>
      <c r="F79" s="90" t="s">
        <v>510</v>
      </c>
      <c r="G79" s="91" t="s">
        <v>593</v>
      </c>
      <c r="H79" s="90" t="s">
        <v>104</v>
      </c>
      <c r="I79" s="90" t="s">
        <v>594</v>
      </c>
      <c r="J79" s="90" t="s">
        <v>759</v>
      </c>
      <c r="K79" s="90" t="s">
        <v>87</v>
      </c>
      <c r="L79" s="90" t="s">
        <v>570</v>
      </c>
      <c r="M79" s="90" t="s">
        <v>495</v>
      </c>
      <c r="N79" s="92" t="s">
        <v>525</v>
      </c>
      <c r="O79" s="92" t="s">
        <v>673</v>
      </c>
      <c r="P79" s="92"/>
      <c r="Q79" s="95" t="s">
        <v>595</v>
      </c>
      <c r="R79" s="90" t="s">
        <v>247</v>
      </c>
    </row>
    <row r="80" spans="1:18">
      <c r="A80" s="93" t="s">
        <v>597</v>
      </c>
      <c r="B80" s="36" t="str">
        <f t="shared" si="2"/>
        <v>โครงการสร้างเครือข่ายและความร่วมมือด้านกฎหมาย ด้านวิชาการ และด้านต่างประเทศ กับต่างประเทศ</v>
      </c>
      <c r="C80" s="90" t="s">
        <v>598</v>
      </c>
      <c r="D80" s="90" t="s">
        <v>27</v>
      </c>
      <c r="E80" s="90">
        <v>2568</v>
      </c>
      <c r="F80" s="90" t="s">
        <v>286</v>
      </c>
      <c r="G80" s="91" t="s">
        <v>599</v>
      </c>
      <c r="H80" s="90" t="s">
        <v>97</v>
      </c>
      <c r="I80" s="90" t="s">
        <v>111</v>
      </c>
      <c r="J80" s="90" t="s">
        <v>727</v>
      </c>
      <c r="K80" s="90" t="s">
        <v>99</v>
      </c>
      <c r="L80" s="90" t="s">
        <v>600</v>
      </c>
      <c r="M80" s="90" t="s">
        <v>495</v>
      </c>
      <c r="N80" s="92" t="s">
        <v>525</v>
      </c>
      <c r="O80" s="92" t="s">
        <v>673</v>
      </c>
      <c r="P80" s="92"/>
      <c r="Q80" s="95" t="s">
        <v>601</v>
      </c>
      <c r="R80" s="90" t="s">
        <v>247</v>
      </c>
    </row>
    <row r="81" spans="1:18">
      <c r="A81" s="93" t="s">
        <v>602</v>
      </c>
      <c r="B81" s="36" t="str">
        <f t="shared" si="2"/>
        <v>โครงการสัมมนาวิชาการสำนักงบประมาณของรัฐสภา เรื่อง “วิเคราะห์ร่างพระราชบัญญัติงบประมาณรายจ่ายประจำปีงบประมาณ พ.ศ. 2569”</v>
      </c>
      <c r="C81" s="90" t="s">
        <v>603</v>
      </c>
      <c r="D81" s="90" t="s">
        <v>27</v>
      </c>
      <c r="E81" s="90">
        <v>2568</v>
      </c>
      <c r="F81" s="90" t="s">
        <v>286</v>
      </c>
      <c r="G81" s="91" t="s">
        <v>599</v>
      </c>
      <c r="H81" s="90" t="s">
        <v>97</v>
      </c>
      <c r="I81" s="90" t="s">
        <v>98</v>
      </c>
      <c r="J81" s="90" t="s">
        <v>752</v>
      </c>
      <c r="K81" s="90" t="s">
        <v>99</v>
      </c>
      <c r="L81" s="90" t="s">
        <v>600</v>
      </c>
      <c r="M81" s="90" t="s">
        <v>495</v>
      </c>
      <c r="N81" s="92" t="s">
        <v>525</v>
      </c>
      <c r="O81" s="92" t="s">
        <v>673</v>
      </c>
      <c r="P81" s="92"/>
      <c r="Q81" s="95" t="s">
        <v>604</v>
      </c>
      <c r="R81" s="90" t="s">
        <v>247</v>
      </c>
    </row>
    <row r="82" spans="1:18">
      <c r="A82" s="93" t="s">
        <v>629</v>
      </c>
      <c r="B82" s="36" t="str">
        <f t="shared" si="2"/>
        <v>โครงการพัฒนากฎหมายคุ้มครองสิทธิผู้บริโภค</v>
      </c>
      <c r="C82" s="90" t="s">
        <v>630</v>
      </c>
      <c r="D82" s="90" t="s">
        <v>27</v>
      </c>
      <c r="E82" s="90">
        <v>2568</v>
      </c>
      <c r="F82" s="90" t="s">
        <v>286</v>
      </c>
      <c r="G82" s="91" t="s">
        <v>599</v>
      </c>
      <c r="H82" s="90" t="s">
        <v>295</v>
      </c>
      <c r="I82" s="90" t="s">
        <v>296</v>
      </c>
      <c r="J82" s="90" t="s">
        <v>758</v>
      </c>
      <c r="K82" s="90" t="s">
        <v>81</v>
      </c>
      <c r="L82" s="90" t="s">
        <v>600</v>
      </c>
      <c r="M82" s="90" t="s">
        <v>495</v>
      </c>
      <c r="N82" s="92" t="s">
        <v>525</v>
      </c>
      <c r="O82" s="92" t="s">
        <v>673</v>
      </c>
      <c r="P82" s="92"/>
      <c r="Q82" s="95" t="s">
        <v>631</v>
      </c>
      <c r="R82" s="90" t="s">
        <v>669</v>
      </c>
    </row>
    <row r="83" spans="1:18">
      <c r="A83" s="90" t="s">
        <v>312</v>
      </c>
      <c r="B83" s="36" t="str">
        <f t="shared" si="2"/>
        <v>การจัดทำคู่มือการบริหารจัดการข้อเสนอแนะ ติชม และข้อร้องเรียนของสำนักงานปลัดสำนักนายกรัฐมนตรี</v>
      </c>
      <c r="C83" s="90" t="s">
        <v>76</v>
      </c>
      <c r="D83" s="90" t="s">
        <v>27</v>
      </c>
      <c r="E83" s="89">
        <v>2561</v>
      </c>
      <c r="F83" s="89" t="s">
        <v>78</v>
      </c>
      <c r="G83" s="52" t="s">
        <v>40</v>
      </c>
      <c r="H83" s="90" t="s">
        <v>79</v>
      </c>
      <c r="I83" s="90" t="s">
        <v>80</v>
      </c>
      <c r="J83" s="90" t="s">
        <v>760</v>
      </c>
      <c r="K83" s="90" t="s">
        <v>81</v>
      </c>
      <c r="L83" s="90"/>
      <c r="M83" s="88" t="str">
        <f>LEFT(N83,12)</f>
        <v>v3_220103V01</v>
      </c>
      <c r="N83" s="88" t="str">
        <f>VLOOKUP(R83,'[1]FVCT for eMENSCR'!$B$2:$C$6173,2,FALSE)</f>
        <v>v3_220103V01F04</v>
      </c>
      <c r="O83" s="92" t="s">
        <v>673</v>
      </c>
      <c r="P83" s="90"/>
      <c r="Q83" s="94" t="s">
        <v>378</v>
      </c>
      <c r="R83" s="90" t="s">
        <v>669</v>
      </c>
    </row>
    <row r="84" spans="1:18">
      <c r="A84" s="90" t="s">
        <v>324</v>
      </c>
      <c r="B84" s="36" t="str">
        <f t="shared" si="2"/>
        <v>การจัดทำร่างพระราชบัญญัติว่าด้วยการเข้าชื่อเสนอกฎหมาย พ.ศ. ....</v>
      </c>
      <c r="C84" s="90" t="s">
        <v>95</v>
      </c>
      <c r="D84" s="90" t="s">
        <v>27</v>
      </c>
      <c r="E84" s="89">
        <v>2562</v>
      </c>
      <c r="F84" s="89" t="s">
        <v>32</v>
      </c>
      <c r="G84" s="52" t="s">
        <v>52</v>
      </c>
      <c r="H84" s="90" t="s">
        <v>97</v>
      </c>
      <c r="I84" s="90" t="s">
        <v>98</v>
      </c>
      <c r="J84" s="90" t="s">
        <v>752</v>
      </c>
      <c r="K84" s="90" t="s">
        <v>99</v>
      </c>
      <c r="L84" s="90"/>
      <c r="M84" s="88" t="str">
        <f>LEFT(N84,12)</f>
        <v>v3_220103V02</v>
      </c>
      <c r="N84" s="88" t="str">
        <f>VLOOKUP(R84,'[1]FVCT for eMENSCR'!$B$2:$C$6173,2,FALSE)</f>
        <v>v3_220103V02F01</v>
      </c>
      <c r="O84" s="92" t="s">
        <v>673</v>
      </c>
      <c r="P84" s="90"/>
      <c r="Q84" s="94" t="s">
        <v>367</v>
      </c>
      <c r="R84" s="90" t="s">
        <v>287</v>
      </c>
    </row>
    <row r="85" spans="1:18">
      <c r="A85" s="93" t="s">
        <v>227</v>
      </c>
      <c r="B85" s="36" t="str">
        <f t="shared" si="2"/>
        <v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v>
      </c>
      <c r="C85" s="90" t="s">
        <v>228</v>
      </c>
      <c r="D85" s="90" t="s">
        <v>27</v>
      </c>
      <c r="E85" s="90">
        <v>2564</v>
      </c>
      <c r="F85" s="90" t="s">
        <v>202</v>
      </c>
      <c r="G85" s="91" t="s">
        <v>203</v>
      </c>
      <c r="H85" s="90" t="s">
        <v>231</v>
      </c>
      <c r="I85" s="90" t="s">
        <v>232</v>
      </c>
      <c r="J85" s="90" t="s">
        <v>761</v>
      </c>
      <c r="K85" s="90" t="s">
        <v>233</v>
      </c>
      <c r="L85" s="91" t="s">
        <v>636</v>
      </c>
      <c r="M85" s="90" t="s">
        <v>665</v>
      </c>
      <c r="N85" s="92" t="s">
        <v>639</v>
      </c>
      <c r="O85" s="92" t="s">
        <v>673</v>
      </c>
      <c r="P85" s="92"/>
      <c r="Q85" s="95" t="s">
        <v>640</v>
      </c>
      <c r="R85" s="90" t="s">
        <v>287</v>
      </c>
    </row>
    <row r="86" spans="1:18">
      <c r="A86" s="93" t="s">
        <v>220</v>
      </c>
      <c r="B86" s="36" t="str">
        <f t="shared" si="2"/>
        <v>จัดทำฐานข้อมูลระบบสารสนเทศกลาง เพื่อรองรับการดำเนินการตามมาตรา 77</v>
      </c>
      <c r="C86" s="90" t="s">
        <v>102</v>
      </c>
      <c r="D86" s="90" t="s">
        <v>27</v>
      </c>
      <c r="E86" s="90">
        <v>2564</v>
      </c>
      <c r="F86" s="90" t="s">
        <v>202</v>
      </c>
      <c r="G86" s="91" t="s">
        <v>203</v>
      </c>
      <c r="H86" s="90" t="s">
        <v>104</v>
      </c>
      <c r="I86" s="90" t="s">
        <v>105</v>
      </c>
      <c r="J86" s="90" t="s">
        <v>750</v>
      </c>
      <c r="K86" s="90" t="s">
        <v>81</v>
      </c>
      <c r="L86" s="91" t="s">
        <v>636</v>
      </c>
      <c r="M86" s="90" t="s">
        <v>665</v>
      </c>
      <c r="N86" s="92" t="s">
        <v>643</v>
      </c>
      <c r="O86" s="92" t="s">
        <v>673</v>
      </c>
      <c r="P86" s="92"/>
      <c r="Q86" s="95" t="s">
        <v>644</v>
      </c>
      <c r="R86" s="90" t="s">
        <v>287</v>
      </c>
    </row>
    <row r="87" spans="1:18">
      <c r="A87" s="93" t="s">
        <v>330</v>
      </c>
      <c r="B87" s="36" t="str">
        <f t="shared" si="2"/>
        <v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v>
      </c>
      <c r="C87" s="90" t="s">
        <v>331</v>
      </c>
      <c r="D87" s="90" t="s">
        <v>27</v>
      </c>
      <c r="E87" s="90">
        <v>2565</v>
      </c>
      <c r="F87" s="90" t="s">
        <v>162</v>
      </c>
      <c r="G87" s="91" t="s">
        <v>163</v>
      </c>
      <c r="H87" s="90"/>
      <c r="I87" s="90" t="s">
        <v>147</v>
      </c>
      <c r="J87" s="90" t="s">
        <v>726</v>
      </c>
      <c r="K87" s="90" t="s">
        <v>148</v>
      </c>
      <c r="L87" s="91" t="s">
        <v>648</v>
      </c>
      <c r="M87" s="90" t="s">
        <v>665</v>
      </c>
      <c r="N87" s="92" t="s">
        <v>559</v>
      </c>
      <c r="O87" s="92" t="s">
        <v>673</v>
      </c>
      <c r="P87" s="92"/>
      <c r="Q87" s="95" t="s">
        <v>361</v>
      </c>
      <c r="R87" s="90" t="s">
        <v>287</v>
      </c>
    </row>
    <row r="88" spans="1:18">
      <c r="A88" s="93" t="s">
        <v>336</v>
      </c>
      <c r="B88" s="36" t="str">
        <f t="shared" si="2"/>
        <v>โครงการให้ความรู้เกี่ยวกับกฎหมายรัฐธรรมนูญสําหรับผู้พิการทางสายตาและผู้พิการทางหู</v>
      </c>
      <c r="C88" s="90" t="s">
        <v>337</v>
      </c>
      <c r="D88" s="90" t="s">
        <v>27</v>
      </c>
      <c r="E88" s="90">
        <v>2565</v>
      </c>
      <c r="F88" s="90" t="s">
        <v>162</v>
      </c>
      <c r="G88" s="91" t="s">
        <v>163</v>
      </c>
      <c r="H88" s="90"/>
      <c r="I88" s="90" t="s">
        <v>147</v>
      </c>
      <c r="J88" s="90" t="s">
        <v>726</v>
      </c>
      <c r="K88" s="90" t="s">
        <v>148</v>
      </c>
      <c r="L88" s="91" t="s">
        <v>648</v>
      </c>
      <c r="M88" s="90" t="s">
        <v>665</v>
      </c>
      <c r="N88" s="92" t="s">
        <v>639</v>
      </c>
      <c r="O88" s="92" t="s">
        <v>673</v>
      </c>
      <c r="P88" s="92"/>
      <c r="Q88" s="95" t="s">
        <v>355</v>
      </c>
      <c r="R88" s="90" t="s">
        <v>287</v>
      </c>
    </row>
    <row r="89" spans="1:18">
      <c r="A89" s="93" t="s">
        <v>298</v>
      </c>
      <c r="B89" s="36" t="str">
        <f t="shared" si="2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C89" s="90" t="s">
        <v>299</v>
      </c>
      <c r="D89" s="90" t="s">
        <v>27</v>
      </c>
      <c r="E89" s="90">
        <v>2565</v>
      </c>
      <c r="F89" s="90" t="s">
        <v>203</v>
      </c>
      <c r="G89" s="91" t="s">
        <v>203</v>
      </c>
      <c r="H89" s="90" t="s">
        <v>301</v>
      </c>
      <c r="I89" s="90" t="s">
        <v>302</v>
      </c>
      <c r="J89" s="90" t="s">
        <v>757</v>
      </c>
      <c r="K89" s="90" t="s">
        <v>303</v>
      </c>
      <c r="L89" s="91" t="s">
        <v>648</v>
      </c>
      <c r="M89" s="90" t="s">
        <v>665</v>
      </c>
      <c r="N89" s="92" t="s">
        <v>559</v>
      </c>
      <c r="O89" s="92" t="s">
        <v>673</v>
      </c>
      <c r="P89" s="92"/>
      <c r="Q89" s="95" t="s">
        <v>383</v>
      </c>
      <c r="R89" s="90" t="s">
        <v>287</v>
      </c>
    </row>
    <row r="90" spans="1:18">
      <c r="A90" s="93" t="s">
        <v>451</v>
      </c>
      <c r="B90" s="36" t="str">
        <f t="shared" si="2"/>
        <v>โครงการเผยแพร่สื่อประชาสัมพันธ์ของศาลรัฐธรรมนูญและสำนักงานศาลรัฐธรรมนูญผ่านสื่อโทรทัศน์</v>
      </c>
      <c r="C90" s="90" t="s">
        <v>452</v>
      </c>
      <c r="D90" s="90" t="s">
        <v>27</v>
      </c>
      <c r="E90" s="90">
        <v>2566</v>
      </c>
      <c r="F90" s="90" t="s">
        <v>269</v>
      </c>
      <c r="G90" s="91" t="s">
        <v>262</v>
      </c>
      <c r="H90" s="90"/>
      <c r="I90" s="90" t="s">
        <v>147</v>
      </c>
      <c r="J90" s="90" t="s">
        <v>726</v>
      </c>
      <c r="K90" s="90" t="s">
        <v>148</v>
      </c>
      <c r="L90" s="90" t="s">
        <v>550</v>
      </c>
      <c r="M90" s="90" t="s">
        <v>665</v>
      </c>
      <c r="N90" s="92" t="s">
        <v>559</v>
      </c>
      <c r="O90" s="92" t="s">
        <v>673</v>
      </c>
      <c r="P90" s="92"/>
      <c r="Q90" s="95" t="s">
        <v>560</v>
      </c>
      <c r="R90" s="90" t="s">
        <v>670</v>
      </c>
    </row>
    <row r="91" spans="1:18">
      <c r="A91" s="93" t="s">
        <v>574</v>
      </c>
      <c r="B91" s="36" t="str">
        <f t="shared" si="2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C91" s="90" t="s">
        <v>483</v>
      </c>
      <c r="D91" s="90" t="s">
        <v>27</v>
      </c>
      <c r="E91" s="90">
        <v>2567</v>
      </c>
      <c r="F91" s="90" t="s">
        <v>510</v>
      </c>
      <c r="G91" s="91" t="s">
        <v>471</v>
      </c>
      <c r="H91" s="90" t="s">
        <v>484</v>
      </c>
      <c r="I91" s="90" t="s">
        <v>485</v>
      </c>
      <c r="J91" s="90" t="s">
        <v>722</v>
      </c>
      <c r="K91" s="90" t="s">
        <v>486</v>
      </c>
      <c r="L91" s="90" t="s">
        <v>566</v>
      </c>
      <c r="M91" s="90" t="s">
        <v>665</v>
      </c>
      <c r="N91" s="92" t="s">
        <v>559</v>
      </c>
      <c r="O91" s="92" t="s">
        <v>673</v>
      </c>
      <c r="P91" s="92"/>
      <c r="Q91" s="95" t="s">
        <v>575</v>
      </c>
      <c r="R91" s="90" t="s">
        <v>671</v>
      </c>
    </row>
    <row r="92" spans="1:18">
      <c r="A92" s="93" t="s">
        <v>652</v>
      </c>
      <c r="B92" s="36" t="str">
        <f t="shared" si="2"/>
        <v>โครงการเสริมสร้างความรู้ในวงงานนิติบัญญัติ</v>
      </c>
      <c r="C92" s="90" t="s">
        <v>653</v>
      </c>
      <c r="D92" s="90" t="s">
        <v>27</v>
      </c>
      <c r="E92" s="90">
        <v>2565</v>
      </c>
      <c r="F92" s="90" t="s">
        <v>162</v>
      </c>
      <c r="G92" s="91" t="s">
        <v>192</v>
      </c>
      <c r="H92" s="90" t="s">
        <v>97</v>
      </c>
      <c r="I92" s="90" t="s">
        <v>111</v>
      </c>
      <c r="J92" s="90" t="s">
        <v>727</v>
      </c>
      <c r="K92" s="90" t="s">
        <v>99</v>
      </c>
      <c r="L92" s="91" t="s">
        <v>648</v>
      </c>
      <c r="M92" s="88" t="str">
        <f>LEFT(N92,12)</f>
        <v>v3_220103V01</v>
      </c>
      <c r="N92" s="126" t="s">
        <v>491</v>
      </c>
      <c r="O92" s="92" t="s">
        <v>675</v>
      </c>
      <c r="P92" s="97"/>
      <c r="Q92" s="95" t="s">
        <v>655</v>
      </c>
      <c r="R92" s="90" t="s">
        <v>672</v>
      </c>
    </row>
    <row r="93" spans="1:18">
      <c r="A93" s="155" t="s">
        <v>731</v>
      </c>
      <c r="B93" s="155" t="s">
        <v>731</v>
      </c>
      <c r="C93" s="155" t="s">
        <v>731</v>
      </c>
      <c r="D93" s="155" t="s">
        <v>731</v>
      </c>
      <c r="E93" s="155" t="s">
        <v>731</v>
      </c>
      <c r="F93" s="155" t="s">
        <v>731</v>
      </c>
      <c r="G93" s="155" t="s">
        <v>731</v>
      </c>
      <c r="H93" s="155" t="s">
        <v>731</v>
      </c>
      <c r="I93" s="153" t="s">
        <v>732</v>
      </c>
      <c r="J93" s="153" t="s">
        <v>716</v>
      </c>
      <c r="K93" s="153" t="s">
        <v>125</v>
      </c>
      <c r="L93" s="156" t="s">
        <v>731</v>
      </c>
      <c r="M93" s="153" t="s">
        <v>490</v>
      </c>
      <c r="N93" s="154" t="s">
        <v>491</v>
      </c>
      <c r="O93" s="156" t="s">
        <v>675</v>
      </c>
    </row>
    <row r="94" spans="1:18">
      <c r="A94" s="155" t="s">
        <v>731</v>
      </c>
      <c r="B94" s="155" t="s">
        <v>731</v>
      </c>
      <c r="C94" s="155" t="s">
        <v>731</v>
      </c>
      <c r="D94" s="155" t="s">
        <v>731</v>
      </c>
      <c r="E94" s="155" t="s">
        <v>731</v>
      </c>
      <c r="F94" s="155" t="s">
        <v>731</v>
      </c>
      <c r="G94" s="155" t="s">
        <v>731</v>
      </c>
      <c r="H94" s="155" t="s">
        <v>731</v>
      </c>
      <c r="I94" s="153" t="s">
        <v>72</v>
      </c>
      <c r="J94" s="153" t="s">
        <v>715</v>
      </c>
      <c r="K94" s="153" t="s">
        <v>741</v>
      </c>
      <c r="L94" s="156" t="s">
        <v>731</v>
      </c>
      <c r="M94" s="153" t="s">
        <v>490</v>
      </c>
      <c r="N94" s="154" t="s">
        <v>491</v>
      </c>
      <c r="O94" s="156" t="s">
        <v>675</v>
      </c>
    </row>
    <row r="95" spans="1:18">
      <c r="A95" s="155" t="s">
        <v>731</v>
      </c>
      <c r="B95" s="155" t="s">
        <v>731</v>
      </c>
      <c r="C95" s="155" t="s">
        <v>731</v>
      </c>
      <c r="D95" s="155" t="s">
        <v>731</v>
      </c>
      <c r="E95" s="155" t="s">
        <v>731</v>
      </c>
      <c r="F95" s="155" t="s">
        <v>731</v>
      </c>
      <c r="G95" s="155" t="s">
        <v>731</v>
      </c>
      <c r="H95" s="155" t="s">
        <v>731</v>
      </c>
      <c r="I95" s="153" t="s">
        <v>733</v>
      </c>
      <c r="J95" s="153" t="s">
        <v>717</v>
      </c>
      <c r="K95" s="153" t="s">
        <v>125</v>
      </c>
      <c r="L95" s="156" t="s">
        <v>731</v>
      </c>
      <c r="M95" s="153" t="s">
        <v>490</v>
      </c>
      <c r="N95" s="154" t="s">
        <v>728</v>
      </c>
      <c r="O95" s="156" t="s">
        <v>675</v>
      </c>
    </row>
    <row r="96" spans="1:18">
      <c r="A96" s="155" t="s">
        <v>731</v>
      </c>
      <c r="B96" s="155" t="s">
        <v>731</v>
      </c>
      <c r="C96" s="155" t="s">
        <v>731</v>
      </c>
      <c r="D96" s="155" t="s">
        <v>731</v>
      </c>
      <c r="E96" s="155" t="s">
        <v>731</v>
      </c>
      <c r="F96" s="155" t="s">
        <v>731</v>
      </c>
      <c r="G96" s="155" t="s">
        <v>731</v>
      </c>
      <c r="H96" s="155" t="s">
        <v>731</v>
      </c>
      <c r="I96" s="153" t="s">
        <v>734</v>
      </c>
      <c r="J96" s="153" t="s">
        <v>718</v>
      </c>
      <c r="K96" s="153" t="s">
        <v>702</v>
      </c>
      <c r="L96" s="156" t="s">
        <v>731</v>
      </c>
      <c r="M96" s="153" t="s">
        <v>490</v>
      </c>
      <c r="N96" s="154" t="s">
        <v>728</v>
      </c>
      <c r="O96" s="156" t="s">
        <v>675</v>
      </c>
    </row>
    <row r="97" spans="1:15">
      <c r="A97" s="155" t="s">
        <v>731</v>
      </c>
      <c r="B97" s="155" t="s">
        <v>731</v>
      </c>
      <c r="C97" s="155" t="s">
        <v>731</v>
      </c>
      <c r="D97" s="155" t="s">
        <v>731</v>
      </c>
      <c r="E97" s="155" t="s">
        <v>731</v>
      </c>
      <c r="F97" s="155" t="s">
        <v>731</v>
      </c>
      <c r="G97" s="155" t="s">
        <v>731</v>
      </c>
      <c r="H97" s="155" t="s">
        <v>731</v>
      </c>
      <c r="I97" s="153" t="s">
        <v>735</v>
      </c>
      <c r="J97" s="153" t="s">
        <v>719</v>
      </c>
      <c r="K97" s="153" t="s">
        <v>87</v>
      </c>
      <c r="L97" s="156" t="s">
        <v>731</v>
      </c>
      <c r="M97" s="153" t="s">
        <v>490</v>
      </c>
      <c r="N97" s="154" t="s">
        <v>728</v>
      </c>
      <c r="O97" s="156" t="s">
        <v>675</v>
      </c>
    </row>
    <row r="98" spans="1:15">
      <c r="A98" s="155" t="s">
        <v>731</v>
      </c>
      <c r="B98" s="155" t="s">
        <v>731</v>
      </c>
      <c r="C98" s="155" t="s">
        <v>731</v>
      </c>
      <c r="D98" s="155" t="s">
        <v>731</v>
      </c>
      <c r="E98" s="155" t="s">
        <v>731</v>
      </c>
      <c r="F98" s="155" t="s">
        <v>731</v>
      </c>
      <c r="G98" s="155" t="s">
        <v>731</v>
      </c>
      <c r="H98" s="155" t="s">
        <v>731</v>
      </c>
      <c r="I98" s="153" t="s">
        <v>736</v>
      </c>
      <c r="J98" s="153" t="s">
        <v>720</v>
      </c>
      <c r="K98" s="153" t="s">
        <v>303</v>
      </c>
      <c r="L98" s="156" t="s">
        <v>731</v>
      </c>
      <c r="M98" s="153" t="s">
        <v>490</v>
      </c>
      <c r="N98" s="154" t="s">
        <v>728</v>
      </c>
      <c r="O98" s="156" t="s">
        <v>675</v>
      </c>
    </row>
    <row r="99" spans="1:15">
      <c r="A99" s="155" t="s">
        <v>731</v>
      </c>
      <c r="B99" s="155" t="s">
        <v>731</v>
      </c>
      <c r="C99" s="155" t="s">
        <v>731</v>
      </c>
      <c r="D99" s="155" t="s">
        <v>731</v>
      </c>
      <c r="E99" s="155" t="s">
        <v>731</v>
      </c>
      <c r="F99" s="155" t="s">
        <v>731</v>
      </c>
      <c r="G99" s="155" t="s">
        <v>731</v>
      </c>
      <c r="H99" s="155" t="s">
        <v>731</v>
      </c>
      <c r="I99" s="153" t="s">
        <v>737</v>
      </c>
      <c r="J99" s="153" t="s">
        <v>721</v>
      </c>
      <c r="K99" s="153" t="s">
        <v>303</v>
      </c>
      <c r="L99" s="156" t="s">
        <v>731</v>
      </c>
      <c r="M99" s="153" t="s">
        <v>490</v>
      </c>
      <c r="N99" s="154" t="s">
        <v>728</v>
      </c>
      <c r="O99" s="156" t="s">
        <v>675</v>
      </c>
    </row>
    <row r="100" spans="1:15">
      <c r="A100" s="155" t="s">
        <v>731</v>
      </c>
      <c r="B100" s="155" t="s">
        <v>731</v>
      </c>
      <c r="C100" s="155" t="s">
        <v>731</v>
      </c>
      <c r="D100" s="155" t="s">
        <v>731</v>
      </c>
      <c r="E100" s="155" t="s">
        <v>731</v>
      </c>
      <c r="F100" s="155" t="s">
        <v>731</v>
      </c>
      <c r="G100" s="155" t="s">
        <v>731</v>
      </c>
      <c r="H100" s="155" t="s">
        <v>731</v>
      </c>
      <c r="I100" s="153" t="s">
        <v>485</v>
      </c>
      <c r="J100" s="153" t="s">
        <v>722</v>
      </c>
      <c r="K100" s="153" t="s">
        <v>742</v>
      </c>
      <c r="L100" s="156" t="s">
        <v>731</v>
      </c>
      <c r="M100" s="153" t="s">
        <v>490</v>
      </c>
      <c r="N100" s="154" t="s">
        <v>728</v>
      </c>
      <c r="O100" s="156" t="s">
        <v>673</v>
      </c>
    </row>
    <row r="101" spans="1:15">
      <c r="A101" s="155" t="s">
        <v>731</v>
      </c>
      <c r="B101" s="155" t="s">
        <v>731</v>
      </c>
      <c r="C101" s="155" t="s">
        <v>731</v>
      </c>
      <c r="D101" s="155" t="s">
        <v>731</v>
      </c>
      <c r="E101" s="155" t="s">
        <v>731</v>
      </c>
      <c r="F101" s="155" t="s">
        <v>731</v>
      </c>
      <c r="G101" s="155" t="s">
        <v>731</v>
      </c>
      <c r="H101" s="155" t="s">
        <v>731</v>
      </c>
      <c r="I101" s="153" t="s">
        <v>738</v>
      </c>
      <c r="J101" s="153" t="s">
        <v>723</v>
      </c>
      <c r="K101" s="153" t="s">
        <v>303</v>
      </c>
      <c r="L101" s="156" t="s">
        <v>731</v>
      </c>
      <c r="M101" s="153" t="s">
        <v>490</v>
      </c>
      <c r="N101" s="154" t="s">
        <v>728</v>
      </c>
      <c r="O101" s="156" t="s">
        <v>675</v>
      </c>
    </row>
    <row r="102" spans="1:15">
      <c r="A102" s="155" t="s">
        <v>731</v>
      </c>
      <c r="B102" s="155" t="s">
        <v>731</v>
      </c>
      <c r="C102" s="155" t="s">
        <v>731</v>
      </c>
      <c r="D102" s="155" t="s">
        <v>731</v>
      </c>
      <c r="E102" s="155" t="s">
        <v>731</v>
      </c>
      <c r="F102" s="155" t="s">
        <v>731</v>
      </c>
      <c r="G102" s="155" t="s">
        <v>731</v>
      </c>
      <c r="H102" s="155" t="s">
        <v>731</v>
      </c>
      <c r="I102" s="153" t="s">
        <v>739</v>
      </c>
      <c r="J102" s="153" t="s">
        <v>724</v>
      </c>
      <c r="K102" s="153" t="s">
        <v>55</v>
      </c>
      <c r="L102" s="156" t="s">
        <v>731</v>
      </c>
      <c r="M102" s="153" t="s">
        <v>495</v>
      </c>
      <c r="N102" s="154" t="s">
        <v>525</v>
      </c>
      <c r="O102" s="156" t="s">
        <v>675</v>
      </c>
    </row>
    <row r="103" spans="1:15">
      <c r="A103" s="155" t="s">
        <v>731</v>
      </c>
      <c r="B103" s="155" t="s">
        <v>731</v>
      </c>
      <c r="C103" s="155" t="s">
        <v>731</v>
      </c>
      <c r="D103" s="155" t="s">
        <v>731</v>
      </c>
      <c r="E103" s="155" t="s">
        <v>731</v>
      </c>
      <c r="F103" s="155" t="s">
        <v>731</v>
      </c>
      <c r="G103" s="155" t="s">
        <v>731</v>
      </c>
      <c r="H103" s="155" t="s">
        <v>731</v>
      </c>
      <c r="I103" s="153" t="s">
        <v>734</v>
      </c>
      <c r="J103" s="153" t="s">
        <v>718</v>
      </c>
      <c r="K103" s="153" t="s">
        <v>702</v>
      </c>
      <c r="L103" s="156" t="s">
        <v>731</v>
      </c>
      <c r="M103" s="153" t="s">
        <v>495</v>
      </c>
      <c r="N103" s="154" t="s">
        <v>525</v>
      </c>
      <c r="O103" s="156" t="s">
        <v>675</v>
      </c>
    </row>
    <row r="104" spans="1:15">
      <c r="A104" s="155" t="s">
        <v>731</v>
      </c>
      <c r="B104" s="155" t="s">
        <v>731</v>
      </c>
      <c r="C104" s="155" t="s">
        <v>731</v>
      </c>
      <c r="D104" s="155" t="s">
        <v>731</v>
      </c>
      <c r="E104" s="155" t="s">
        <v>731</v>
      </c>
      <c r="F104" s="155" t="s">
        <v>731</v>
      </c>
      <c r="G104" s="155" t="s">
        <v>731</v>
      </c>
      <c r="H104" s="155" t="s">
        <v>731</v>
      </c>
      <c r="I104" s="153" t="s">
        <v>735</v>
      </c>
      <c r="J104" s="153" t="s">
        <v>719</v>
      </c>
      <c r="K104" s="153" t="s">
        <v>87</v>
      </c>
      <c r="L104" s="156" t="s">
        <v>731</v>
      </c>
      <c r="M104" s="153" t="s">
        <v>495</v>
      </c>
      <c r="N104" s="154" t="s">
        <v>525</v>
      </c>
      <c r="O104" s="156" t="s">
        <v>675</v>
      </c>
    </row>
    <row r="105" spans="1:15">
      <c r="A105" s="155" t="s">
        <v>731</v>
      </c>
      <c r="B105" s="155" t="s">
        <v>731</v>
      </c>
      <c r="C105" s="155" t="s">
        <v>731</v>
      </c>
      <c r="D105" s="155" t="s">
        <v>731</v>
      </c>
      <c r="E105" s="155" t="s">
        <v>731</v>
      </c>
      <c r="F105" s="155" t="s">
        <v>731</v>
      </c>
      <c r="G105" s="155" t="s">
        <v>731</v>
      </c>
      <c r="H105" s="155" t="s">
        <v>731</v>
      </c>
      <c r="I105" s="153" t="s">
        <v>740</v>
      </c>
      <c r="J105" s="153" t="s">
        <v>725</v>
      </c>
      <c r="K105" s="153" t="s">
        <v>743</v>
      </c>
      <c r="L105" s="156" t="s">
        <v>731</v>
      </c>
      <c r="M105" s="153" t="s">
        <v>495</v>
      </c>
      <c r="N105" s="154" t="s">
        <v>525</v>
      </c>
      <c r="O105" s="156" t="s">
        <v>675</v>
      </c>
    </row>
    <row r="106" spans="1:15">
      <c r="A106" s="155" t="s">
        <v>731</v>
      </c>
      <c r="B106" s="155" t="s">
        <v>731</v>
      </c>
      <c r="C106" s="155" t="s">
        <v>731</v>
      </c>
      <c r="D106" s="155" t="s">
        <v>731</v>
      </c>
      <c r="E106" s="155" t="s">
        <v>731</v>
      </c>
      <c r="F106" s="155" t="s">
        <v>731</v>
      </c>
      <c r="G106" s="155" t="s">
        <v>731</v>
      </c>
      <c r="H106" s="155" t="s">
        <v>731</v>
      </c>
      <c r="I106" s="153" t="s">
        <v>737</v>
      </c>
      <c r="J106" s="153" t="s">
        <v>721</v>
      </c>
      <c r="K106" s="153" t="s">
        <v>303</v>
      </c>
      <c r="L106" s="156" t="s">
        <v>731</v>
      </c>
      <c r="M106" s="153" t="s">
        <v>495</v>
      </c>
      <c r="N106" s="154" t="s">
        <v>525</v>
      </c>
      <c r="O106" s="156" t="s">
        <v>675</v>
      </c>
    </row>
    <row r="107" spans="1:15">
      <c r="A107" s="155" t="s">
        <v>731</v>
      </c>
      <c r="B107" s="155" t="s">
        <v>731</v>
      </c>
      <c r="C107" s="155" t="s">
        <v>731</v>
      </c>
      <c r="D107" s="155" t="s">
        <v>731</v>
      </c>
      <c r="E107" s="155" t="s">
        <v>731</v>
      </c>
      <c r="F107" s="155" t="s">
        <v>731</v>
      </c>
      <c r="G107" s="155" t="s">
        <v>731</v>
      </c>
      <c r="H107" s="155" t="s">
        <v>731</v>
      </c>
      <c r="I107" s="153" t="s">
        <v>738</v>
      </c>
      <c r="J107" s="153" t="s">
        <v>723</v>
      </c>
      <c r="K107" s="153" t="s">
        <v>303</v>
      </c>
      <c r="L107" s="156" t="s">
        <v>731</v>
      </c>
      <c r="M107" s="153" t="s">
        <v>495</v>
      </c>
      <c r="N107" s="154" t="s">
        <v>525</v>
      </c>
      <c r="O107" s="156" t="s">
        <v>673</v>
      </c>
    </row>
    <row r="108" spans="1:15">
      <c r="A108" s="155" t="s">
        <v>731</v>
      </c>
      <c r="B108" s="155" t="s">
        <v>731</v>
      </c>
      <c r="C108" s="155" t="s">
        <v>731</v>
      </c>
      <c r="D108" s="155" t="s">
        <v>731</v>
      </c>
      <c r="E108" s="155" t="s">
        <v>731</v>
      </c>
      <c r="F108" s="155" t="s">
        <v>731</v>
      </c>
      <c r="G108" s="155" t="s">
        <v>731</v>
      </c>
      <c r="H108" s="155" t="s">
        <v>731</v>
      </c>
      <c r="I108" s="153" t="s">
        <v>72</v>
      </c>
      <c r="J108" s="153" t="s">
        <v>715</v>
      </c>
      <c r="K108" s="153" t="s">
        <v>741</v>
      </c>
      <c r="L108" s="156" t="s">
        <v>731</v>
      </c>
      <c r="M108" s="153" t="s">
        <v>495</v>
      </c>
      <c r="N108" s="154" t="s">
        <v>525</v>
      </c>
      <c r="O108" s="156" t="s">
        <v>675</v>
      </c>
    </row>
    <row r="109" spans="1:15">
      <c r="A109" s="155" t="s">
        <v>731</v>
      </c>
      <c r="B109" s="155" t="s">
        <v>731</v>
      </c>
      <c r="C109" s="155" t="s">
        <v>731</v>
      </c>
      <c r="D109" s="155" t="s">
        <v>731</v>
      </c>
      <c r="E109" s="155" t="s">
        <v>731</v>
      </c>
      <c r="F109" s="155" t="s">
        <v>731</v>
      </c>
      <c r="G109" s="155" t="s">
        <v>731</v>
      </c>
      <c r="H109" s="155" t="s">
        <v>731</v>
      </c>
      <c r="I109" s="153" t="s">
        <v>485</v>
      </c>
      <c r="J109" s="153" t="s">
        <v>722</v>
      </c>
      <c r="K109" s="153" t="s">
        <v>742</v>
      </c>
      <c r="L109" s="156" t="s">
        <v>731</v>
      </c>
      <c r="M109" s="153" t="s">
        <v>495</v>
      </c>
      <c r="N109" s="154" t="s">
        <v>525</v>
      </c>
      <c r="O109" s="156" t="s">
        <v>673</v>
      </c>
    </row>
    <row r="110" spans="1:15">
      <c r="A110" s="155" t="s">
        <v>731</v>
      </c>
      <c r="B110" s="155" t="s">
        <v>731</v>
      </c>
      <c r="C110" s="155" t="s">
        <v>731</v>
      </c>
      <c r="D110" s="155" t="s">
        <v>731</v>
      </c>
      <c r="E110" s="155" t="s">
        <v>731</v>
      </c>
      <c r="F110" s="155" t="s">
        <v>731</v>
      </c>
      <c r="G110" s="155" t="s">
        <v>731</v>
      </c>
      <c r="H110" s="155" t="s">
        <v>731</v>
      </c>
      <c r="I110" s="153" t="s">
        <v>147</v>
      </c>
      <c r="J110" s="153" t="s">
        <v>726</v>
      </c>
      <c r="K110" s="153" t="s">
        <v>744</v>
      </c>
      <c r="L110" s="156" t="s">
        <v>731</v>
      </c>
      <c r="M110" s="153" t="s">
        <v>495</v>
      </c>
      <c r="N110" s="154" t="s">
        <v>525</v>
      </c>
      <c r="O110" s="156" t="s">
        <v>675</v>
      </c>
    </row>
    <row r="111" spans="1:15">
      <c r="A111" s="155" t="s">
        <v>731</v>
      </c>
      <c r="B111" s="155" t="s">
        <v>731</v>
      </c>
      <c r="C111" s="155" t="s">
        <v>731</v>
      </c>
      <c r="D111" s="155" t="s">
        <v>731</v>
      </c>
      <c r="E111" s="155" t="s">
        <v>731</v>
      </c>
      <c r="F111" s="155" t="s">
        <v>731</v>
      </c>
      <c r="G111" s="155" t="s">
        <v>731</v>
      </c>
      <c r="H111" s="155" t="s">
        <v>731</v>
      </c>
      <c r="I111" s="153" t="s">
        <v>111</v>
      </c>
      <c r="J111" s="153" t="s">
        <v>727</v>
      </c>
      <c r="K111" s="153" t="s">
        <v>99</v>
      </c>
      <c r="L111" s="156" t="s">
        <v>731</v>
      </c>
      <c r="M111" s="153" t="s">
        <v>495</v>
      </c>
      <c r="N111" s="154" t="s">
        <v>729</v>
      </c>
      <c r="O111" s="156" t="s">
        <v>675</v>
      </c>
    </row>
    <row r="112" spans="1:15">
      <c r="A112" s="155" t="s">
        <v>731</v>
      </c>
      <c r="B112" s="155" t="s">
        <v>731</v>
      </c>
      <c r="C112" s="155" t="s">
        <v>731</v>
      </c>
      <c r="D112" s="155" t="s">
        <v>731</v>
      </c>
      <c r="E112" s="155" t="s">
        <v>731</v>
      </c>
      <c r="F112" s="155" t="s">
        <v>731</v>
      </c>
      <c r="G112" s="155" t="s">
        <v>731</v>
      </c>
      <c r="H112" s="155" t="s">
        <v>731</v>
      </c>
      <c r="I112" s="153" t="s">
        <v>485</v>
      </c>
      <c r="J112" s="153" t="s">
        <v>722</v>
      </c>
      <c r="K112" s="153" t="s">
        <v>742</v>
      </c>
      <c r="L112" s="156" t="s">
        <v>731</v>
      </c>
      <c r="M112" s="153" t="s">
        <v>495</v>
      </c>
      <c r="N112" s="154" t="s">
        <v>729</v>
      </c>
      <c r="O112" s="156" t="s">
        <v>675</v>
      </c>
    </row>
    <row r="113" spans="1:15">
      <c r="A113" s="155" t="s">
        <v>731</v>
      </c>
      <c r="B113" s="155" t="s">
        <v>731</v>
      </c>
      <c r="C113" s="155" t="s">
        <v>731</v>
      </c>
      <c r="D113" s="155" t="s">
        <v>731</v>
      </c>
      <c r="E113" s="155" t="s">
        <v>731</v>
      </c>
      <c r="F113" s="155" t="s">
        <v>731</v>
      </c>
      <c r="G113" s="155" t="s">
        <v>731</v>
      </c>
      <c r="H113" s="155" t="s">
        <v>731</v>
      </c>
      <c r="I113" s="153" t="s">
        <v>732</v>
      </c>
      <c r="J113" s="153" t="s">
        <v>716</v>
      </c>
      <c r="K113" s="153" t="s">
        <v>125</v>
      </c>
      <c r="L113" s="156" t="s">
        <v>731</v>
      </c>
      <c r="M113" s="153" t="s">
        <v>495</v>
      </c>
      <c r="N113" s="154" t="s">
        <v>730</v>
      </c>
      <c r="O113" s="156" t="s">
        <v>675</v>
      </c>
    </row>
    <row r="114" spans="1:15">
      <c r="A114" s="155" t="s">
        <v>731</v>
      </c>
      <c r="B114" s="155" t="s">
        <v>731</v>
      </c>
      <c r="C114" s="155" t="s">
        <v>731</v>
      </c>
      <c r="D114" s="155" t="s">
        <v>731</v>
      </c>
      <c r="E114" s="155" t="s">
        <v>731</v>
      </c>
      <c r="F114" s="155" t="s">
        <v>731</v>
      </c>
      <c r="G114" s="155" t="s">
        <v>731</v>
      </c>
      <c r="H114" s="155" t="s">
        <v>731</v>
      </c>
      <c r="I114" s="153" t="s">
        <v>485</v>
      </c>
      <c r="J114" s="153" t="s">
        <v>722</v>
      </c>
      <c r="K114" s="153" t="s">
        <v>742</v>
      </c>
      <c r="L114" s="156" t="s">
        <v>731</v>
      </c>
      <c r="M114" s="153" t="s">
        <v>495</v>
      </c>
      <c r="N114" s="154" t="s">
        <v>730</v>
      </c>
      <c r="O114" s="156" t="s">
        <v>673</v>
      </c>
    </row>
    <row r="115" spans="1:15">
      <c r="A115" s="155" t="s">
        <v>731</v>
      </c>
      <c r="B115" s="155" t="s">
        <v>731</v>
      </c>
      <c r="C115" s="155" t="s">
        <v>731</v>
      </c>
      <c r="D115" s="155" t="s">
        <v>731</v>
      </c>
      <c r="E115" s="155" t="s">
        <v>731</v>
      </c>
      <c r="F115" s="155" t="s">
        <v>731</v>
      </c>
      <c r="G115" s="155" t="s">
        <v>731</v>
      </c>
      <c r="H115" s="155" t="s">
        <v>731</v>
      </c>
      <c r="I115" s="153" t="s">
        <v>740</v>
      </c>
      <c r="J115" s="153" t="s">
        <v>725</v>
      </c>
      <c r="K115" s="153" t="s">
        <v>743</v>
      </c>
      <c r="L115" s="156" t="s">
        <v>731</v>
      </c>
      <c r="M115" s="153" t="s">
        <v>495</v>
      </c>
      <c r="N115" s="154" t="s">
        <v>496</v>
      </c>
      <c r="O115" s="156" t="s">
        <v>675</v>
      </c>
    </row>
    <row r="116" spans="1:15">
      <c r="A116" s="155" t="s">
        <v>731</v>
      </c>
      <c r="B116" s="155" t="s">
        <v>731</v>
      </c>
      <c r="C116" s="155" t="s">
        <v>731</v>
      </c>
      <c r="D116" s="155" t="s">
        <v>731</v>
      </c>
      <c r="E116" s="155" t="s">
        <v>731</v>
      </c>
      <c r="F116" s="155" t="s">
        <v>731</v>
      </c>
      <c r="G116" s="155" t="s">
        <v>731</v>
      </c>
      <c r="H116" s="155" t="s">
        <v>731</v>
      </c>
      <c r="I116" s="153" t="s">
        <v>738</v>
      </c>
      <c r="J116" s="153" t="s">
        <v>723</v>
      </c>
      <c r="K116" s="153" t="s">
        <v>303</v>
      </c>
      <c r="L116" s="156" t="s">
        <v>731</v>
      </c>
      <c r="M116" s="153" t="s">
        <v>495</v>
      </c>
      <c r="N116" s="154" t="s">
        <v>496</v>
      </c>
      <c r="O116" s="156" t="s">
        <v>673</v>
      </c>
    </row>
    <row r="117" spans="1:15">
      <c r="A117" s="155" t="s">
        <v>731</v>
      </c>
      <c r="B117" s="155" t="s">
        <v>731</v>
      </c>
      <c r="C117" s="155" t="s">
        <v>731</v>
      </c>
      <c r="D117" s="155" t="s">
        <v>731</v>
      </c>
      <c r="E117" s="155" t="s">
        <v>731</v>
      </c>
      <c r="F117" s="155" t="s">
        <v>731</v>
      </c>
      <c r="G117" s="155" t="s">
        <v>731</v>
      </c>
      <c r="H117" s="155" t="s">
        <v>731</v>
      </c>
      <c r="I117" s="153" t="s">
        <v>72</v>
      </c>
      <c r="J117" s="153" t="s">
        <v>715</v>
      </c>
      <c r="K117" s="153" t="s">
        <v>741</v>
      </c>
      <c r="L117" s="156" t="s">
        <v>731</v>
      </c>
      <c r="M117" s="153" t="s">
        <v>495</v>
      </c>
      <c r="N117" s="154" t="s">
        <v>496</v>
      </c>
      <c r="O117" s="156" t="s">
        <v>675</v>
      </c>
    </row>
    <row r="118" spans="1:15">
      <c r="A118" s="155" t="s">
        <v>731</v>
      </c>
      <c r="B118" s="155" t="s">
        <v>731</v>
      </c>
      <c r="C118" s="155" t="s">
        <v>731</v>
      </c>
      <c r="D118" s="155" t="s">
        <v>731</v>
      </c>
      <c r="E118" s="155" t="s">
        <v>731</v>
      </c>
      <c r="F118" s="155" t="s">
        <v>731</v>
      </c>
      <c r="G118" s="155" t="s">
        <v>731</v>
      </c>
      <c r="H118" s="155" t="s">
        <v>731</v>
      </c>
      <c r="I118" s="153" t="s">
        <v>485</v>
      </c>
      <c r="J118" s="153" t="s">
        <v>722</v>
      </c>
      <c r="K118" s="153" t="s">
        <v>742</v>
      </c>
      <c r="L118" s="156" t="s">
        <v>731</v>
      </c>
      <c r="M118" s="153" t="s">
        <v>495</v>
      </c>
      <c r="N118" s="154" t="s">
        <v>496</v>
      </c>
      <c r="O118" s="156" t="s">
        <v>673</v>
      </c>
    </row>
    <row r="119" spans="1:15">
      <c r="A119" s="155" t="s">
        <v>731</v>
      </c>
      <c r="B119" s="155" t="s">
        <v>731</v>
      </c>
      <c r="C119" s="155" t="s">
        <v>731</v>
      </c>
      <c r="D119" s="155" t="s">
        <v>731</v>
      </c>
      <c r="E119" s="155" t="s">
        <v>731</v>
      </c>
      <c r="F119" s="155" t="s">
        <v>731</v>
      </c>
      <c r="G119" s="155" t="s">
        <v>731</v>
      </c>
      <c r="H119" s="155" t="s">
        <v>731</v>
      </c>
      <c r="I119" s="153" t="s">
        <v>147</v>
      </c>
      <c r="J119" s="153" t="s">
        <v>726</v>
      </c>
      <c r="K119" s="153" t="s">
        <v>744</v>
      </c>
      <c r="L119" s="156" t="s">
        <v>731</v>
      </c>
      <c r="M119" s="153" t="s">
        <v>495</v>
      </c>
      <c r="N119" s="154" t="s">
        <v>496</v>
      </c>
      <c r="O119" s="156" t="s">
        <v>675</v>
      </c>
    </row>
    <row r="120" spans="1:15">
      <c r="A120" s="155" t="s">
        <v>731</v>
      </c>
      <c r="B120" s="155" t="s">
        <v>731</v>
      </c>
      <c r="C120" s="155" t="s">
        <v>731</v>
      </c>
      <c r="D120" s="155" t="s">
        <v>731</v>
      </c>
      <c r="E120" s="155" t="s">
        <v>731</v>
      </c>
      <c r="F120" s="155" t="s">
        <v>731</v>
      </c>
      <c r="G120" s="155" t="s">
        <v>731</v>
      </c>
      <c r="H120" s="155" t="s">
        <v>731</v>
      </c>
      <c r="I120" s="153" t="s">
        <v>739</v>
      </c>
      <c r="J120" s="153" t="s">
        <v>724</v>
      </c>
      <c r="K120" s="153" t="s">
        <v>55</v>
      </c>
      <c r="L120" s="156" t="s">
        <v>731</v>
      </c>
      <c r="M120" s="153" t="s">
        <v>665</v>
      </c>
      <c r="N120" s="154" t="s">
        <v>639</v>
      </c>
      <c r="O120" s="156" t="s">
        <v>675</v>
      </c>
    </row>
    <row r="121" spans="1:15">
      <c r="A121" s="155" t="s">
        <v>731</v>
      </c>
      <c r="B121" s="155" t="s">
        <v>731</v>
      </c>
      <c r="C121" s="155" t="s">
        <v>731</v>
      </c>
      <c r="D121" s="155" t="s">
        <v>731</v>
      </c>
      <c r="E121" s="155" t="s">
        <v>731</v>
      </c>
      <c r="F121" s="155" t="s">
        <v>731</v>
      </c>
      <c r="G121" s="155" t="s">
        <v>731</v>
      </c>
      <c r="H121" s="155" t="s">
        <v>731</v>
      </c>
      <c r="I121" s="153" t="s">
        <v>740</v>
      </c>
      <c r="J121" s="153" t="s">
        <v>725</v>
      </c>
      <c r="K121" s="153" t="s">
        <v>743</v>
      </c>
      <c r="L121" s="156" t="s">
        <v>731</v>
      </c>
      <c r="M121" s="153" t="s">
        <v>665</v>
      </c>
      <c r="N121" s="154" t="s">
        <v>639</v>
      </c>
      <c r="O121" s="156" t="s">
        <v>675</v>
      </c>
    </row>
    <row r="122" spans="1:15">
      <c r="A122" s="155" t="s">
        <v>731</v>
      </c>
      <c r="B122" s="155" t="s">
        <v>731</v>
      </c>
      <c r="C122" s="155" t="s">
        <v>731</v>
      </c>
      <c r="D122" s="155" t="s">
        <v>731</v>
      </c>
      <c r="E122" s="155" t="s">
        <v>731</v>
      </c>
      <c r="F122" s="155" t="s">
        <v>731</v>
      </c>
      <c r="G122" s="155" t="s">
        <v>731</v>
      </c>
      <c r="H122" s="155" t="s">
        <v>731</v>
      </c>
      <c r="I122" s="153" t="s">
        <v>485</v>
      </c>
      <c r="J122" s="153" t="s">
        <v>722</v>
      </c>
      <c r="K122" s="153" t="s">
        <v>742</v>
      </c>
      <c r="L122" s="156" t="s">
        <v>731</v>
      </c>
      <c r="M122" s="153" t="s">
        <v>665</v>
      </c>
      <c r="N122" s="154" t="s">
        <v>639</v>
      </c>
      <c r="O122" s="156" t="s">
        <v>673</v>
      </c>
    </row>
    <row r="123" spans="1:15">
      <c r="A123" s="155" t="s">
        <v>731</v>
      </c>
      <c r="B123" s="155" t="s">
        <v>731</v>
      </c>
      <c r="C123" s="155" t="s">
        <v>731</v>
      </c>
      <c r="D123" s="155" t="s">
        <v>731</v>
      </c>
      <c r="E123" s="155" t="s">
        <v>731</v>
      </c>
      <c r="F123" s="155" t="s">
        <v>731</v>
      </c>
      <c r="G123" s="155" t="s">
        <v>731</v>
      </c>
      <c r="H123" s="155" t="s">
        <v>731</v>
      </c>
      <c r="I123" s="153" t="s">
        <v>732</v>
      </c>
      <c r="J123" s="153" t="s">
        <v>716</v>
      </c>
      <c r="K123" s="153" t="s">
        <v>125</v>
      </c>
      <c r="L123" s="156" t="s">
        <v>731</v>
      </c>
      <c r="M123" s="153" t="s">
        <v>665</v>
      </c>
      <c r="N123" s="154" t="s">
        <v>643</v>
      </c>
      <c r="O123" s="156" t="s">
        <v>675</v>
      </c>
    </row>
    <row r="124" spans="1:15">
      <c r="A124" s="155" t="s">
        <v>731</v>
      </c>
      <c r="B124" s="155" t="s">
        <v>731</v>
      </c>
      <c r="C124" s="155" t="s">
        <v>731</v>
      </c>
      <c r="D124" s="155" t="s">
        <v>731</v>
      </c>
      <c r="E124" s="155" t="s">
        <v>731</v>
      </c>
      <c r="F124" s="155" t="s">
        <v>731</v>
      </c>
      <c r="G124" s="155" t="s">
        <v>731</v>
      </c>
      <c r="H124" s="155" t="s">
        <v>731</v>
      </c>
      <c r="I124" s="153" t="s">
        <v>740</v>
      </c>
      <c r="J124" s="153" t="s">
        <v>725</v>
      </c>
      <c r="K124" s="153" t="s">
        <v>743</v>
      </c>
      <c r="L124" s="156" t="s">
        <v>731</v>
      </c>
      <c r="M124" s="153" t="s">
        <v>665</v>
      </c>
      <c r="N124" s="154" t="s">
        <v>643</v>
      </c>
      <c r="O124" s="156" t="s">
        <v>675</v>
      </c>
    </row>
    <row r="125" spans="1:15">
      <c r="A125" s="155" t="s">
        <v>731</v>
      </c>
      <c r="B125" s="155" t="s">
        <v>731</v>
      </c>
      <c r="C125" s="155" t="s">
        <v>731</v>
      </c>
      <c r="D125" s="155" t="s">
        <v>731</v>
      </c>
      <c r="E125" s="155" t="s">
        <v>731</v>
      </c>
      <c r="F125" s="155" t="s">
        <v>731</v>
      </c>
      <c r="G125" s="155" t="s">
        <v>731</v>
      </c>
      <c r="H125" s="155" t="s">
        <v>731</v>
      </c>
      <c r="I125" s="153" t="s">
        <v>485</v>
      </c>
      <c r="J125" s="153" t="s">
        <v>722</v>
      </c>
      <c r="K125" s="153" t="s">
        <v>742</v>
      </c>
      <c r="L125" s="156" t="s">
        <v>731</v>
      </c>
      <c r="M125" s="153" t="s">
        <v>665</v>
      </c>
      <c r="N125" s="154" t="s">
        <v>643</v>
      </c>
      <c r="O125" s="156" t="s">
        <v>673</v>
      </c>
    </row>
  </sheetData>
  <autoFilter ref="A9:Q92" xr:uid="{00000000-0009-0000-0000-000005000000}">
    <sortState xmlns:xlrd2="http://schemas.microsoft.com/office/spreadsheetml/2017/richdata2" ref="A10:Q92">
      <sortCondition descending="1" ref="O9:O92"/>
    </sortState>
  </autoFilter>
  <hyperlinks>
    <hyperlink ref="Q29" r:id="rId1" xr:uid="{00000000-0004-0000-0500-000000000000}"/>
    <hyperlink ref="Q72" r:id="rId2" xr:uid="{00000000-0004-0000-0500-000001000000}"/>
    <hyperlink ref="Q73" r:id="rId3" xr:uid="{00000000-0004-0000-0500-000002000000}"/>
    <hyperlink ref="Q74" r:id="rId4" xr:uid="{00000000-0004-0000-0500-000003000000}"/>
    <hyperlink ref="Q30" r:id="rId5" xr:uid="{00000000-0004-0000-0500-000004000000}"/>
    <hyperlink ref="Q90" r:id="rId6" xr:uid="{00000000-0004-0000-0500-000005000000}"/>
    <hyperlink ref="Q31" r:id="rId7" xr:uid="{00000000-0004-0000-0500-000006000000}"/>
    <hyperlink ref="Q32" r:id="rId8" xr:uid="{00000000-0004-0000-0500-000007000000}"/>
    <hyperlink ref="Q33" r:id="rId9" xr:uid="{00000000-0004-0000-0500-000008000000}"/>
    <hyperlink ref="Q34" r:id="rId10" xr:uid="{00000000-0004-0000-0500-000009000000}"/>
    <hyperlink ref="Q35" r:id="rId11" xr:uid="{00000000-0004-0000-0500-00000A000000}"/>
    <hyperlink ref="Q75" r:id="rId12" xr:uid="{00000000-0004-0000-0500-00000B000000}"/>
    <hyperlink ref="Q76" r:id="rId13" xr:uid="{00000000-0004-0000-0500-00000C000000}"/>
    <hyperlink ref="Q91" r:id="rId14" xr:uid="{00000000-0004-0000-0500-00000D000000}"/>
    <hyperlink ref="Q36" r:id="rId15" xr:uid="{00000000-0004-0000-0500-00000E000000}"/>
    <hyperlink ref="Q37" r:id="rId16" xr:uid="{00000000-0004-0000-0500-00000F000000}"/>
    <hyperlink ref="Q38" r:id="rId17" xr:uid="{00000000-0004-0000-0500-000010000000}"/>
    <hyperlink ref="Q39" r:id="rId18" xr:uid="{00000000-0004-0000-0500-000011000000}"/>
    <hyperlink ref="Q40" r:id="rId19" xr:uid="{00000000-0004-0000-0500-000012000000}"/>
    <hyperlink ref="Q41" r:id="rId20" xr:uid="{00000000-0004-0000-0500-000013000000}"/>
    <hyperlink ref="Q42" r:id="rId21" xr:uid="{00000000-0004-0000-0500-000014000000}"/>
    <hyperlink ref="Q43" r:id="rId22" xr:uid="{00000000-0004-0000-0500-000015000000}"/>
    <hyperlink ref="Q77" r:id="rId23" xr:uid="{00000000-0004-0000-0500-000016000000}"/>
    <hyperlink ref="Q78" r:id="rId24" xr:uid="{00000000-0004-0000-0500-000017000000}"/>
    <hyperlink ref="Q79" r:id="rId25" xr:uid="{00000000-0004-0000-0500-000018000000}"/>
    <hyperlink ref="Q44" r:id="rId26" xr:uid="{00000000-0004-0000-0500-000019000000}"/>
    <hyperlink ref="Q80" r:id="rId27" xr:uid="{00000000-0004-0000-0500-00001A000000}"/>
    <hyperlink ref="Q81" r:id="rId28" xr:uid="{00000000-0004-0000-0500-00001B000000}"/>
    <hyperlink ref="Q45" r:id="rId29" xr:uid="{00000000-0004-0000-0500-00001C000000}"/>
    <hyperlink ref="Q46" r:id="rId30" xr:uid="{00000000-0004-0000-0500-00001D000000}"/>
    <hyperlink ref="Q47" r:id="rId31" xr:uid="{00000000-0004-0000-0500-00001E000000}"/>
    <hyperlink ref="Q48" r:id="rId32" xr:uid="{00000000-0004-0000-0500-00001F000000}"/>
    <hyperlink ref="Q49" r:id="rId33" xr:uid="{00000000-0004-0000-0500-000020000000}"/>
    <hyperlink ref="Q50" r:id="rId34" xr:uid="{00000000-0004-0000-0500-000021000000}"/>
    <hyperlink ref="Q51" r:id="rId35" xr:uid="{00000000-0004-0000-0500-000022000000}"/>
    <hyperlink ref="Q52" r:id="rId36" xr:uid="{00000000-0004-0000-0500-000023000000}"/>
    <hyperlink ref="Q92" r:id="rId37" xr:uid="{00000000-0004-0000-0500-000024000000}"/>
    <hyperlink ref="Q71" r:id="rId38" xr:uid="{00000000-0004-0000-0500-000025000000}"/>
    <hyperlink ref="Q28" r:id="rId39" xr:uid="{00000000-0004-0000-0500-000026000000}"/>
    <hyperlink ref="Q62" r:id="rId40" xr:uid="{00000000-0004-0000-0500-000027000000}"/>
    <hyperlink ref="Q61" r:id="rId41" xr:uid="{00000000-0004-0000-0500-000028000000}"/>
    <hyperlink ref="Q82" r:id="rId42" xr:uid="{00000000-0004-0000-0500-000029000000}"/>
    <hyperlink ref="Q53" r:id="rId43" xr:uid="{00000000-0004-0000-0500-00002A000000}"/>
    <hyperlink ref="Q18" r:id="rId44" xr:uid="{00000000-0004-0000-0500-00002B000000}"/>
    <hyperlink ref="Q59" r:id="rId45" xr:uid="{00000000-0004-0000-0500-00002C000000}"/>
    <hyperlink ref="Q60" r:id="rId46" xr:uid="{00000000-0004-0000-0500-00002D000000}"/>
    <hyperlink ref="Q85" r:id="rId47" xr:uid="{00000000-0004-0000-0500-00002E000000}"/>
    <hyperlink ref="Q86" r:id="rId48" xr:uid="{00000000-0004-0000-0500-00002F000000}"/>
    <hyperlink ref="Q23" r:id="rId49" xr:uid="{00000000-0004-0000-0500-000030000000}"/>
    <hyperlink ref="Q63" r:id="rId50" xr:uid="{00000000-0004-0000-0500-000031000000}"/>
    <hyperlink ref="Q64" r:id="rId51" xr:uid="{00000000-0004-0000-0500-000032000000}"/>
    <hyperlink ref="Q87" r:id="rId52" xr:uid="{00000000-0004-0000-0500-000033000000}"/>
    <hyperlink ref="Q24" r:id="rId53" xr:uid="{00000000-0004-0000-0500-000034000000}"/>
    <hyperlink ref="Q88" r:id="rId54" xr:uid="{00000000-0004-0000-0500-000035000000}"/>
    <hyperlink ref="Q65" r:id="rId55" xr:uid="{00000000-0004-0000-0500-000036000000}"/>
    <hyperlink ref="Q66" r:id="rId56" xr:uid="{00000000-0004-0000-0500-000037000000}"/>
    <hyperlink ref="Q89" r:id="rId57" xr:uid="{00000000-0004-0000-0500-000038000000}"/>
    <hyperlink ref="Q67" r:id="rId58" xr:uid="{00000000-0004-0000-0500-000039000000}"/>
    <hyperlink ref="Q68" r:id="rId59" xr:uid="{00000000-0004-0000-0500-00003A000000}"/>
    <hyperlink ref="Q25" r:id="rId60" xr:uid="{00000000-0004-0000-0500-00003B000000}"/>
    <hyperlink ref="Q26" r:id="rId61" xr:uid="{00000000-0004-0000-0500-00003C000000}"/>
    <hyperlink ref="Q69" r:id="rId62" xr:uid="{00000000-0004-0000-0500-00003D000000}"/>
    <hyperlink ref="Q70" r:id="rId63" xr:uid="{00000000-0004-0000-0500-00003E000000}"/>
    <hyperlink ref="Q27" r:id="rId64" xr:uid="{00000000-0004-0000-0500-00003F000000}"/>
    <hyperlink ref="B54" r:id="rId65" display="https://emenscr.nesdc.go.th/viewer/view.html?id=5b1f2483bdb2d17e2f9a1694&amp;username=mod02021" xr:uid="{00000000-0004-0000-0500-000040000000}"/>
    <hyperlink ref="B55" r:id="rId66" display="https://emenscr.nesdc.go.th/viewer/view.html?id=5b1f31b47587e67e2e720f04&amp;username=mod02021" xr:uid="{00000000-0004-0000-0500-000041000000}"/>
    <hyperlink ref="B13" r:id="rId67" display="https://emenscr.nesdc.go.th/viewer/view.html?id=5b1f3fafbdb2d17e2f9a16a7&amp;username=mod02021" xr:uid="{00000000-0004-0000-0500-000042000000}"/>
    <hyperlink ref="B10" r:id="rId68" display="https://emenscr.nesdc.go.th/viewer/view.html?id=5b20e7a6ea79507e38d7c98e&amp;username=nbtc20011" xr:uid="{00000000-0004-0000-0500-000043000000}"/>
    <hyperlink ref="B14" r:id="rId69" display="https://emenscr.nesdc.go.th/viewer/view.html?id=5b3316e14b9f554069580da2&amp;username=mdes0202011" xr:uid="{00000000-0004-0000-0500-000044000000}"/>
    <hyperlink ref="B12" r:id="rId70" display="https://emenscr.nesdc.go.th/viewer/view.html?id=5df857facaa0dc3f63b8c2bd&amp;username=mof05061" xr:uid="{00000000-0004-0000-0500-000045000000}"/>
    <hyperlink ref="B19" r:id="rId71" display="https://emenscr.nesdc.go.th/viewer/view.html?id=5e257a5957f59d2b7a53e81b&amp;username=vru055101021" xr:uid="{00000000-0004-0000-0500-000046000000}"/>
    <hyperlink ref="B20" r:id="rId72" display="https://emenscr.nesdc.go.th/viewer/view.html?id=5ea580fc66f98a0e9511f731&amp;username=constitutionalcourt00101" xr:uid="{00000000-0004-0000-0500-000047000000}"/>
    <hyperlink ref="B16" r:id="rId73" display="https://emenscr.nesdc.go.th/viewer/view.html?id=5b1ea72cea79507e38d7c69d&amp;username=mod02021" xr:uid="{00000000-0004-0000-0500-000048000000}"/>
    <hyperlink ref="B15" r:id="rId74" display="https://emenscr.nesdc.go.th/viewer/view.html?id=5b1f7bf4ea79507e38d7c72b&amp;username=mol06021" xr:uid="{00000000-0004-0000-0500-000049000000}"/>
    <hyperlink ref="B11" r:id="rId75" display="https://emenscr.nesdc.go.th/viewer/view.html?id=5b20f8f17587e67e2e721270&amp;username=police000711" xr:uid="{00000000-0004-0000-0500-00004A000000}"/>
    <hyperlink ref="B56" r:id="rId76" display="https://emenscr.nesdc.go.th/viewer/view.html?id=5b3305d7cb39684063629607&amp;username=mdes0202011" xr:uid="{00000000-0004-0000-0500-00004B000000}"/>
    <hyperlink ref="B22" r:id="rId77" display="https://emenscr.nesdc.go.th/viewer/view.html?id=5dd3af06e498156aca0daa05&amp;username=senate00201" xr:uid="{00000000-0004-0000-0500-00004C000000}"/>
    <hyperlink ref="B57" r:id="rId78" display="https://emenscr.nesdc.go.th/viewer/view.html?id=5dd762758393cc6acba31aa8&amp;username=mof05031" xr:uid="{00000000-0004-0000-0500-00004D000000}"/>
    <hyperlink ref="B21" r:id="rId79" display="https://emenscr.nesdc.go.th/viewer/view.html?id=5ec4e87342c0850af7bfea8f&amp;username=parliament00211" xr:uid="{00000000-0004-0000-0500-00004E000000}"/>
    <hyperlink ref="B58" r:id="rId80" display="https://emenscr.nesdc.go.th/viewer/view.html?id=618b8665da880b328aef0e97&amp;username=parliament00211" xr:uid="{00000000-0004-0000-0500-00004F000000}"/>
    <hyperlink ref="Q83" r:id="rId81" xr:uid="{00000000-0004-0000-0500-000050000000}"/>
    <hyperlink ref="Q84" r:id="rId82" xr:uid="{00000000-0004-0000-0500-000051000000}"/>
    <hyperlink ref="Q17" r:id="rId83" xr:uid="{00000000-0004-0000-0500-000052000000}"/>
  </hyperlinks>
  <pageMargins left="0.7" right="0.7" top="0.75" bottom="0.75" header="0.3" footer="0.3"/>
  <pageSetup paperSize="9" orientation="portrait" r:id="rId84"/>
  <drawing r:id="rId8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U86"/>
  <sheetViews>
    <sheetView topLeftCell="L1" zoomScale="70" zoomScaleNormal="70" workbookViewId="0">
      <pane ySplit="3" topLeftCell="A86" activePane="bottomLeft" state="frozen"/>
      <selection activeCell="B1" sqref="B1"/>
      <selection pane="bottomLeft" activeCell="M78" sqref="M78:M83"/>
    </sheetView>
  </sheetViews>
  <sheetFormatPr defaultColWidth="9.1796875" defaultRowHeight="23.5"/>
  <cols>
    <col min="1" max="3" width="20" style="40" customWidth="1"/>
    <col min="4" max="4" width="22.1796875" style="11" customWidth="1"/>
    <col min="5" max="5" width="155.81640625" style="37" customWidth="1"/>
    <col min="6" max="6" width="89.1796875" style="11" customWidth="1"/>
    <col min="7" max="7" width="50" style="11" customWidth="1"/>
    <col min="8" max="8" width="16.453125" style="82" customWidth="1"/>
    <col min="9" max="9" width="28.1796875" style="83" customWidth="1"/>
    <col min="10" max="10" width="27" style="37" customWidth="1"/>
    <col min="11" max="12" width="54" style="40" customWidth="1"/>
    <col min="13" max="14" width="54" style="84" customWidth="1"/>
    <col min="15" max="16" width="20" style="40" customWidth="1"/>
    <col min="17" max="17" width="31" style="11" customWidth="1"/>
    <col min="18" max="18" width="20.1796875" style="40" customWidth="1"/>
    <col min="19" max="16384" width="9.1796875" style="11"/>
  </cols>
  <sheetData>
    <row r="1" spans="1:18" ht="52.5">
      <c r="E1" s="50" t="s">
        <v>351</v>
      </c>
      <c r="F1" s="22"/>
      <c r="G1" s="22"/>
    </row>
    <row r="2" spans="1:18">
      <c r="E2" s="35"/>
      <c r="F2" s="22"/>
      <c r="G2" s="22"/>
    </row>
    <row r="3" spans="1:18" s="10" customFormat="1">
      <c r="A3" s="80" t="s">
        <v>21</v>
      </c>
      <c r="B3" s="80" t="s">
        <v>22</v>
      </c>
      <c r="C3" s="80" t="s">
        <v>668</v>
      </c>
      <c r="D3" s="80" t="s">
        <v>1</v>
      </c>
      <c r="E3" s="80" t="s">
        <v>2</v>
      </c>
      <c r="F3" s="80" t="s">
        <v>2</v>
      </c>
      <c r="G3" s="98" t="s">
        <v>6</v>
      </c>
      <c r="H3" s="99" t="s">
        <v>344</v>
      </c>
      <c r="I3" s="99" t="s">
        <v>13</v>
      </c>
      <c r="J3" s="80" t="s">
        <v>14</v>
      </c>
      <c r="K3" s="80" t="s">
        <v>17</v>
      </c>
      <c r="L3" s="80" t="s">
        <v>18</v>
      </c>
      <c r="M3" s="80" t="s">
        <v>661</v>
      </c>
      <c r="N3" s="80" t="s">
        <v>19</v>
      </c>
      <c r="O3" s="80" t="s">
        <v>20</v>
      </c>
      <c r="P3" s="80" t="s">
        <v>539</v>
      </c>
      <c r="Q3" s="100" t="s">
        <v>666</v>
      </c>
      <c r="R3" s="80" t="s">
        <v>667</v>
      </c>
    </row>
    <row r="4" spans="1:18" hidden="1">
      <c r="A4" s="101" t="s">
        <v>490</v>
      </c>
      <c r="B4" s="101" t="s">
        <v>491</v>
      </c>
      <c r="C4" s="92" t="s">
        <v>673</v>
      </c>
      <c r="D4" s="88" t="s">
        <v>37</v>
      </c>
      <c r="E4" s="85" t="s">
        <v>58</v>
      </c>
      <c r="F4" s="88" t="s">
        <v>58</v>
      </c>
      <c r="G4" s="88" t="s">
        <v>27</v>
      </c>
      <c r="H4" s="86">
        <v>2561</v>
      </c>
      <c r="I4" s="86" t="s">
        <v>60</v>
      </c>
      <c r="J4" s="87" t="s">
        <v>61</v>
      </c>
      <c r="K4" s="88" t="s">
        <v>62</v>
      </c>
      <c r="L4" s="88" t="s">
        <v>674</v>
      </c>
      <c r="M4" s="88" t="str">
        <f>VLOOKUP(L4,'[2]ตัวย่อ(ต่อท้าย)'!$B$2:$C$515,2,FALSE)</f>
        <v>สำนักงาน กสทช.</v>
      </c>
      <c r="N4" s="88" t="s">
        <v>64</v>
      </c>
      <c r="O4" s="88"/>
      <c r="P4" s="88"/>
      <c r="Q4" s="88"/>
      <c r="R4" s="93" t="s">
        <v>553</v>
      </c>
    </row>
    <row r="5" spans="1:18" hidden="1">
      <c r="A5" s="101" t="s">
        <v>490</v>
      </c>
      <c r="B5" s="102" t="s">
        <v>491</v>
      </c>
      <c r="C5" s="92" t="s">
        <v>673</v>
      </c>
      <c r="D5" s="93" t="s">
        <v>439</v>
      </c>
      <c r="E5" s="36" t="str">
        <f>HYPERLINK(Q5,F5)</f>
        <v>โครงการประสานความร่วมมือระหว่างภาครัฐและภาคเอกชน</v>
      </c>
      <c r="F5" s="90" t="s">
        <v>128</v>
      </c>
      <c r="G5" s="90" t="s">
        <v>27</v>
      </c>
      <c r="H5" s="90">
        <v>2566</v>
      </c>
      <c r="I5" s="90" t="s">
        <v>269</v>
      </c>
      <c r="J5" s="91" t="s">
        <v>262</v>
      </c>
      <c r="K5" s="90" t="s">
        <v>440</v>
      </c>
      <c r="L5" s="90" t="s">
        <v>117</v>
      </c>
      <c r="M5" s="90" t="str">
        <f>VLOOKUP(L5,'[2]ตัวย่อ(ต่อท้าย)'!$B$2:$C$515,2,FALSE)</f>
        <v>กศก.</v>
      </c>
      <c r="N5" s="90" t="s">
        <v>118</v>
      </c>
      <c r="O5" s="90" t="s">
        <v>550</v>
      </c>
      <c r="P5" s="92"/>
      <c r="Q5" s="95" t="s">
        <v>554</v>
      </c>
      <c r="R5" s="90" t="s">
        <v>172</v>
      </c>
    </row>
    <row r="6" spans="1:18" hidden="1">
      <c r="A6" s="101" t="s">
        <v>490</v>
      </c>
      <c r="B6" s="102" t="s">
        <v>491</v>
      </c>
      <c r="C6" s="92" t="s">
        <v>673</v>
      </c>
      <c r="D6" s="93" t="s">
        <v>488</v>
      </c>
      <c r="E6" s="36" t="str">
        <f>HYPERLINK(Q6,F6)</f>
        <v>โครงการประสานความร่วมมือระหว่างภาครัฐและภาคเอกชน</v>
      </c>
      <c r="F6" s="90" t="s">
        <v>128</v>
      </c>
      <c r="G6" s="90" t="s">
        <v>27</v>
      </c>
      <c r="H6" s="90">
        <v>2567</v>
      </c>
      <c r="I6" s="90" t="s">
        <v>470</v>
      </c>
      <c r="J6" s="91" t="s">
        <v>471</v>
      </c>
      <c r="K6" s="90" t="s">
        <v>440</v>
      </c>
      <c r="L6" s="90" t="s">
        <v>117</v>
      </c>
      <c r="M6" s="90" t="str">
        <f>VLOOKUP(L6,'[2]ตัวย่อ(ต่อท้าย)'!$B$2:$C$515,2,FALSE)</f>
        <v>กศก.</v>
      </c>
      <c r="N6" s="90" t="s">
        <v>118</v>
      </c>
      <c r="O6" s="90" t="s">
        <v>570</v>
      </c>
      <c r="P6" s="92"/>
      <c r="Q6" s="95" t="s">
        <v>596</v>
      </c>
      <c r="R6" s="90" t="s">
        <v>247</v>
      </c>
    </row>
    <row r="7" spans="1:18" hidden="1">
      <c r="A7" s="101" t="s">
        <v>490</v>
      </c>
      <c r="B7" s="102" t="s">
        <v>491</v>
      </c>
      <c r="C7" s="92" t="s">
        <v>673</v>
      </c>
      <c r="D7" s="93" t="s">
        <v>632</v>
      </c>
      <c r="E7" s="36" t="str">
        <f>HYPERLINK(Q7,F7)</f>
        <v>โครงการประสานความร่วมมือระหว่างภาครัฐและภาคเอกชน</v>
      </c>
      <c r="F7" s="90" t="s">
        <v>128</v>
      </c>
      <c r="G7" s="90" t="s">
        <v>27</v>
      </c>
      <c r="H7" s="90">
        <v>2568</v>
      </c>
      <c r="I7" s="90" t="s">
        <v>286</v>
      </c>
      <c r="J7" s="91" t="s">
        <v>599</v>
      </c>
      <c r="K7" s="90" t="s">
        <v>440</v>
      </c>
      <c r="L7" s="90" t="s">
        <v>117</v>
      </c>
      <c r="M7" s="90" t="str">
        <f>VLOOKUP(L7,'[2]ตัวย่อ(ต่อท้าย)'!$B$2:$C$515,2,FALSE)</f>
        <v>กศก.</v>
      </c>
      <c r="N7" s="90" t="s">
        <v>118</v>
      </c>
      <c r="O7" s="90" t="s">
        <v>600</v>
      </c>
      <c r="P7" s="92"/>
      <c r="Q7" s="95" t="s">
        <v>633</v>
      </c>
      <c r="R7" s="90" t="s">
        <v>672</v>
      </c>
    </row>
    <row r="8" spans="1:18" hidden="1">
      <c r="A8" s="101" t="s">
        <v>490</v>
      </c>
      <c r="B8" s="127" t="s">
        <v>491</v>
      </c>
      <c r="C8" s="92" t="s">
        <v>675</v>
      </c>
      <c r="D8" s="93" t="s">
        <v>652</v>
      </c>
      <c r="E8" s="36" t="str">
        <f>HYPERLINK(Q8,F8)</f>
        <v>โครงการเสริมสร้างความรู้ในวงงานนิติบัญญัติ</v>
      </c>
      <c r="F8" s="90" t="s">
        <v>653</v>
      </c>
      <c r="G8" s="90" t="s">
        <v>27</v>
      </c>
      <c r="H8" s="90">
        <v>2565</v>
      </c>
      <c r="I8" s="90" t="s">
        <v>162</v>
      </c>
      <c r="J8" s="91" t="s">
        <v>192</v>
      </c>
      <c r="K8" s="90" t="s">
        <v>97</v>
      </c>
      <c r="L8" s="90" t="s">
        <v>111</v>
      </c>
      <c r="M8" s="90" t="str">
        <f>VLOOKUP(L8,'[2]ตัวย่อ(ต่อท้าย)'!$B$2:$C$515,2,FALSE)</f>
        <v>สว.</v>
      </c>
      <c r="N8" s="90" t="s">
        <v>99</v>
      </c>
      <c r="O8" s="91" t="s">
        <v>648</v>
      </c>
      <c r="P8" s="97"/>
      <c r="Q8" s="95" t="s">
        <v>655</v>
      </c>
      <c r="R8" s="90" t="s">
        <v>222</v>
      </c>
    </row>
    <row r="9" spans="1:18" hidden="1">
      <c r="A9" s="103" t="s">
        <v>490</v>
      </c>
      <c r="B9" s="103" t="s">
        <v>500</v>
      </c>
      <c r="C9" s="92" t="s">
        <v>673</v>
      </c>
      <c r="D9" s="90" t="s">
        <v>120</v>
      </c>
      <c r="E9" s="36" t="s">
        <v>67</v>
      </c>
      <c r="F9" s="90" t="s">
        <v>67</v>
      </c>
      <c r="G9" s="90" t="s">
        <v>27</v>
      </c>
      <c r="H9" s="89">
        <v>2561</v>
      </c>
      <c r="I9" s="89" t="s">
        <v>69</v>
      </c>
      <c r="J9" s="52" t="s">
        <v>70</v>
      </c>
      <c r="K9" s="90" t="s">
        <v>71</v>
      </c>
      <c r="L9" s="90" t="s">
        <v>72</v>
      </c>
      <c r="M9" s="90" t="s">
        <v>715</v>
      </c>
      <c r="N9" s="90" t="s">
        <v>73</v>
      </c>
      <c r="O9" s="90"/>
      <c r="P9" s="90"/>
      <c r="Q9" s="90"/>
      <c r="R9" s="93" t="s">
        <v>247</v>
      </c>
    </row>
    <row r="10" spans="1:18" hidden="1">
      <c r="A10" s="103" t="s">
        <v>490</v>
      </c>
      <c r="B10" s="103" t="s">
        <v>500</v>
      </c>
      <c r="C10" s="92" t="s">
        <v>673</v>
      </c>
      <c r="D10" s="90" t="s">
        <v>57</v>
      </c>
      <c r="E10" s="36" t="s">
        <v>128</v>
      </c>
      <c r="F10" s="90" t="s">
        <v>128</v>
      </c>
      <c r="G10" s="90" t="s">
        <v>27</v>
      </c>
      <c r="H10" s="89">
        <v>2562</v>
      </c>
      <c r="I10" s="89" t="s">
        <v>32</v>
      </c>
      <c r="J10" s="52" t="s">
        <v>92</v>
      </c>
      <c r="K10" s="90" t="s">
        <v>131</v>
      </c>
      <c r="L10" s="90" t="s">
        <v>117</v>
      </c>
      <c r="M10" s="90" t="str">
        <f>VLOOKUP(L10,'[2]ตัวย่อ(ต่อท้าย)'!$B$2:$C$515,2,FALSE)</f>
        <v>กศก.</v>
      </c>
      <c r="N10" s="90" t="s">
        <v>118</v>
      </c>
      <c r="O10" s="90"/>
      <c r="P10" s="90"/>
      <c r="Q10" s="90"/>
      <c r="R10" s="93" t="s">
        <v>247</v>
      </c>
    </row>
    <row r="11" spans="1:18" hidden="1">
      <c r="A11" s="103" t="s">
        <v>490</v>
      </c>
      <c r="B11" s="103" t="s">
        <v>500</v>
      </c>
      <c r="C11" s="92" t="s">
        <v>673</v>
      </c>
      <c r="D11" s="90" t="s">
        <v>83</v>
      </c>
      <c r="E11" s="36" t="s">
        <v>46</v>
      </c>
      <c r="F11" s="90" t="s">
        <v>46</v>
      </c>
      <c r="G11" s="90" t="s">
        <v>27</v>
      </c>
      <c r="H11" s="89">
        <v>2562</v>
      </c>
      <c r="I11" s="89" t="s">
        <v>32</v>
      </c>
      <c r="J11" s="52" t="s">
        <v>33</v>
      </c>
      <c r="K11" s="90" t="s">
        <v>34</v>
      </c>
      <c r="L11" s="90" t="s">
        <v>35</v>
      </c>
      <c r="M11" s="90" t="str">
        <f>VLOOKUP(L11,'[2]ตัวย่อ(ต่อท้าย)'!$B$2:$C$515,2,FALSE)</f>
        <v>สป.กห.</v>
      </c>
      <c r="N11" s="90" t="s">
        <v>36</v>
      </c>
      <c r="O11" s="90"/>
      <c r="P11" s="90"/>
      <c r="Q11" s="90"/>
      <c r="R11" s="93" t="s">
        <v>247</v>
      </c>
    </row>
    <row r="12" spans="1:18" hidden="1">
      <c r="A12" s="103" t="s">
        <v>490</v>
      </c>
      <c r="B12" s="103" t="s">
        <v>500</v>
      </c>
      <c r="C12" s="92" t="s">
        <v>673</v>
      </c>
      <c r="D12" s="90" t="s">
        <v>24</v>
      </c>
      <c r="E12" s="36" t="s">
        <v>89</v>
      </c>
      <c r="F12" s="90" t="s">
        <v>89</v>
      </c>
      <c r="G12" s="90" t="s">
        <v>27</v>
      </c>
      <c r="H12" s="89">
        <v>2562</v>
      </c>
      <c r="I12" s="89" t="s">
        <v>91</v>
      </c>
      <c r="J12" s="52" t="s">
        <v>92</v>
      </c>
      <c r="K12" s="90" t="s">
        <v>53</v>
      </c>
      <c r="L12" s="90" t="s">
        <v>86</v>
      </c>
      <c r="M12" s="90" t="str">
        <f>VLOOKUP(L12,'[2]ตัวย่อ(ต่อท้าย)'!$B$2:$C$515,2,FALSE)</f>
        <v>สป.ดศ.</v>
      </c>
      <c r="N12" s="90" t="s">
        <v>87</v>
      </c>
      <c r="O12" s="90"/>
      <c r="P12" s="90"/>
      <c r="Q12" s="90"/>
      <c r="R12" s="93" t="s">
        <v>247</v>
      </c>
    </row>
    <row r="13" spans="1:18" hidden="1">
      <c r="A13" s="103" t="s">
        <v>490</v>
      </c>
      <c r="B13" s="103" t="s">
        <v>500</v>
      </c>
      <c r="C13" s="92" t="s">
        <v>673</v>
      </c>
      <c r="D13" s="90" t="s">
        <v>314</v>
      </c>
      <c r="E13" s="36" t="s">
        <v>50</v>
      </c>
      <c r="F13" s="90" t="s">
        <v>50</v>
      </c>
      <c r="G13" s="90" t="s">
        <v>27</v>
      </c>
      <c r="H13" s="89">
        <v>2562</v>
      </c>
      <c r="I13" s="89" t="s">
        <v>32</v>
      </c>
      <c r="J13" s="52" t="s">
        <v>52</v>
      </c>
      <c r="K13" s="90" t="s">
        <v>53</v>
      </c>
      <c r="L13" s="90" t="s">
        <v>54</v>
      </c>
      <c r="M13" s="90" t="str">
        <f>VLOOKUP(L13,'[2]ตัวย่อ(ต่อท้าย)'!$B$2:$C$515,2,FALSE)</f>
        <v>สปส.</v>
      </c>
      <c r="N13" s="90" t="s">
        <v>55</v>
      </c>
      <c r="O13" s="90"/>
      <c r="P13" s="90"/>
      <c r="Q13" s="90"/>
      <c r="R13" s="93" t="s">
        <v>247</v>
      </c>
    </row>
    <row r="14" spans="1:18" hidden="1">
      <c r="A14" s="103" t="s">
        <v>490</v>
      </c>
      <c r="B14" s="103" t="s">
        <v>500</v>
      </c>
      <c r="C14" s="92" t="s">
        <v>673</v>
      </c>
      <c r="D14" s="90" t="s">
        <v>138</v>
      </c>
      <c r="E14" s="36" t="s">
        <v>25</v>
      </c>
      <c r="F14" s="90" t="s">
        <v>25</v>
      </c>
      <c r="G14" s="90" t="s">
        <v>27</v>
      </c>
      <c r="H14" s="89">
        <v>2562</v>
      </c>
      <c r="I14" s="89" t="s">
        <v>32</v>
      </c>
      <c r="J14" s="52" t="s">
        <v>33</v>
      </c>
      <c r="K14" s="90" t="s">
        <v>34</v>
      </c>
      <c r="L14" s="90" t="s">
        <v>35</v>
      </c>
      <c r="M14" s="90" t="str">
        <f>VLOOKUP(L14,'[2]ตัวย่อ(ต่อท้าย)'!$B$2:$C$515,2,FALSE)</f>
        <v>สป.กห.</v>
      </c>
      <c r="N14" s="90" t="s">
        <v>36</v>
      </c>
      <c r="O14" s="90"/>
      <c r="P14" s="90"/>
      <c r="Q14" s="90"/>
      <c r="R14" s="90" t="s">
        <v>247</v>
      </c>
    </row>
    <row r="15" spans="1:18" hidden="1">
      <c r="A15" s="103" t="s">
        <v>490</v>
      </c>
      <c r="B15" s="103" t="s">
        <v>500</v>
      </c>
      <c r="C15" s="92" t="s">
        <v>673</v>
      </c>
      <c r="D15" s="90" t="s">
        <v>333</v>
      </c>
      <c r="E15" s="36" t="str">
        <f>HYPERLINK(Q15,F15)</f>
        <v>จัดทำฐานข้อมูลระบบสารสนเทศกลาง เพื่อรองรับการดำเนินการตามมาตรา 77</v>
      </c>
      <c r="F15" s="90" t="s">
        <v>102</v>
      </c>
      <c r="G15" s="90" t="s">
        <v>27</v>
      </c>
      <c r="H15" s="89">
        <v>2562</v>
      </c>
      <c r="I15" s="89" t="s">
        <v>32</v>
      </c>
      <c r="J15" s="52" t="s">
        <v>61</v>
      </c>
      <c r="K15" s="90" t="s">
        <v>104</v>
      </c>
      <c r="L15" s="90" t="s">
        <v>105</v>
      </c>
      <c r="M15" s="90" t="str">
        <f>VLOOKUP(L15,'[2]ตัวย่อ(ต่อท้าย)'!$B$2:$C$515,2,FALSE)</f>
        <v>สคก.</v>
      </c>
      <c r="N15" s="90" t="s">
        <v>81</v>
      </c>
      <c r="O15" s="90"/>
      <c r="P15" s="90"/>
      <c r="Q15" s="94" t="s">
        <v>359</v>
      </c>
      <c r="R15" s="90" t="s">
        <v>500</v>
      </c>
    </row>
    <row r="16" spans="1:18" hidden="1">
      <c r="A16" s="103" t="s">
        <v>490</v>
      </c>
      <c r="B16" s="104" t="s">
        <v>500</v>
      </c>
      <c r="C16" s="92" t="s">
        <v>673</v>
      </c>
      <c r="D16" s="93" t="s">
        <v>238</v>
      </c>
      <c r="E16" s="36" t="str">
        <f>HYPERLINK(Q16,F16)</f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F16" s="90" t="s">
        <v>197</v>
      </c>
      <c r="G16" s="90" t="s">
        <v>27</v>
      </c>
      <c r="H16" s="90">
        <v>2563</v>
      </c>
      <c r="I16" s="90" t="s">
        <v>162</v>
      </c>
      <c r="J16" s="91" t="s">
        <v>163</v>
      </c>
      <c r="K16" s="90"/>
      <c r="L16" s="90" t="s">
        <v>147</v>
      </c>
      <c r="M16" s="90" t="str">
        <f>VLOOKUP(L16,'[2]ตัวย่อ(ต่อท้าย)'!$B$2:$C$515,2,FALSE)</f>
        <v>ศร.</v>
      </c>
      <c r="N16" s="90" t="s">
        <v>148</v>
      </c>
      <c r="O16" s="91" t="s">
        <v>634</v>
      </c>
      <c r="P16" s="92"/>
      <c r="Q16" s="95" t="s">
        <v>635</v>
      </c>
      <c r="R16" s="90" t="s">
        <v>500</v>
      </c>
    </row>
    <row r="17" spans="1:18" hidden="1">
      <c r="A17" s="103" t="s">
        <v>490</v>
      </c>
      <c r="B17" s="103" t="s">
        <v>500</v>
      </c>
      <c r="C17" s="92" t="s">
        <v>673</v>
      </c>
      <c r="D17" s="90" t="s">
        <v>42</v>
      </c>
      <c r="E17" s="36" t="s">
        <v>134</v>
      </c>
      <c r="F17" s="90" t="s">
        <v>134</v>
      </c>
      <c r="G17" s="90" t="s">
        <v>27</v>
      </c>
      <c r="H17" s="89">
        <v>2563</v>
      </c>
      <c r="I17" s="89" t="s">
        <v>110</v>
      </c>
      <c r="J17" s="52" t="s">
        <v>92</v>
      </c>
      <c r="K17" s="90" t="s">
        <v>136</v>
      </c>
      <c r="L17" s="90" t="s">
        <v>137</v>
      </c>
      <c r="M17" s="90" t="str">
        <f>VLOOKUP(L17,'[2]ตัวย่อ(ต่อท้าย)'!$B$2:$C$515,2,FALSE)</f>
        <v>มรว.</v>
      </c>
      <c r="N17" s="90" t="s">
        <v>125</v>
      </c>
      <c r="O17" s="90"/>
      <c r="P17" s="90"/>
      <c r="Q17" s="90"/>
      <c r="R17" s="90" t="s">
        <v>500</v>
      </c>
    </row>
    <row r="18" spans="1:18" hidden="1">
      <c r="A18" s="103" t="s">
        <v>490</v>
      </c>
      <c r="B18" s="103" t="s">
        <v>500</v>
      </c>
      <c r="C18" s="92" t="s">
        <v>673</v>
      </c>
      <c r="D18" s="90" t="s">
        <v>45</v>
      </c>
      <c r="E18" s="36" t="s">
        <v>143</v>
      </c>
      <c r="F18" s="90" t="s">
        <v>143</v>
      </c>
      <c r="G18" s="90" t="s">
        <v>27</v>
      </c>
      <c r="H18" s="89">
        <v>2563</v>
      </c>
      <c r="I18" s="89" t="s">
        <v>146</v>
      </c>
      <c r="J18" s="52" t="s">
        <v>92</v>
      </c>
      <c r="K18" s="90"/>
      <c r="L18" s="90" t="s">
        <v>147</v>
      </c>
      <c r="M18" s="90" t="str">
        <f>VLOOKUP(L18,'[2]ตัวย่อ(ต่อท้าย)'!$B$2:$C$515,2,FALSE)</f>
        <v>ศร.</v>
      </c>
      <c r="N18" s="90" t="s">
        <v>148</v>
      </c>
      <c r="O18" s="90"/>
      <c r="P18" s="90"/>
      <c r="Q18" s="90"/>
      <c r="R18" s="90" t="s">
        <v>500</v>
      </c>
    </row>
    <row r="19" spans="1:18" hidden="1">
      <c r="A19" s="103" t="s">
        <v>490</v>
      </c>
      <c r="B19" s="103" t="s">
        <v>500</v>
      </c>
      <c r="C19" s="92" t="s">
        <v>673</v>
      </c>
      <c r="D19" s="90" t="s">
        <v>107</v>
      </c>
      <c r="E19" s="36" t="s">
        <v>150</v>
      </c>
      <c r="F19" s="90" t="s">
        <v>150</v>
      </c>
      <c r="G19" s="90" t="s">
        <v>27</v>
      </c>
      <c r="H19" s="89">
        <v>2563</v>
      </c>
      <c r="I19" s="89" t="s">
        <v>152</v>
      </c>
      <c r="J19" s="52" t="s">
        <v>92</v>
      </c>
      <c r="K19" s="90" t="s">
        <v>97</v>
      </c>
      <c r="L19" s="90" t="s">
        <v>98</v>
      </c>
      <c r="M19" s="90" t="str">
        <f>VLOOKUP(L19,'[2]ตัวย่อ(ต่อท้าย)'!$B$2:$C$515,2,FALSE)</f>
        <v>สผ.</v>
      </c>
      <c r="N19" s="90" t="s">
        <v>99</v>
      </c>
      <c r="O19" s="90"/>
      <c r="P19" s="90"/>
      <c r="Q19" s="90"/>
      <c r="R19" s="90" t="s">
        <v>500</v>
      </c>
    </row>
    <row r="20" spans="1:18" hidden="1">
      <c r="A20" s="103" t="s">
        <v>490</v>
      </c>
      <c r="B20" s="103" t="s">
        <v>500</v>
      </c>
      <c r="C20" s="92" t="s">
        <v>673</v>
      </c>
      <c r="D20" s="90" t="s">
        <v>154</v>
      </c>
      <c r="E20" s="36" t="s">
        <v>108</v>
      </c>
      <c r="F20" s="90" t="s">
        <v>108</v>
      </c>
      <c r="G20" s="90" t="s">
        <v>27</v>
      </c>
      <c r="H20" s="89">
        <v>2563</v>
      </c>
      <c r="I20" s="89" t="s">
        <v>110</v>
      </c>
      <c r="J20" s="52" t="s">
        <v>92</v>
      </c>
      <c r="K20" s="90" t="s">
        <v>97</v>
      </c>
      <c r="L20" s="90" t="s">
        <v>111</v>
      </c>
      <c r="M20" s="90" t="str">
        <f>VLOOKUP(L20,'[2]ตัวย่อ(ต่อท้าย)'!$B$2:$C$515,2,FALSE)</f>
        <v>สว.</v>
      </c>
      <c r="N20" s="90" t="s">
        <v>99</v>
      </c>
      <c r="O20" s="90"/>
      <c r="P20" s="90"/>
      <c r="Q20" s="90"/>
      <c r="R20" s="90" t="s">
        <v>500</v>
      </c>
    </row>
    <row r="21" spans="1:18" hidden="1">
      <c r="A21" s="103" t="s">
        <v>490</v>
      </c>
      <c r="B21" s="104" t="s">
        <v>500</v>
      </c>
      <c r="C21" s="92" t="s">
        <v>673</v>
      </c>
      <c r="D21" s="93" t="s">
        <v>206</v>
      </c>
      <c r="E21" s="36" t="str">
        <f t="shared" ref="E21:E48" si="0">HYPERLINK(Q21,F21)</f>
        <v>การจัดทำคำอธิบายประกอบร่างกฎหมายที่ประชาชนสามารถเข้าใจได้ง่าย</v>
      </c>
      <c r="F21" s="90" t="s">
        <v>207</v>
      </c>
      <c r="G21" s="90" t="s">
        <v>27</v>
      </c>
      <c r="H21" s="90">
        <v>2564</v>
      </c>
      <c r="I21" s="90" t="s">
        <v>202</v>
      </c>
      <c r="J21" s="91" t="s">
        <v>203</v>
      </c>
      <c r="K21" s="90" t="s">
        <v>104</v>
      </c>
      <c r="L21" s="90" t="s">
        <v>209</v>
      </c>
      <c r="M21" s="90" t="str">
        <f>VLOOKUP(L21,'[2]ตัวย่อ(ต่อท้าย)'!$B$2:$C$515,2,FALSE)</f>
        <v>สลค.</v>
      </c>
      <c r="N21" s="90" t="s">
        <v>81</v>
      </c>
      <c r="O21" s="91" t="s">
        <v>636</v>
      </c>
      <c r="P21" s="92"/>
      <c r="Q21" s="95" t="s">
        <v>645</v>
      </c>
      <c r="R21" s="90" t="s">
        <v>525</v>
      </c>
    </row>
    <row r="22" spans="1:18" hidden="1">
      <c r="A22" s="103" t="s">
        <v>490</v>
      </c>
      <c r="B22" s="104" t="s">
        <v>500</v>
      </c>
      <c r="C22" s="92" t="s">
        <v>673</v>
      </c>
      <c r="D22" s="93" t="s">
        <v>333</v>
      </c>
      <c r="E22" s="36" t="str">
        <f t="shared" si="0"/>
        <v xml:space="preserve">โครงการ “สัมมนาสื่อมวลชน ประจําปี พ.ศ. 2565” </v>
      </c>
      <c r="F22" s="90" t="s">
        <v>649</v>
      </c>
      <c r="G22" s="90" t="s">
        <v>27</v>
      </c>
      <c r="H22" s="90">
        <v>2565</v>
      </c>
      <c r="I22" s="90" t="s">
        <v>162</v>
      </c>
      <c r="J22" s="91" t="s">
        <v>163</v>
      </c>
      <c r="K22" s="90"/>
      <c r="L22" s="90" t="s">
        <v>147</v>
      </c>
      <c r="M22" s="90" t="str">
        <f>VLOOKUP(L22,'[2]ตัวย่อ(ต่อท้าย)'!$B$2:$C$515,2,FALSE)</f>
        <v>ศร.</v>
      </c>
      <c r="N22" s="90" t="s">
        <v>148</v>
      </c>
      <c r="O22" s="91" t="s">
        <v>648</v>
      </c>
      <c r="P22" s="92"/>
      <c r="Q22" s="95" t="s">
        <v>358</v>
      </c>
      <c r="R22" s="90" t="s">
        <v>500</v>
      </c>
    </row>
    <row r="23" spans="1:18" hidden="1">
      <c r="A23" s="103" t="s">
        <v>490</v>
      </c>
      <c r="B23" s="104" t="s">
        <v>500</v>
      </c>
      <c r="C23" s="92" t="s">
        <v>673</v>
      </c>
      <c r="D23" s="93" t="s">
        <v>312</v>
      </c>
      <c r="E23" s="36" t="str">
        <f t="shared" si="0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F23" s="90" t="s">
        <v>197</v>
      </c>
      <c r="G23" s="90" t="s">
        <v>27</v>
      </c>
      <c r="H23" s="90">
        <v>2565</v>
      </c>
      <c r="I23" s="90" t="s">
        <v>162</v>
      </c>
      <c r="J23" s="91" t="s">
        <v>163</v>
      </c>
      <c r="K23" s="90"/>
      <c r="L23" s="90" t="s">
        <v>147</v>
      </c>
      <c r="M23" s="90" t="str">
        <f>VLOOKUP(L23,'[2]ตัวย่อ(ต่อท้าย)'!$B$2:$C$515,2,FALSE)</f>
        <v>ศร.</v>
      </c>
      <c r="N23" s="90" t="s">
        <v>148</v>
      </c>
      <c r="O23" s="91" t="s">
        <v>648</v>
      </c>
      <c r="P23" s="92"/>
      <c r="Q23" s="95" t="s">
        <v>377</v>
      </c>
      <c r="R23" s="90" t="s">
        <v>491</v>
      </c>
    </row>
    <row r="24" spans="1:18" hidden="1">
      <c r="A24" s="103" t="s">
        <v>490</v>
      </c>
      <c r="B24" s="104" t="s">
        <v>500</v>
      </c>
      <c r="C24" s="92" t="s">
        <v>673</v>
      </c>
      <c r="D24" s="93" t="s">
        <v>324</v>
      </c>
      <c r="E24" s="36" t="str">
        <f t="shared" si="0"/>
        <v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v>
      </c>
      <c r="F24" s="90" t="s">
        <v>325</v>
      </c>
      <c r="G24" s="90" t="s">
        <v>27</v>
      </c>
      <c r="H24" s="90">
        <v>2565</v>
      </c>
      <c r="I24" s="90" t="s">
        <v>162</v>
      </c>
      <c r="J24" s="91" t="s">
        <v>163</v>
      </c>
      <c r="K24" s="90"/>
      <c r="L24" s="90" t="s">
        <v>147</v>
      </c>
      <c r="M24" s="90" t="str">
        <f>VLOOKUP(L24,'[2]ตัวย่อ(ต่อท้าย)'!$B$2:$C$515,2,FALSE)</f>
        <v>ศร.</v>
      </c>
      <c r="N24" s="90" t="s">
        <v>148</v>
      </c>
      <c r="O24" s="91" t="s">
        <v>648</v>
      </c>
      <c r="P24" s="92"/>
      <c r="Q24" s="95" t="s">
        <v>366</v>
      </c>
      <c r="R24" s="90" t="s">
        <v>172</v>
      </c>
    </row>
    <row r="25" spans="1:18" hidden="1">
      <c r="A25" s="103" t="s">
        <v>490</v>
      </c>
      <c r="B25" s="104" t="s">
        <v>500</v>
      </c>
      <c r="C25" s="92" t="s">
        <v>673</v>
      </c>
      <c r="D25" s="93" t="s">
        <v>319</v>
      </c>
      <c r="E25" s="36" t="str">
        <f t="shared" si="0"/>
        <v>โครงการบูรณาการสานเครือข่ายศาลรัฐธรรมนูญสู่ประชาชน ประจำปี พ.ศ. 2565</v>
      </c>
      <c r="F25" s="90" t="s">
        <v>179</v>
      </c>
      <c r="G25" s="90" t="s">
        <v>27</v>
      </c>
      <c r="H25" s="90">
        <v>2565</v>
      </c>
      <c r="I25" s="90" t="s">
        <v>162</v>
      </c>
      <c r="J25" s="91" t="s">
        <v>163</v>
      </c>
      <c r="K25" s="90"/>
      <c r="L25" s="90" t="s">
        <v>147</v>
      </c>
      <c r="M25" s="90" t="str">
        <f>VLOOKUP(L25,'[2]ตัวย่อ(ต่อท้าย)'!$B$2:$C$515,2,FALSE)</f>
        <v>ศร.</v>
      </c>
      <c r="N25" s="90" t="s">
        <v>148</v>
      </c>
      <c r="O25" s="91" t="s">
        <v>648</v>
      </c>
      <c r="P25" s="92"/>
      <c r="Q25" s="95" t="s">
        <v>370</v>
      </c>
      <c r="R25" s="90" t="s">
        <v>234</v>
      </c>
    </row>
    <row r="26" spans="1:18" hidden="1">
      <c r="A26" s="103" t="s">
        <v>490</v>
      </c>
      <c r="B26" s="104" t="s">
        <v>500</v>
      </c>
      <c r="C26" s="92" t="s">
        <v>673</v>
      </c>
      <c r="D26" s="93" t="s">
        <v>321</v>
      </c>
      <c r="E26" s="36" t="str">
        <f t="shared" si="0"/>
        <v>โครงการพัฒนายุวชนศาลรัฐธรรมนูญ ปี พ.ศ. 2565</v>
      </c>
      <c r="F26" s="90" t="s">
        <v>322</v>
      </c>
      <c r="G26" s="90" t="s">
        <v>27</v>
      </c>
      <c r="H26" s="90">
        <v>2565</v>
      </c>
      <c r="I26" s="90" t="s">
        <v>162</v>
      </c>
      <c r="J26" s="91" t="s">
        <v>163</v>
      </c>
      <c r="K26" s="90"/>
      <c r="L26" s="90" t="s">
        <v>147</v>
      </c>
      <c r="M26" s="90" t="str">
        <f>VLOOKUP(L26,'[2]ตัวย่อ(ต่อท้าย)'!$B$2:$C$515,2,FALSE)</f>
        <v>ศร.</v>
      </c>
      <c r="N26" s="90" t="s">
        <v>148</v>
      </c>
      <c r="O26" s="91" t="s">
        <v>648</v>
      </c>
      <c r="P26" s="92"/>
      <c r="Q26" s="95" t="s">
        <v>368</v>
      </c>
      <c r="R26" s="90" t="s">
        <v>204</v>
      </c>
    </row>
    <row r="27" spans="1:18" hidden="1">
      <c r="A27" s="103" t="s">
        <v>490</v>
      </c>
      <c r="B27" s="104" t="s">
        <v>500</v>
      </c>
      <c r="C27" s="92" t="s">
        <v>673</v>
      </c>
      <c r="D27" s="93" t="s">
        <v>448</v>
      </c>
      <c r="E27" s="36" t="str">
        <f t="shared" si="0"/>
        <v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v>
      </c>
      <c r="F27" s="90" t="s">
        <v>449</v>
      </c>
      <c r="G27" s="90" t="s">
        <v>27</v>
      </c>
      <c r="H27" s="90">
        <v>2566</v>
      </c>
      <c r="I27" s="90" t="s">
        <v>269</v>
      </c>
      <c r="J27" s="91" t="s">
        <v>262</v>
      </c>
      <c r="K27" s="90"/>
      <c r="L27" s="90" t="s">
        <v>147</v>
      </c>
      <c r="M27" s="90" t="str">
        <f>VLOOKUP(L27,'[2]ตัวย่อ(ต่อท้าย)'!$B$2:$C$515,2,FALSE)</f>
        <v>ศร.</v>
      </c>
      <c r="N27" s="90" t="s">
        <v>148</v>
      </c>
      <c r="O27" s="90" t="s">
        <v>550</v>
      </c>
      <c r="P27" s="92"/>
      <c r="Q27" s="95" t="s">
        <v>557</v>
      </c>
      <c r="R27" s="90" t="s">
        <v>166</v>
      </c>
    </row>
    <row r="28" spans="1:18" hidden="1">
      <c r="A28" s="103" t="s">
        <v>490</v>
      </c>
      <c r="B28" s="104" t="s">
        <v>500</v>
      </c>
      <c r="C28" s="92" t="s">
        <v>673</v>
      </c>
      <c r="D28" s="93" t="s">
        <v>454</v>
      </c>
      <c r="E28" s="36" t="str">
        <f t="shared" si="0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F28" s="90" t="s">
        <v>455</v>
      </c>
      <c r="G28" s="90" t="s">
        <v>27</v>
      </c>
      <c r="H28" s="90">
        <v>2566</v>
      </c>
      <c r="I28" s="90" t="s">
        <v>269</v>
      </c>
      <c r="J28" s="91" t="s">
        <v>262</v>
      </c>
      <c r="K28" s="90"/>
      <c r="L28" s="90" t="s">
        <v>147</v>
      </c>
      <c r="M28" s="90" t="str">
        <f>VLOOKUP(L28,'[2]ตัวย่อ(ต่อท้าย)'!$B$2:$C$515,2,FALSE)</f>
        <v>ศร.</v>
      </c>
      <c r="N28" s="90" t="s">
        <v>148</v>
      </c>
      <c r="O28" s="90" t="s">
        <v>550</v>
      </c>
      <c r="P28" s="92"/>
      <c r="Q28" s="95" t="s">
        <v>561</v>
      </c>
      <c r="R28" s="90" t="s">
        <v>204</v>
      </c>
    </row>
    <row r="29" spans="1:18" hidden="1">
      <c r="A29" s="103" t="s">
        <v>490</v>
      </c>
      <c r="B29" s="104" t="s">
        <v>500</v>
      </c>
      <c r="C29" s="92" t="s">
        <v>673</v>
      </c>
      <c r="D29" s="93" t="s">
        <v>457</v>
      </c>
      <c r="E29" s="36" t="str">
        <f t="shared" si="0"/>
        <v>โครงการศาลรัฐธรรมนูญพบสื่อมวลชน</v>
      </c>
      <c r="F29" s="90" t="s">
        <v>458</v>
      </c>
      <c r="G29" s="90" t="s">
        <v>27</v>
      </c>
      <c r="H29" s="90">
        <v>2566</v>
      </c>
      <c r="I29" s="90" t="s">
        <v>269</v>
      </c>
      <c r="J29" s="91" t="s">
        <v>262</v>
      </c>
      <c r="K29" s="90"/>
      <c r="L29" s="90" t="s">
        <v>147</v>
      </c>
      <c r="M29" s="90" t="str">
        <f>VLOOKUP(L29,'[2]ตัวย่อ(ต่อท้าย)'!$B$2:$C$515,2,FALSE)</f>
        <v>ศร.</v>
      </c>
      <c r="N29" s="90" t="s">
        <v>148</v>
      </c>
      <c r="O29" s="90" t="s">
        <v>550</v>
      </c>
      <c r="P29" s="92"/>
      <c r="Q29" s="95" t="s">
        <v>562</v>
      </c>
      <c r="R29" s="90" t="s">
        <v>204</v>
      </c>
    </row>
    <row r="30" spans="1:18" hidden="1">
      <c r="A30" s="103" t="s">
        <v>490</v>
      </c>
      <c r="B30" s="104" t="s">
        <v>500</v>
      </c>
      <c r="C30" s="92" t="s">
        <v>673</v>
      </c>
      <c r="D30" s="93" t="s">
        <v>460</v>
      </c>
      <c r="E30" s="36" t="str">
        <f t="shared" si="0"/>
        <v>โครงการบูรณาการสานเครือข่ายศาลรัฐธรรมนูญสู่ประชาชน ประจำปี พ.ศ. 2566</v>
      </c>
      <c r="F30" s="90" t="s">
        <v>461</v>
      </c>
      <c r="G30" s="90" t="s">
        <v>27</v>
      </c>
      <c r="H30" s="90">
        <v>2566</v>
      </c>
      <c r="I30" s="90" t="s">
        <v>269</v>
      </c>
      <c r="J30" s="91" t="s">
        <v>262</v>
      </c>
      <c r="K30" s="90"/>
      <c r="L30" s="90" t="s">
        <v>147</v>
      </c>
      <c r="M30" s="90" t="str">
        <f>VLOOKUP(L30,'[2]ตัวย่อ(ต่อท้าย)'!$B$2:$C$515,2,FALSE)</f>
        <v>ศร.</v>
      </c>
      <c r="N30" s="90" t="s">
        <v>148</v>
      </c>
      <c r="O30" s="90" t="s">
        <v>550</v>
      </c>
      <c r="P30" s="92"/>
      <c r="Q30" s="95" t="s">
        <v>563</v>
      </c>
      <c r="R30" s="90" t="s">
        <v>166</v>
      </c>
    </row>
    <row r="31" spans="1:18" hidden="1">
      <c r="A31" s="103" t="s">
        <v>490</v>
      </c>
      <c r="B31" s="104" t="s">
        <v>500</v>
      </c>
      <c r="C31" s="92" t="s">
        <v>673</v>
      </c>
      <c r="D31" s="93" t="s">
        <v>465</v>
      </c>
      <c r="E31" s="36" t="str">
        <f t="shared" si="0"/>
        <v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v>
      </c>
      <c r="F31" s="90" t="s">
        <v>466</v>
      </c>
      <c r="G31" s="90" t="s">
        <v>27</v>
      </c>
      <c r="H31" s="90">
        <v>2566</v>
      </c>
      <c r="I31" s="90" t="s">
        <v>269</v>
      </c>
      <c r="J31" s="91" t="s">
        <v>262</v>
      </c>
      <c r="K31" s="90"/>
      <c r="L31" s="90" t="s">
        <v>147</v>
      </c>
      <c r="M31" s="90" t="str">
        <f>VLOOKUP(L31,'[2]ตัวย่อ(ต่อท้าย)'!$B$2:$C$515,2,FALSE)</f>
        <v>ศร.</v>
      </c>
      <c r="N31" s="90" t="s">
        <v>148</v>
      </c>
      <c r="O31" s="90" t="s">
        <v>550</v>
      </c>
      <c r="P31" s="92"/>
      <c r="Q31" s="95" t="s">
        <v>564</v>
      </c>
      <c r="R31" s="90" t="s">
        <v>204</v>
      </c>
    </row>
    <row r="32" spans="1:18" hidden="1">
      <c r="A32" s="103" t="s">
        <v>490</v>
      </c>
      <c r="B32" s="104" t="s">
        <v>500</v>
      </c>
      <c r="C32" s="92" t="s">
        <v>673</v>
      </c>
      <c r="D32" s="93" t="s">
        <v>565</v>
      </c>
      <c r="E32" s="36" t="str">
        <f t="shared" si="0"/>
        <v>โครงการศูนย์การเรียนรู้กฎหมายและสิทธิพลเมืองสำหรับประชาชน</v>
      </c>
      <c r="F32" s="90" t="s">
        <v>469</v>
      </c>
      <c r="G32" s="90" t="s">
        <v>27</v>
      </c>
      <c r="H32" s="90">
        <v>2567</v>
      </c>
      <c r="I32" s="90" t="s">
        <v>527</v>
      </c>
      <c r="J32" s="91" t="s">
        <v>471</v>
      </c>
      <c r="K32" s="90" t="s">
        <v>472</v>
      </c>
      <c r="L32" s="90" t="s">
        <v>473</v>
      </c>
      <c r="M32" s="90" t="str">
        <f>VLOOKUP(L32,'[2]ตัวย่อ(ต่อท้าย)'!$B$2:$C$515,2,FALSE)</f>
        <v>อส.</v>
      </c>
      <c r="N32" s="90" t="s">
        <v>64</v>
      </c>
      <c r="O32" s="90" t="s">
        <v>566</v>
      </c>
      <c r="P32" s="92"/>
      <c r="Q32" s="95" t="s">
        <v>567</v>
      </c>
      <c r="R32" s="90" t="s">
        <v>177</v>
      </c>
    </row>
    <row r="33" spans="1:21" hidden="1">
      <c r="A33" s="103" t="s">
        <v>490</v>
      </c>
      <c r="B33" s="104" t="s">
        <v>500</v>
      </c>
      <c r="C33" s="92" t="s">
        <v>673</v>
      </c>
      <c r="D33" s="93" t="s">
        <v>520</v>
      </c>
      <c r="E33" s="36" t="str">
        <f t="shared" si="0"/>
        <v>โครงการสัมมนาเครือข่ายเพื่อส่งเสริมและพัฒนาประสิทธิภาพทางวิชาการ</v>
      </c>
      <c r="F33" s="90" t="s">
        <v>521</v>
      </c>
      <c r="G33" s="90" t="s">
        <v>27</v>
      </c>
      <c r="H33" s="90">
        <v>2567</v>
      </c>
      <c r="I33" s="90" t="s">
        <v>470</v>
      </c>
      <c r="J33" s="91" t="s">
        <v>471</v>
      </c>
      <c r="K33" s="90"/>
      <c r="L33" s="90" t="s">
        <v>147</v>
      </c>
      <c r="M33" s="90" t="str">
        <f>VLOOKUP(L33,'[2]ตัวย่อ(ต่อท้าย)'!$B$2:$C$515,2,FALSE)</f>
        <v>ศร.</v>
      </c>
      <c r="N33" s="90" t="s">
        <v>148</v>
      </c>
      <c r="O33" s="90" t="s">
        <v>570</v>
      </c>
      <c r="P33" s="92"/>
      <c r="Q33" s="95" t="s">
        <v>576</v>
      </c>
      <c r="R33" s="90" t="s">
        <v>204</v>
      </c>
    </row>
    <row r="34" spans="1:21" hidden="1">
      <c r="A34" s="103" t="s">
        <v>490</v>
      </c>
      <c r="B34" s="104" t="s">
        <v>500</v>
      </c>
      <c r="C34" s="92" t="s">
        <v>673</v>
      </c>
      <c r="D34" s="93" t="s">
        <v>517</v>
      </c>
      <c r="E34" s="36" t="str">
        <f t="shared" si="0"/>
        <v xml:space="preserve">โครงการ “เสริมสร้างความรู้สู่ประชาชนภายใต้รัฐธรรมนูญแห่งราชอาณาจักรไทย พุทธศักราช 2560” </v>
      </c>
      <c r="F34" s="90" t="s">
        <v>577</v>
      </c>
      <c r="G34" s="90" t="s">
        <v>27</v>
      </c>
      <c r="H34" s="90">
        <v>2567</v>
      </c>
      <c r="I34" s="90" t="s">
        <v>470</v>
      </c>
      <c r="J34" s="91" t="s">
        <v>471</v>
      </c>
      <c r="K34" s="90"/>
      <c r="L34" s="90" t="s">
        <v>147</v>
      </c>
      <c r="M34" s="90" t="str">
        <f>VLOOKUP(L34,'[2]ตัวย่อ(ต่อท้าย)'!$B$2:$C$515,2,FALSE)</f>
        <v>ศร.</v>
      </c>
      <c r="N34" s="90" t="s">
        <v>148</v>
      </c>
      <c r="O34" s="90" t="s">
        <v>570</v>
      </c>
      <c r="P34" s="92"/>
      <c r="Q34" s="95" t="s">
        <v>578</v>
      </c>
      <c r="R34" s="90" t="s">
        <v>172</v>
      </c>
    </row>
    <row r="35" spans="1:21" hidden="1">
      <c r="A35" s="103" t="s">
        <v>490</v>
      </c>
      <c r="B35" s="104" t="s">
        <v>500</v>
      </c>
      <c r="C35" s="92" t="s">
        <v>673</v>
      </c>
      <c r="D35" s="93" t="s">
        <v>515</v>
      </c>
      <c r="E35" s="36" t="str">
        <f t="shared" si="0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F35" s="90" t="s">
        <v>197</v>
      </c>
      <c r="G35" s="90" t="s">
        <v>27</v>
      </c>
      <c r="H35" s="90">
        <v>2567</v>
      </c>
      <c r="I35" s="90" t="s">
        <v>470</v>
      </c>
      <c r="J35" s="91" t="s">
        <v>471</v>
      </c>
      <c r="K35" s="90"/>
      <c r="L35" s="90" t="s">
        <v>147</v>
      </c>
      <c r="M35" s="90" t="str">
        <f>VLOOKUP(L35,'[2]ตัวย่อ(ต่อท้าย)'!$B$2:$C$515,2,FALSE)</f>
        <v>ศร.</v>
      </c>
      <c r="N35" s="90" t="s">
        <v>148</v>
      </c>
      <c r="O35" s="90" t="s">
        <v>570</v>
      </c>
      <c r="P35" s="92"/>
      <c r="Q35" s="95" t="s">
        <v>579</v>
      </c>
      <c r="R35" s="90" t="s">
        <v>172</v>
      </c>
    </row>
    <row r="36" spans="1:21" hidden="1">
      <c r="A36" s="103" t="s">
        <v>490</v>
      </c>
      <c r="B36" s="104" t="s">
        <v>500</v>
      </c>
      <c r="C36" s="92" t="s">
        <v>673</v>
      </c>
      <c r="D36" s="93" t="s">
        <v>512</v>
      </c>
      <c r="E36" s="36" t="str">
        <f t="shared" si="0"/>
        <v>โครงการผลิตสื่อประชาสัมพันธ์ศาลรัฐธรรมนูญและสำนักงานศาลรัฐธรรมนูญ</v>
      </c>
      <c r="F36" s="90" t="s">
        <v>580</v>
      </c>
      <c r="G36" s="90" t="s">
        <v>27</v>
      </c>
      <c r="H36" s="90">
        <v>2567</v>
      </c>
      <c r="I36" s="90" t="s">
        <v>470</v>
      </c>
      <c r="J36" s="91" t="s">
        <v>471</v>
      </c>
      <c r="K36" s="90"/>
      <c r="L36" s="90" t="s">
        <v>147</v>
      </c>
      <c r="M36" s="90" t="str">
        <f>VLOOKUP(L36,'[2]ตัวย่อ(ต่อท้าย)'!$B$2:$C$515,2,FALSE)</f>
        <v>ศร.</v>
      </c>
      <c r="N36" s="90" t="s">
        <v>148</v>
      </c>
      <c r="O36" s="90" t="s">
        <v>570</v>
      </c>
      <c r="P36" s="92"/>
      <c r="Q36" s="95" t="s">
        <v>581</v>
      </c>
      <c r="R36" s="90" t="s">
        <v>204</v>
      </c>
    </row>
    <row r="37" spans="1:21" hidden="1">
      <c r="A37" s="103" t="s">
        <v>490</v>
      </c>
      <c r="B37" s="104" t="s">
        <v>500</v>
      </c>
      <c r="C37" s="92" t="s">
        <v>673</v>
      </c>
      <c r="D37" s="93" t="s">
        <v>508</v>
      </c>
      <c r="E37" s="36" t="str">
        <f t="shared" si="0"/>
        <v>โครงการศาลรัฐธรรมนูญพบสื่อมวลชน</v>
      </c>
      <c r="F37" s="90" t="s">
        <v>458</v>
      </c>
      <c r="G37" s="90" t="s">
        <v>27</v>
      </c>
      <c r="H37" s="90">
        <v>2567</v>
      </c>
      <c r="I37" s="90" t="s">
        <v>509</v>
      </c>
      <c r="J37" s="91" t="s">
        <v>510</v>
      </c>
      <c r="K37" s="90"/>
      <c r="L37" s="90" t="s">
        <v>147</v>
      </c>
      <c r="M37" s="90" t="str">
        <f>VLOOKUP(L37,'[2]ตัวย่อ(ต่อท้าย)'!$B$2:$C$515,2,FALSE)</f>
        <v>ศร.</v>
      </c>
      <c r="N37" s="90" t="s">
        <v>148</v>
      </c>
      <c r="O37" s="90" t="s">
        <v>570</v>
      </c>
      <c r="P37" s="92"/>
      <c r="Q37" s="95" t="s">
        <v>582</v>
      </c>
      <c r="R37" s="90" t="s">
        <v>654</v>
      </c>
    </row>
    <row r="38" spans="1:21" hidden="1">
      <c r="A38" s="103" t="s">
        <v>490</v>
      </c>
      <c r="B38" s="104" t="s">
        <v>500</v>
      </c>
      <c r="C38" s="92" t="s">
        <v>673</v>
      </c>
      <c r="D38" s="93" t="s">
        <v>505</v>
      </c>
      <c r="E38" s="36" t="str">
        <f t="shared" si="0"/>
        <v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v>
      </c>
      <c r="F38" s="90" t="s">
        <v>506</v>
      </c>
      <c r="G38" s="90" t="s">
        <v>27</v>
      </c>
      <c r="H38" s="90">
        <v>2567</v>
      </c>
      <c r="I38" s="90" t="s">
        <v>470</v>
      </c>
      <c r="J38" s="91" t="s">
        <v>471</v>
      </c>
      <c r="K38" s="90"/>
      <c r="L38" s="90" t="s">
        <v>147</v>
      </c>
      <c r="M38" s="90" t="str">
        <f>VLOOKUP(L38,'[2]ตัวย่อ(ต่อท้าย)'!$B$2:$C$515,2,FALSE)</f>
        <v>ศร.</v>
      </c>
      <c r="N38" s="90" t="s">
        <v>148</v>
      </c>
      <c r="O38" s="90" t="s">
        <v>570</v>
      </c>
      <c r="P38" s="92"/>
      <c r="Q38" s="95" t="s">
        <v>583</v>
      </c>
      <c r="R38" s="88" t="s">
        <v>553</v>
      </c>
      <c r="S38" s="81"/>
      <c r="T38" s="81"/>
      <c r="U38" s="81"/>
    </row>
    <row r="39" spans="1:21" hidden="1">
      <c r="A39" s="103" t="s">
        <v>490</v>
      </c>
      <c r="B39" s="104" t="s">
        <v>500</v>
      </c>
      <c r="C39" s="92" t="s">
        <v>673</v>
      </c>
      <c r="D39" s="93" t="s">
        <v>501</v>
      </c>
      <c r="E39" s="36" t="str">
        <f t="shared" si="0"/>
        <v>โครงการพัฒนายุวชนศาลรัฐธรรมนูญ ปี พ.ศ. 2567</v>
      </c>
      <c r="F39" s="90" t="s">
        <v>584</v>
      </c>
      <c r="G39" s="90" t="s">
        <v>27</v>
      </c>
      <c r="H39" s="90">
        <v>2567</v>
      </c>
      <c r="I39" s="90" t="s">
        <v>503</v>
      </c>
      <c r="J39" s="91" t="s">
        <v>471</v>
      </c>
      <c r="K39" s="90"/>
      <c r="L39" s="90" t="s">
        <v>147</v>
      </c>
      <c r="M39" s="90" t="str">
        <f>VLOOKUP(L39,'[2]ตัวย่อ(ต่อท้าย)'!$B$2:$C$515,2,FALSE)</f>
        <v>ศร.</v>
      </c>
      <c r="N39" s="90" t="s">
        <v>148</v>
      </c>
      <c r="O39" s="90" t="s">
        <v>570</v>
      </c>
      <c r="P39" s="92"/>
      <c r="Q39" s="95" t="s">
        <v>585</v>
      </c>
      <c r="R39" s="90" t="s">
        <v>553</v>
      </c>
    </row>
    <row r="40" spans="1:21" hidden="1">
      <c r="A40" s="103" t="s">
        <v>490</v>
      </c>
      <c r="B40" s="104" t="s">
        <v>500</v>
      </c>
      <c r="C40" s="92" t="s">
        <v>673</v>
      </c>
      <c r="D40" s="93" t="s">
        <v>497</v>
      </c>
      <c r="E40" s="36" t="str">
        <f t="shared" si="0"/>
        <v>โครงการศาลรัฐธรรมนูญเผยแพร่ความรู้ด้านกฎหมายและสิทธิเสรีภาพตามรัฐธรรมนูญแก่ประชาชน ประจำปี พ.ศ.2567</v>
      </c>
      <c r="F40" s="90" t="s">
        <v>586</v>
      </c>
      <c r="G40" s="90" t="s">
        <v>27</v>
      </c>
      <c r="H40" s="90">
        <v>2567</v>
      </c>
      <c r="I40" s="90" t="s">
        <v>470</v>
      </c>
      <c r="J40" s="91" t="s">
        <v>471</v>
      </c>
      <c r="K40" s="90"/>
      <c r="L40" s="90" t="s">
        <v>147</v>
      </c>
      <c r="M40" s="90" t="str">
        <f>VLOOKUP(L40,'[2]ตัวย่อ(ต่อท้าย)'!$B$2:$C$515,2,FALSE)</f>
        <v>ศร.</v>
      </c>
      <c r="N40" s="90" t="s">
        <v>148</v>
      </c>
      <c r="O40" s="90" t="s">
        <v>570</v>
      </c>
      <c r="P40" s="92"/>
      <c r="Q40" s="95" t="s">
        <v>587</v>
      </c>
      <c r="R40" s="90" t="s">
        <v>253</v>
      </c>
    </row>
    <row r="41" spans="1:21" hidden="1">
      <c r="A41" s="103" t="s">
        <v>490</v>
      </c>
      <c r="B41" s="104" t="s">
        <v>500</v>
      </c>
      <c r="C41" s="92" t="s">
        <v>673</v>
      </c>
      <c r="D41" s="93" t="s">
        <v>605</v>
      </c>
      <c r="E41" s="36" t="str">
        <f t="shared" si="0"/>
        <v>โครงการการคุ้มครองสิทธิและเสรีภาพของประชาชนภายใต้เจตนารมณ์ของรัฐธรรมนูญแห่งราชอาณาจักรไทย พุทธศักราช 2560</v>
      </c>
      <c r="F41" s="90" t="s">
        <v>606</v>
      </c>
      <c r="G41" s="90" t="s">
        <v>27</v>
      </c>
      <c r="H41" s="90">
        <v>2568</v>
      </c>
      <c r="I41" s="90" t="s">
        <v>286</v>
      </c>
      <c r="J41" s="91" t="s">
        <v>599</v>
      </c>
      <c r="K41" s="90"/>
      <c r="L41" s="90" t="s">
        <v>147</v>
      </c>
      <c r="M41" s="90" t="str">
        <f>VLOOKUP(L41,'[2]ตัวย่อ(ต่อท้าย)'!$B$2:$C$515,2,FALSE)</f>
        <v>ศร.</v>
      </c>
      <c r="N41" s="90" t="s">
        <v>148</v>
      </c>
      <c r="O41" s="90" t="s">
        <v>600</v>
      </c>
      <c r="P41" s="92"/>
      <c r="Q41" s="95" t="s">
        <v>607</v>
      </c>
      <c r="R41" s="90" t="s">
        <v>669</v>
      </c>
    </row>
    <row r="42" spans="1:21" hidden="1">
      <c r="A42" s="103" t="s">
        <v>490</v>
      </c>
      <c r="B42" s="104" t="s">
        <v>500</v>
      </c>
      <c r="C42" s="92" t="s">
        <v>673</v>
      </c>
      <c r="D42" s="93" t="s">
        <v>608</v>
      </c>
      <c r="E42" s="36" t="str">
        <f t="shared" si="0"/>
        <v>โครงการวันพิพิธภัณฑ์ไทย</v>
      </c>
      <c r="F42" s="90" t="s">
        <v>609</v>
      </c>
      <c r="G42" s="90" t="s">
        <v>27</v>
      </c>
      <c r="H42" s="90">
        <v>2568</v>
      </c>
      <c r="I42" s="90" t="s">
        <v>593</v>
      </c>
      <c r="J42" s="91" t="s">
        <v>599</v>
      </c>
      <c r="K42" s="90"/>
      <c r="L42" s="90" t="s">
        <v>147</v>
      </c>
      <c r="M42" s="90" t="str">
        <f>VLOOKUP(L42,'[2]ตัวย่อ(ต่อท้าย)'!$B$2:$C$515,2,FALSE)</f>
        <v>ศร.</v>
      </c>
      <c r="N42" s="90" t="s">
        <v>148</v>
      </c>
      <c r="O42" s="90" t="s">
        <v>600</v>
      </c>
      <c r="P42" s="92"/>
      <c r="Q42" s="95" t="s">
        <v>610</v>
      </c>
      <c r="R42" s="90" t="s">
        <v>287</v>
      </c>
    </row>
    <row r="43" spans="1:21" hidden="1">
      <c r="A43" s="103" t="s">
        <v>490</v>
      </c>
      <c r="B43" s="104" t="s">
        <v>500</v>
      </c>
      <c r="C43" s="92" t="s">
        <v>673</v>
      </c>
      <c r="D43" s="93" t="s">
        <v>611</v>
      </c>
      <c r="E43" s="36" t="str">
        <f t="shared" si="0"/>
        <v>โครงการเทศกาลท่องเที่ยวพิพิธภัณฑ์ศาลรัฐธรรมนูญในยามค่ำคืน</v>
      </c>
      <c r="F43" s="90" t="s">
        <v>612</v>
      </c>
      <c r="G43" s="90" t="s">
        <v>27</v>
      </c>
      <c r="H43" s="90">
        <v>2568</v>
      </c>
      <c r="I43" s="90" t="s">
        <v>286</v>
      </c>
      <c r="J43" s="91" t="s">
        <v>599</v>
      </c>
      <c r="K43" s="90"/>
      <c r="L43" s="90" t="s">
        <v>147</v>
      </c>
      <c r="M43" s="90" t="str">
        <f>VLOOKUP(L43,'[2]ตัวย่อ(ต่อท้าย)'!$B$2:$C$515,2,FALSE)</f>
        <v>ศร.</v>
      </c>
      <c r="N43" s="90" t="s">
        <v>148</v>
      </c>
      <c r="O43" s="90" t="s">
        <v>600</v>
      </c>
      <c r="P43" s="92"/>
      <c r="Q43" s="95" t="s">
        <v>613</v>
      </c>
      <c r="R43" s="90" t="s">
        <v>287</v>
      </c>
    </row>
    <row r="44" spans="1:21" hidden="1">
      <c r="A44" s="103" t="s">
        <v>490</v>
      </c>
      <c r="B44" s="104" t="s">
        <v>500</v>
      </c>
      <c r="C44" s="92" t="s">
        <v>673</v>
      </c>
      <c r="D44" s="93" t="s">
        <v>614</v>
      </c>
      <c r="E44" s="36" t="str">
        <f t="shared" si="0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F44" s="90" t="s">
        <v>455</v>
      </c>
      <c r="G44" s="90" t="s">
        <v>27</v>
      </c>
      <c r="H44" s="90">
        <v>2568</v>
      </c>
      <c r="I44" s="90" t="s">
        <v>286</v>
      </c>
      <c r="J44" s="91" t="s">
        <v>599</v>
      </c>
      <c r="K44" s="90"/>
      <c r="L44" s="90" t="s">
        <v>147</v>
      </c>
      <c r="M44" s="90" t="str">
        <f>VLOOKUP(L44,'[2]ตัวย่อ(ต่อท้าย)'!$B$2:$C$515,2,FALSE)</f>
        <v>ศร.</v>
      </c>
      <c r="N44" s="90" t="s">
        <v>148</v>
      </c>
      <c r="O44" s="90" t="s">
        <v>600</v>
      </c>
      <c r="P44" s="92"/>
      <c r="Q44" s="95" t="s">
        <v>615</v>
      </c>
      <c r="R44" s="90" t="s">
        <v>287</v>
      </c>
    </row>
    <row r="45" spans="1:21" hidden="1">
      <c r="A45" s="103" t="s">
        <v>490</v>
      </c>
      <c r="B45" s="104" t="s">
        <v>500</v>
      </c>
      <c r="C45" s="92" t="s">
        <v>673</v>
      </c>
      <c r="D45" s="93" t="s">
        <v>616</v>
      </c>
      <c r="E45" s="36" t="str">
        <f t="shared" si="0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F45" s="90" t="s">
        <v>174</v>
      </c>
      <c r="G45" s="90" t="s">
        <v>27</v>
      </c>
      <c r="H45" s="90">
        <v>2568</v>
      </c>
      <c r="I45" s="90" t="s">
        <v>286</v>
      </c>
      <c r="J45" s="91" t="s">
        <v>599</v>
      </c>
      <c r="K45" s="90"/>
      <c r="L45" s="90" t="s">
        <v>147</v>
      </c>
      <c r="M45" s="90" t="str">
        <f>VLOOKUP(L45,'[2]ตัวย่อ(ต่อท้าย)'!$B$2:$C$515,2,FALSE)</f>
        <v>ศร.</v>
      </c>
      <c r="N45" s="90" t="s">
        <v>148</v>
      </c>
      <c r="O45" s="90" t="s">
        <v>600</v>
      </c>
      <c r="P45" s="92"/>
      <c r="Q45" s="95" t="s">
        <v>617</v>
      </c>
      <c r="R45" s="90" t="s">
        <v>287</v>
      </c>
    </row>
    <row r="46" spans="1:21" hidden="1">
      <c r="A46" s="103" t="s">
        <v>490</v>
      </c>
      <c r="B46" s="104" t="s">
        <v>500</v>
      </c>
      <c r="C46" s="92" t="s">
        <v>673</v>
      </c>
      <c r="D46" s="93" t="s">
        <v>618</v>
      </c>
      <c r="E46" s="36" t="str">
        <f t="shared" si="0"/>
        <v xml:space="preserve">โครงการศาลรัฐธรรมนูญพบสื่อมวลชน </v>
      </c>
      <c r="F46" s="90" t="s">
        <v>619</v>
      </c>
      <c r="G46" s="90" t="s">
        <v>27</v>
      </c>
      <c r="H46" s="90">
        <v>2568</v>
      </c>
      <c r="I46" s="90" t="s">
        <v>286</v>
      </c>
      <c r="J46" s="91" t="s">
        <v>599</v>
      </c>
      <c r="K46" s="90"/>
      <c r="L46" s="90" t="s">
        <v>147</v>
      </c>
      <c r="M46" s="90" t="str">
        <f>VLOOKUP(L46,'[2]ตัวย่อ(ต่อท้าย)'!$B$2:$C$515,2,FALSE)</f>
        <v>ศร.</v>
      </c>
      <c r="N46" s="90" t="s">
        <v>148</v>
      </c>
      <c r="O46" s="90" t="s">
        <v>600</v>
      </c>
      <c r="P46" s="92"/>
      <c r="Q46" s="95" t="s">
        <v>620</v>
      </c>
      <c r="R46" s="90" t="s">
        <v>287</v>
      </c>
    </row>
    <row r="47" spans="1:21" hidden="1">
      <c r="A47" s="103" t="s">
        <v>490</v>
      </c>
      <c r="B47" s="104" t="s">
        <v>500</v>
      </c>
      <c r="C47" s="92" t="s">
        <v>673</v>
      </c>
      <c r="D47" s="93" t="s">
        <v>621</v>
      </c>
      <c r="E47" s="36" t="str">
        <f t="shared" si="0"/>
        <v>โครงการศาลรัฐธรรมนูญเผยแพร่ความรู้ด้านกฎหมายและสิทธิเสรีภาพตามรัฐธรรมนูญแก่ประชาชน ประจำปี พ.ศ. 2568</v>
      </c>
      <c r="F47" s="90" t="s">
        <v>622</v>
      </c>
      <c r="G47" s="90" t="s">
        <v>27</v>
      </c>
      <c r="H47" s="90">
        <v>2568</v>
      </c>
      <c r="I47" s="90" t="s">
        <v>623</v>
      </c>
      <c r="J47" s="91" t="s">
        <v>624</v>
      </c>
      <c r="K47" s="90"/>
      <c r="L47" s="90" t="s">
        <v>147</v>
      </c>
      <c r="M47" s="90" t="str">
        <f>VLOOKUP(L47,'[2]ตัวย่อ(ต่อท้าย)'!$B$2:$C$515,2,FALSE)</f>
        <v>ศร.</v>
      </c>
      <c r="N47" s="90" t="s">
        <v>148</v>
      </c>
      <c r="O47" s="90" t="s">
        <v>600</v>
      </c>
      <c r="P47" s="92"/>
      <c r="Q47" s="95" t="s">
        <v>625</v>
      </c>
      <c r="R47" s="90" t="s">
        <v>287</v>
      </c>
    </row>
    <row r="48" spans="1:21" hidden="1">
      <c r="A48" s="103" t="s">
        <v>490</v>
      </c>
      <c r="B48" s="104" t="s">
        <v>500</v>
      </c>
      <c r="C48" s="92" t="s">
        <v>673</v>
      </c>
      <c r="D48" s="93" t="s">
        <v>626</v>
      </c>
      <c r="E48" s="36" t="str">
        <f t="shared" si="0"/>
        <v>โครงการเสริมสร้างความรู้ความเข้าใจเกี่ยวกับศาลรัฐธรรมนูญและกฎหมายรัฐธรรมนูญ สำหรับประชาชน</v>
      </c>
      <c r="F48" s="90" t="s">
        <v>627</v>
      </c>
      <c r="G48" s="90" t="s">
        <v>27</v>
      </c>
      <c r="H48" s="90">
        <v>2568</v>
      </c>
      <c r="I48" s="90" t="s">
        <v>286</v>
      </c>
      <c r="J48" s="91" t="s">
        <v>599</v>
      </c>
      <c r="K48" s="90"/>
      <c r="L48" s="90" t="s">
        <v>147</v>
      </c>
      <c r="M48" s="90" t="str">
        <f>VLOOKUP(L48,'[2]ตัวย่อ(ต่อท้าย)'!$B$2:$C$515,2,FALSE)</f>
        <v>ศร.</v>
      </c>
      <c r="N48" s="90" t="s">
        <v>148</v>
      </c>
      <c r="O48" s="90" t="s">
        <v>600</v>
      </c>
      <c r="P48" s="92"/>
      <c r="Q48" s="95" t="s">
        <v>628</v>
      </c>
      <c r="R48" s="90" t="s">
        <v>670</v>
      </c>
    </row>
    <row r="49" spans="1:18" hidden="1">
      <c r="A49" s="105" t="s">
        <v>495</v>
      </c>
      <c r="B49" s="105" t="s">
        <v>525</v>
      </c>
      <c r="C49" s="92" t="s">
        <v>673</v>
      </c>
      <c r="D49" s="90" t="s">
        <v>66</v>
      </c>
      <c r="E49" s="36" t="s">
        <v>38</v>
      </c>
      <c r="F49" s="90" t="s">
        <v>38</v>
      </c>
      <c r="G49" s="90" t="s">
        <v>27</v>
      </c>
      <c r="H49" s="89">
        <v>2561</v>
      </c>
      <c r="I49" s="89" t="s">
        <v>40</v>
      </c>
      <c r="J49" s="52" t="s">
        <v>41</v>
      </c>
      <c r="K49" s="90" t="s">
        <v>34</v>
      </c>
      <c r="L49" s="90" t="s">
        <v>35</v>
      </c>
      <c r="M49" s="90" t="str">
        <f>VLOOKUP(L49,'[2]ตัวย่อ(ต่อท้าย)'!$B$2:$C$515,2,FALSE)</f>
        <v>สป.กห.</v>
      </c>
      <c r="N49" s="90" t="s">
        <v>36</v>
      </c>
      <c r="O49" s="90"/>
      <c r="P49" s="90"/>
      <c r="Q49" s="90"/>
      <c r="R49" s="93" t="s">
        <v>287</v>
      </c>
    </row>
    <row r="50" spans="1:18" hidden="1">
      <c r="A50" s="105" t="s">
        <v>495</v>
      </c>
      <c r="B50" s="105" t="s">
        <v>525</v>
      </c>
      <c r="C50" s="92" t="s">
        <v>673</v>
      </c>
      <c r="D50" s="90" t="s">
        <v>142</v>
      </c>
      <c r="E50" s="36" t="s">
        <v>114</v>
      </c>
      <c r="F50" s="90" t="s">
        <v>114</v>
      </c>
      <c r="G50" s="90" t="s">
        <v>27</v>
      </c>
      <c r="H50" s="89">
        <v>2562</v>
      </c>
      <c r="I50" s="89" t="s">
        <v>91</v>
      </c>
      <c r="J50" s="52" t="s">
        <v>92</v>
      </c>
      <c r="K50" s="90" t="s">
        <v>116</v>
      </c>
      <c r="L50" s="90" t="s">
        <v>117</v>
      </c>
      <c r="M50" s="90" t="str">
        <f>VLOOKUP(L50,'[2]ตัวย่อ(ต่อท้าย)'!$B$2:$C$515,2,FALSE)</f>
        <v>กศก.</v>
      </c>
      <c r="N50" s="90" t="s">
        <v>118</v>
      </c>
      <c r="O50" s="90"/>
      <c r="P50" s="90"/>
      <c r="Q50" s="90"/>
      <c r="R50" s="90" t="s">
        <v>525</v>
      </c>
    </row>
    <row r="51" spans="1:18" hidden="1">
      <c r="A51" s="105" t="s">
        <v>495</v>
      </c>
      <c r="B51" s="105" t="s">
        <v>525</v>
      </c>
      <c r="C51" s="92" t="s">
        <v>673</v>
      </c>
      <c r="D51" s="90" t="s">
        <v>149</v>
      </c>
      <c r="E51" s="36" t="s">
        <v>315</v>
      </c>
      <c r="F51" s="90" t="s">
        <v>315</v>
      </c>
      <c r="G51" s="90" t="s">
        <v>27</v>
      </c>
      <c r="H51" s="89">
        <v>2562</v>
      </c>
      <c r="I51" s="89" t="s">
        <v>32</v>
      </c>
      <c r="J51" s="52" t="s">
        <v>52</v>
      </c>
      <c r="K51" s="90" t="s">
        <v>97</v>
      </c>
      <c r="L51" s="90" t="s">
        <v>98</v>
      </c>
      <c r="M51" s="90" t="str">
        <f>VLOOKUP(L51,'[2]ตัวย่อ(ต่อท้าย)'!$B$2:$C$515,2,FALSE)</f>
        <v>สผ.</v>
      </c>
      <c r="N51" s="90" t="s">
        <v>99</v>
      </c>
      <c r="O51" s="90"/>
      <c r="P51" s="90"/>
      <c r="Q51" s="90"/>
      <c r="R51" s="90" t="s">
        <v>525</v>
      </c>
    </row>
    <row r="52" spans="1:18" hidden="1">
      <c r="A52" s="105" t="s">
        <v>495</v>
      </c>
      <c r="B52" s="106" t="s">
        <v>525</v>
      </c>
      <c r="C52" s="92" t="s">
        <v>673</v>
      </c>
      <c r="D52" s="93" t="s">
        <v>200</v>
      </c>
      <c r="E52" s="36" t="str">
        <f t="shared" ref="E52:E71" si="1">HYPERLINK(Q52,F52)</f>
        <v>โครงการจัดทำบทวิเคราะห์กระบวนการรับฟังความคิดเห็นของประชาชนและผู้เกี่ยวข้อง ต่อผลกระทบของร่างกฎหมายในชั้นการพิจารณาของวุฒิสภาหรือคณะกรรมาธิการ</v>
      </c>
      <c r="F52" s="90" t="s">
        <v>108</v>
      </c>
      <c r="G52" s="90" t="s">
        <v>27</v>
      </c>
      <c r="H52" s="90">
        <v>2564</v>
      </c>
      <c r="I52" s="90" t="s">
        <v>202</v>
      </c>
      <c r="J52" s="91" t="s">
        <v>203</v>
      </c>
      <c r="K52" s="90" t="s">
        <v>97</v>
      </c>
      <c r="L52" s="90" t="s">
        <v>111</v>
      </c>
      <c r="M52" s="90" t="str">
        <f>VLOOKUP(L52,'[2]ตัวย่อ(ต่อท้าย)'!$B$2:$C$515,2,FALSE)</f>
        <v>สว.</v>
      </c>
      <c r="N52" s="90" t="s">
        <v>99</v>
      </c>
      <c r="O52" s="91" t="s">
        <v>636</v>
      </c>
      <c r="P52" s="92"/>
      <c r="Q52" s="95" t="s">
        <v>637</v>
      </c>
      <c r="R52" s="90" t="s">
        <v>500</v>
      </c>
    </row>
    <row r="53" spans="1:18" hidden="1">
      <c r="A53" s="105" t="s">
        <v>495</v>
      </c>
      <c r="B53" s="106" t="s">
        <v>525</v>
      </c>
      <c r="C53" s="92" t="s">
        <v>673</v>
      </c>
      <c r="D53" s="93" t="s">
        <v>235</v>
      </c>
      <c r="E53" s="36" t="str">
        <f t="shared" si="1"/>
        <v>โครงการเสริมสร้างความรู้ความเข้าใจในการเข้าชื่อเสนอกฎหมายของประชาชน</v>
      </c>
      <c r="F53" s="90" t="s">
        <v>236</v>
      </c>
      <c r="G53" s="90" t="s">
        <v>27</v>
      </c>
      <c r="H53" s="90">
        <v>2564</v>
      </c>
      <c r="I53" s="90" t="s">
        <v>202</v>
      </c>
      <c r="J53" s="91" t="s">
        <v>203</v>
      </c>
      <c r="K53" s="90" t="s">
        <v>97</v>
      </c>
      <c r="L53" s="90" t="s">
        <v>98</v>
      </c>
      <c r="M53" s="90" t="str">
        <f>VLOOKUP(L53,'[2]ตัวย่อ(ต่อท้าย)'!$B$2:$C$515,2,FALSE)</f>
        <v>สผ.</v>
      </c>
      <c r="N53" s="90" t="s">
        <v>99</v>
      </c>
      <c r="O53" s="91" t="s">
        <v>636</v>
      </c>
      <c r="P53" s="92"/>
      <c r="Q53" s="95" t="s">
        <v>638</v>
      </c>
      <c r="R53" s="90" t="s">
        <v>500</v>
      </c>
    </row>
    <row r="54" spans="1:18" hidden="1">
      <c r="A54" s="105" t="s">
        <v>495</v>
      </c>
      <c r="B54" s="106" t="s">
        <v>525</v>
      </c>
      <c r="C54" s="92" t="s">
        <v>673</v>
      </c>
      <c r="D54" s="93" t="s">
        <v>223</v>
      </c>
      <c r="E54" s="36" t="str">
        <f t="shared" si="1"/>
        <v>พัฒนาความรู้กฎหมายแก่นักเรียนชั้นมัธยมศึกษาในพื้นที่ อ.คอลงลาน  (ONE DAY LAW)</v>
      </c>
      <c r="F54" s="90" t="s">
        <v>224</v>
      </c>
      <c r="G54" s="90" t="s">
        <v>27</v>
      </c>
      <c r="H54" s="90">
        <v>2564</v>
      </c>
      <c r="I54" s="90" t="s">
        <v>202</v>
      </c>
      <c r="J54" s="91" t="s">
        <v>203</v>
      </c>
      <c r="K54" s="90" t="s">
        <v>123</v>
      </c>
      <c r="L54" s="90" t="s">
        <v>124</v>
      </c>
      <c r="M54" s="90" t="str">
        <f>VLOOKUP(L54,'[2]ตัวย่อ(ต่อท้าย)'!$B$2:$C$515,2,FALSE)</f>
        <v>มรภ.กพ.</v>
      </c>
      <c r="N54" s="90" t="s">
        <v>125</v>
      </c>
      <c r="O54" s="91" t="s">
        <v>636</v>
      </c>
      <c r="P54" s="92"/>
      <c r="Q54" s="95" t="s">
        <v>641</v>
      </c>
      <c r="R54" s="90" t="s">
        <v>525</v>
      </c>
    </row>
    <row r="55" spans="1:18" hidden="1">
      <c r="A55" s="105" t="s">
        <v>495</v>
      </c>
      <c r="B55" s="106" t="s">
        <v>525</v>
      </c>
      <c r="C55" s="92" t="s">
        <v>673</v>
      </c>
      <c r="D55" s="93" t="s">
        <v>215</v>
      </c>
      <c r="E55" s="36" t="str">
        <f t="shared" si="1"/>
        <v>การพัฒนากฎหมาย (ปีงบประมาณ 2564)</v>
      </c>
      <c r="F55" s="90" t="s">
        <v>216</v>
      </c>
      <c r="G55" s="90" t="s">
        <v>27</v>
      </c>
      <c r="H55" s="90">
        <v>2564</v>
      </c>
      <c r="I55" s="90" t="s">
        <v>202</v>
      </c>
      <c r="J55" s="91" t="s">
        <v>203</v>
      </c>
      <c r="K55" s="90" t="s">
        <v>218</v>
      </c>
      <c r="L55" s="90" t="s">
        <v>219</v>
      </c>
      <c r="M55" s="90" t="str">
        <f>VLOOKUP(L55,'[2]ตัวย่อ(ต่อท้าย)'!$B$2:$C$515,2,FALSE)</f>
        <v>กสร.</v>
      </c>
      <c r="N55" s="90" t="s">
        <v>55</v>
      </c>
      <c r="O55" s="91" t="s">
        <v>636</v>
      </c>
      <c r="P55" s="92"/>
      <c r="Q55" s="95" t="s">
        <v>642</v>
      </c>
      <c r="R55" s="90" t="s">
        <v>525</v>
      </c>
    </row>
    <row r="56" spans="1:18" hidden="1">
      <c r="A56" s="105" t="s">
        <v>495</v>
      </c>
      <c r="B56" s="106" t="s">
        <v>525</v>
      </c>
      <c r="C56" s="92" t="s">
        <v>673</v>
      </c>
      <c r="D56" s="93" t="s">
        <v>211</v>
      </c>
      <c r="E56" s="36" t="str">
        <f t="shared" si="1"/>
        <v>โครงการประสานความร่วมมือระหว่างภาครัฐและภาคเอกชน</v>
      </c>
      <c r="F56" s="90" t="s">
        <v>128</v>
      </c>
      <c r="G56" s="90" t="s">
        <v>27</v>
      </c>
      <c r="H56" s="90">
        <v>2564</v>
      </c>
      <c r="I56" s="90" t="s">
        <v>202</v>
      </c>
      <c r="J56" s="91" t="s">
        <v>203</v>
      </c>
      <c r="K56" s="90" t="s">
        <v>213</v>
      </c>
      <c r="L56" s="90" t="s">
        <v>117</v>
      </c>
      <c r="M56" s="90" t="str">
        <f>VLOOKUP(L56,'[2]ตัวย่อ(ต่อท้าย)'!$B$2:$C$515,2,FALSE)</f>
        <v>กศก.</v>
      </c>
      <c r="N56" s="90" t="s">
        <v>118</v>
      </c>
      <c r="O56" s="91" t="s">
        <v>636</v>
      </c>
      <c r="P56" s="92"/>
      <c r="Q56" s="95" t="s">
        <v>646</v>
      </c>
      <c r="R56" s="90" t="s">
        <v>525</v>
      </c>
    </row>
    <row r="57" spans="1:18" hidden="1">
      <c r="A57" s="105" t="s">
        <v>495</v>
      </c>
      <c r="B57" s="106" t="s">
        <v>525</v>
      </c>
      <c r="C57" s="92" t="s">
        <v>673</v>
      </c>
      <c r="D57" s="93" t="s">
        <v>288</v>
      </c>
      <c r="E57" s="36" t="str">
        <f t="shared" si="1"/>
        <v>โครงการประเมินผลสัมฤทธิ์ของกฎหมายศุลกากร (ระยะที่ 2)</v>
      </c>
      <c r="F57" s="90" t="s">
        <v>289</v>
      </c>
      <c r="G57" s="90" t="s">
        <v>27</v>
      </c>
      <c r="H57" s="90">
        <v>2564</v>
      </c>
      <c r="I57" s="90" t="s">
        <v>162</v>
      </c>
      <c r="J57" s="91" t="s">
        <v>163</v>
      </c>
      <c r="K57" s="90" t="s">
        <v>116</v>
      </c>
      <c r="L57" s="90" t="s">
        <v>117</v>
      </c>
      <c r="M57" s="90" t="str">
        <f>VLOOKUP(L57,'[2]ตัวย่อ(ต่อท้าย)'!$B$2:$C$515,2,FALSE)</f>
        <v>กศก.</v>
      </c>
      <c r="N57" s="90" t="s">
        <v>118</v>
      </c>
      <c r="O57" s="91" t="s">
        <v>636</v>
      </c>
      <c r="P57" s="92"/>
      <c r="Q57" s="95" t="s">
        <v>647</v>
      </c>
      <c r="R57" s="90" t="s">
        <v>500</v>
      </c>
    </row>
    <row r="58" spans="1:18" hidden="1">
      <c r="A58" s="105" t="s">
        <v>495</v>
      </c>
      <c r="B58" s="106" t="s">
        <v>525</v>
      </c>
      <c r="C58" s="92" t="s">
        <v>673</v>
      </c>
      <c r="D58" s="93" t="s">
        <v>339</v>
      </c>
      <c r="E58" s="36" t="str">
        <f t="shared" si="1"/>
        <v>โครงการประสานความร่วมมือระหว่างภาครัฐและภาคเอกชน</v>
      </c>
      <c r="F58" s="90" t="s">
        <v>128</v>
      </c>
      <c r="G58" s="90" t="s">
        <v>27</v>
      </c>
      <c r="H58" s="90">
        <v>2565</v>
      </c>
      <c r="I58" s="90" t="s">
        <v>162</v>
      </c>
      <c r="J58" s="91" t="s">
        <v>163</v>
      </c>
      <c r="K58" s="90" t="s">
        <v>213</v>
      </c>
      <c r="L58" s="90" t="s">
        <v>117</v>
      </c>
      <c r="M58" s="90" t="str">
        <f>VLOOKUP(L58,'[2]ตัวย่อ(ต่อท้าย)'!$B$2:$C$515,2,FALSE)</f>
        <v>กศก.</v>
      </c>
      <c r="N58" s="90" t="s">
        <v>118</v>
      </c>
      <c r="O58" s="91" t="s">
        <v>648</v>
      </c>
      <c r="P58" s="92"/>
      <c r="Q58" s="95" t="s">
        <v>352</v>
      </c>
      <c r="R58" s="90" t="s">
        <v>500</v>
      </c>
    </row>
    <row r="59" spans="1:18" hidden="1">
      <c r="A59" s="105" t="s">
        <v>495</v>
      </c>
      <c r="B59" s="106" t="s">
        <v>525</v>
      </c>
      <c r="C59" s="92" t="s">
        <v>673</v>
      </c>
      <c r="D59" s="93" t="s">
        <v>314</v>
      </c>
      <c r="E59" s="36" t="str">
        <f t="shared" si="1"/>
        <v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v>
      </c>
      <c r="F59" s="90" t="s">
        <v>315</v>
      </c>
      <c r="G59" s="90" t="s">
        <v>27</v>
      </c>
      <c r="H59" s="90">
        <v>2565</v>
      </c>
      <c r="I59" s="90" t="s">
        <v>32</v>
      </c>
      <c r="J59" s="91" t="s">
        <v>52</v>
      </c>
      <c r="K59" s="90" t="s">
        <v>97</v>
      </c>
      <c r="L59" s="90" t="s">
        <v>98</v>
      </c>
      <c r="M59" s="90" t="str">
        <f>VLOOKUP(L59,'[2]ตัวย่อ(ต่อท้าย)'!$B$2:$C$515,2,FALSE)</f>
        <v>สผ.</v>
      </c>
      <c r="N59" s="90" t="s">
        <v>99</v>
      </c>
      <c r="O59" s="91" t="s">
        <v>648</v>
      </c>
      <c r="P59" s="92"/>
      <c r="Q59" s="95" t="s">
        <v>375</v>
      </c>
      <c r="R59" s="90" t="s">
        <v>500</v>
      </c>
    </row>
    <row r="60" spans="1:18" hidden="1">
      <c r="A60" s="105" t="s">
        <v>495</v>
      </c>
      <c r="B60" s="106" t="s">
        <v>525</v>
      </c>
      <c r="C60" s="92" t="s">
        <v>673</v>
      </c>
      <c r="D60" s="93" t="s">
        <v>309</v>
      </c>
      <c r="E60" s="36" t="str">
        <f t="shared" si="1"/>
        <v>โครงการการเสริมสร้างความรู้ความเข้าใจในการเข้าชื่อเสนอกฎหมายของประชาชน</v>
      </c>
      <c r="F60" s="90" t="s">
        <v>310</v>
      </c>
      <c r="G60" s="90" t="s">
        <v>27</v>
      </c>
      <c r="H60" s="90">
        <v>2565</v>
      </c>
      <c r="I60" s="90" t="s">
        <v>162</v>
      </c>
      <c r="J60" s="91" t="s">
        <v>163</v>
      </c>
      <c r="K60" s="90" t="s">
        <v>97</v>
      </c>
      <c r="L60" s="90" t="s">
        <v>98</v>
      </c>
      <c r="M60" s="90" t="str">
        <f>VLOOKUP(L60,'[2]ตัวย่อ(ต่อท้าย)'!$B$2:$C$515,2,FALSE)</f>
        <v>สผ.</v>
      </c>
      <c r="N60" s="90" t="s">
        <v>99</v>
      </c>
      <c r="O60" s="91" t="s">
        <v>648</v>
      </c>
      <c r="P60" s="92"/>
      <c r="Q60" s="95" t="s">
        <v>379</v>
      </c>
      <c r="R60" s="90" t="s">
        <v>500</v>
      </c>
    </row>
    <row r="61" spans="1:18" hidden="1">
      <c r="A61" s="105" t="s">
        <v>495</v>
      </c>
      <c r="B61" s="106" t="s">
        <v>525</v>
      </c>
      <c r="C61" s="92" t="s">
        <v>673</v>
      </c>
      <c r="D61" s="93" t="s">
        <v>327</v>
      </c>
      <c r="E61" s="36" t="str">
        <f t="shared" si="1"/>
        <v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v>
      </c>
      <c r="F61" s="90" t="s">
        <v>328</v>
      </c>
      <c r="G61" s="90" t="s">
        <v>27</v>
      </c>
      <c r="H61" s="90">
        <v>2565</v>
      </c>
      <c r="I61" s="90" t="s">
        <v>110</v>
      </c>
      <c r="J61" s="91" t="s">
        <v>92</v>
      </c>
      <c r="K61" s="90" t="s">
        <v>97</v>
      </c>
      <c r="L61" s="90" t="s">
        <v>98</v>
      </c>
      <c r="M61" s="90" t="str">
        <f>VLOOKUP(L61,'[2]ตัวย่อ(ต่อท้าย)'!$B$2:$C$515,2,FALSE)</f>
        <v>สผ.</v>
      </c>
      <c r="N61" s="90" t="s">
        <v>99</v>
      </c>
      <c r="O61" s="91" t="s">
        <v>648</v>
      </c>
      <c r="P61" s="92"/>
      <c r="Q61" s="95" t="s">
        <v>364</v>
      </c>
      <c r="R61" s="90" t="s">
        <v>204</v>
      </c>
    </row>
    <row r="62" spans="1:18" hidden="1">
      <c r="A62" s="105" t="s">
        <v>495</v>
      </c>
      <c r="B62" s="106" t="s">
        <v>525</v>
      </c>
      <c r="C62" s="92" t="s">
        <v>673</v>
      </c>
      <c r="D62" s="93" t="s">
        <v>304</v>
      </c>
      <c r="E62" s="36" t="str">
        <f t="shared" si="1"/>
        <v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v>
      </c>
      <c r="F62" s="90" t="s">
        <v>305</v>
      </c>
      <c r="G62" s="90" t="s">
        <v>27</v>
      </c>
      <c r="H62" s="90">
        <v>2565</v>
      </c>
      <c r="I62" s="90" t="s">
        <v>307</v>
      </c>
      <c r="J62" s="91" t="s">
        <v>308</v>
      </c>
      <c r="K62" s="90" t="s">
        <v>301</v>
      </c>
      <c r="L62" s="90" t="s">
        <v>302</v>
      </c>
      <c r="M62" s="90" t="str">
        <f>VLOOKUP(L62,'[2]ตัวย่อ(ต่อท้าย)'!$B$2:$C$515,2,FALSE)</f>
        <v>สกธ.</v>
      </c>
      <c r="N62" s="90" t="s">
        <v>303</v>
      </c>
      <c r="O62" s="91" t="s">
        <v>648</v>
      </c>
      <c r="P62" s="92"/>
      <c r="Q62" s="95" t="s">
        <v>381</v>
      </c>
      <c r="R62" s="90" t="s">
        <v>204</v>
      </c>
    </row>
    <row r="63" spans="1:18" hidden="1">
      <c r="A63" s="105" t="s">
        <v>495</v>
      </c>
      <c r="B63" s="106" t="s">
        <v>525</v>
      </c>
      <c r="C63" s="92" t="s">
        <v>673</v>
      </c>
      <c r="D63" s="93" t="s">
        <v>292</v>
      </c>
      <c r="E63" s="36" t="str">
        <f t="shared" si="1"/>
        <v>โครงการภายใต้แผนพัฒนากฎหมายการคุ้มครองผู้บริโภค</v>
      </c>
      <c r="F63" s="90" t="s">
        <v>293</v>
      </c>
      <c r="G63" s="90" t="s">
        <v>27</v>
      </c>
      <c r="H63" s="90">
        <v>2565</v>
      </c>
      <c r="I63" s="90" t="s">
        <v>162</v>
      </c>
      <c r="J63" s="91" t="s">
        <v>163</v>
      </c>
      <c r="K63" s="90" t="s">
        <v>295</v>
      </c>
      <c r="L63" s="90" t="s">
        <v>296</v>
      </c>
      <c r="M63" s="90" t="str">
        <f>VLOOKUP(L63,'[2]ตัวย่อ(ต่อท้าย)'!$B$2:$C$515,2,FALSE)</f>
        <v>สคบ.</v>
      </c>
      <c r="N63" s="90" t="s">
        <v>81</v>
      </c>
      <c r="O63" s="91" t="s">
        <v>648</v>
      </c>
      <c r="P63" s="96"/>
      <c r="Q63" s="95" t="s">
        <v>385</v>
      </c>
      <c r="R63" s="90" t="s">
        <v>204</v>
      </c>
    </row>
    <row r="64" spans="1:18" hidden="1">
      <c r="A64" s="105" t="s">
        <v>495</v>
      </c>
      <c r="B64" s="106" t="s">
        <v>525</v>
      </c>
      <c r="C64" s="92" t="s">
        <v>673</v>
      </c>
      <c r="D64" s="93" t="s">
        <v>442</v>
      </c>
      <c r="E64" s="36" t="str">
        <f t="shared" si="1"/>
        <v>โครงการพัฒนากฎหมายการคุ้มครองผู้บริโภค</v>
      </c>
      <c r="F64" s="90" t="s">
        <v>443</v>
      </c>
      <c r="G64" s="90" t="s">
        <v>27</v>
      </c>
      <c r="H64" s="90">
        <v>2566</v>
      </c>
      <c r="I64" s="90" t="s">
        <v>269</v>
      </c>
      <c r="J64" s="91" t="s">
        <v>262</v>
      </c>
      <c r="K64" s="90" t="s">
        <v>295</v>
      </c>
      <c r="L64" s="90" t="s">
        <v>296</v>
      </c>
      <c r="M64" s="90" t="str">
        <f>VLOOKUP(L64,'[2]ตัวย่อ(ต่อท้าย)'!$B$2:$C$515,2,FALSE)</f>
        <v>สคบ.</v>
      </c>
      <c r="N64" s="90" t="s">
        <v>81</v>
      </c>
      <c r="O64" s="90" t="s">
        <v>550</v>
      </c>
      <c r="P64" s="92"/>
      <c r="Q64" s="95" t="s">
        <v>555</v>
      </c>
      <c r="R64" s="90" t="s">
        <v>204</v>
      </c>
    </row>
    <row r="65" spans="1:21" hidden="1">
      <c r="A65" s="105" t="s">
        <v>495</v>
      </c>
      <c r="B65" s="106" t="s">
        <v>525</v>
      </c>
      <c r="C65" s="92" t="s">
        <v>673</v>
      </c>
      <c r="D65" s="93" t="s">
        <v>568</v>
      </c>
      <c r="E65" s="36" t="str">
        <f t="shared" si="1"/>
        <v>โครงการการรับฟังความคิดเห็นและวิเคราะห์ผลกระทบที่อาจเกิดขึ้นจากร่างกฎหมายที่เสนอโดยสมาชิกสภาผู้แทนราษฎรหรือผู้มีสิทธิเลือกตั้ง</v>
      </c>
      <c r="F65" s="90" t="s">
        <v>569</v>
      </c>
      <c r="G65" s="90" t="s">
        <v>27</v>
      </c>
      <c r="H65" s="90">
        <v>2567</v>
      </c>
      <c r="I65" s="90" t="s">
        <v>470</v>
      </c>
      <c r="J65" s="91" t="s">
        <v>471</v>
      </c>
      <c r="K65" s="90" t="s">
        <v>97</v>
      </c>
      <c r="L65" s="90" t="s">
        <v>98</v>
      </c>
      <c r="M65" s="90" t="str">
        <f>VLOOKUP(L65,'[2]ตัวย่อ(ต่อท้าย)'!$B$2:$C$515,2,FALSE)</f>
        <v>สผ.</v>
      </c>
      <c r="N65" s="90" t="s">
        <v>99</v>
      </c>
      <c r="O65" s="90" t="s">
        <v>570</v>
      </c>
      <c r="P65" s="92"/>
      <c r="Q65" s="95" t="s">
        <v>571</v>
      </c>
      <c r="R65" s="90" t="s">
        <v>172</v>
      </c>
    </row>
    <row r="66" spans="1:21" hidden="1">
      <c r="A66" s="105" t="s">
        <v>495</v>
      </c>
      <c r="B66" s="106" t="s">
        <v>525</v>
      </c>
      <c r="C66" s="92" t="s">
        <v>673</v>
      </c>
      <c r="D66" s="93" t="s">
        <v>523</v>
      </c>
      <c r="E66" s="36" t="str">
        <f t="shared" si="1"/>
        <v xml:space="preserve">โครงการ “การเสริมสร้างการมีส่วนร่วมของประชาชนในการเข้าชื่อเสนอกฎหมาย”  </v>
      </c>
      <c r="F66" s="90" t="s">
        <v>572</v>
      </c>
      <c r="G66" s="90" t="s">
        <v>27</v>
      </c>
      <c r="H66" s="90">
        <v>2567</v>
      </c>
      <c r="I66" s="90" t="s">
        <v>470</v>
      </c>
      <c r="J66" s="91" t="s">
        <v>471</v>
      </c>
      <c r="K66" s="90" t="s">
        <v>97</v>
      </c>
      <c r="L66" s="90" t="s">
        <v>98</v>
      </c>
      <c r="M66" s="90" t="str">
        <f>VLOOKUP(L66,'[2]ตัวย่อ(ต่อท้าย)'!$B$2:$C$515,2,FALSE)</f>
        <v>สผ.</v>
      </c>
      <c r="N66" s="90" t="s">
        <v>99</v>
      </c>
      <c r="O66" s="90" t="s">
        <v>570</v>
      </c>
      <c r="P66" s="92"/>
      <c r="Q66" s="95" t="s">
        <v>573</v>
      </c>
      <c r="R66" s="90" t="s">
        <v>172</v>
      </c>
    </row>
    <row r="67" spans="1:21" hidden="1">
      <c r="A67" s="105" t="s">
        <v>495</v>
      </c>
      <c r="B67" s="106" t="s">
        <v>525</v>
      </c>
      <c r="C67" s="92" t="s">
        <v>673</v>
      </c>
      <c r="D67" s="93" t="s">
        <v>526</v>
      </c>
      <c r="E67" s="36" t="str">
        <f t="shared" si="1"/>
        <v>โครงการพัฒนากฎหมายการคุ้มครองผู้บริโภค</v>
      </c>
      <c r="F67" s="90" t="s">
        <v>443</v>
      </c>
      <c r="G67" s="90" t="s">
        <v>27</v>
      </c>
      <c r="H67" s="90">
        <v>2567</v>
      </c>
      <c r="I67" s="90" t="s">
        <v>470</v>
      </c>
      <c r="J67" s="91" t="s">
        <v>471</v>
      </c>
      <c r="K67" s="90" t="s">
        <v>295</v>
      </c>
      <c r="L67" s="90" t="s">
        <v>296</v>
      </c>
      <c r="M67" s="90" t="str">
        <f>VLOOKUP(L67,'[2]ตัวย่อ(ต่อท้าย)'!$B$2:$C$515,2,FALSE)</f>
        <v>สคบ.</v>
      </c>
      <c r="N67" s="90" t="s">
        <v>81</v>
      </c>
      <c r="O67" s="90" t="s">
        <v>570</v>
      </c>
      <c r="P67" s="92"/>
      <c r="Q67" s="95" t="s">
        <v>590</v>
      </c>
      <c r="R67" s="90" t="s">
        <v>247</v>
      </c>
    </row>
    <row r="68" spans="1:21" s="81" customFormat="1" hidden="1">
      <c r="A68" s="105" t="s">
        <v>495</v>
      </c>
      <c r="B68" s="106" t="s">
        <v>525</v>
      </c>
      <c r="C68" s="92" t="s">
        <v>673</v>
      </c>
      <c r="D68" s="93" t="s">
        <v>591</v>
      </c>
      <c r="E68" s="36" t="str">
        <f t="shared" si="1"/>
        <v>โครงการจ้างที่ปรึกษาดำเนินการประเมินผลสัมฤทธิ์ของกฎหมาย ที่อยู่ในความรับผิดชอบของ สำนักงานคณะกรรมการดิจิทัลเพื่อเศรษฐกิจและสังคมแห่งชาติ</v>
      </c>
      <c r="F68" s="90" t="s">
        <v>592</v>
      </c>
      <c r="G68" s="90" t="s">
        <v>27</v>
      </c>
      <c r="H68" s="90">
        <v>2567</v>
      </c>
      <c r="I68" s="90" t="s">
        <v>510</v>
      </c>
      <c r="J68" s="91" t="s">
        <v>593</v>
      </c>
      <c r="K68" s="90" t="s">
        <v>104</v>
      </c>
      <c r="L68" s="90" t="s">
        <v>594</v>
      </c>
      <c r="M68" s="90" t="str">
        <f>VLOOKUP(L68,'[2]ตัวย่อ(ต่อท้าย)'!$B$2:$C$515,2,FALSE)</f>
        <v>สดช.</v>
      </c>
      <c r="N68" s="90" t="s">
        <v>87</v>
      </c>
      <c r="O68" s="90" t="s">
        <v>570</v>
      </c>
      <c r="P68" s="92"/>
      <c r="Q68" s="95" t="s">
        <v>595</v>
      </c>
      <c r="R68" s="90" t="s">
        <v>247</v>
      </c>
      <c r="S68" s="11"/>
      <c r="T68" s="11"/>
      <c r="U68" s="11"/>
    </row>
    <row r="69" spans="1:21" hidden="1">
      <c r="A69" s="105" t="s">
        <v>495</v>
      </c>
      <c r="B69" s="106" t="s">
        <v>525</v>
      </c>
      <c r="C69" s="92" t="s">
        <v>673</v>
      </c>
      <c r="D69" s="93" t="s">
        <v>597</v>
      </c>
      <c r="E69" s="36" t="str">
        <f t="shared" si="1"/>
        <v>โครงการสร้างเครือข่ายและความร่วมมือด้านกฎหมาย ด้านวิชาการ และด้านต่างประเทศ กับต่างประเทศ</v>
      </c>
      <c r="F69" s="90" t="s">
        <v>598</v>
      </c>
      <c r="G69" s="90" t="s">
        <v>27</v>
      </c>
      <c r="H69" s="90">
        <v>2568</v>
      </c>
      <c r="I69" s="90" t="s">
        <v>286</v>
      </c>
      <c r="J69" s="91" t="s">
        <v>599</v>
      </c>
      <c r="K69" s="90" t="s">
        <v>97</v>
      </c>
      <c r="L69" s="90" t="s">
        <v>111</v>
      </c>
      <c r="M69" s="90" t="str">
        <f>VLOOKUP(L69,'[2]ตัวย่อ(ต่อท้าย)'!$B$2:$C$515,2,FALSE)</f>
        <v>สว.</v>
      </c>
      <c r="N69" s="90" t="s">
        <v>99</v>
      </c>
      <c r="O69" s="90" t="s">
        <v>600</v>
      </c>
      <c r="P69" s="92"/>
      <c r="Q69" s="95" t="s">
        <v>601</v>
      </c>
      <c r="R69" s="90" t="s">
        <v>247</v>
      </c>
    </row>
    <row r="70" spans="1:21" hidden="1">
      <c r="A70" s="105" t="s">
        <v>495</v>
      </c>
      <c r="B70" s="106" t="s">
        <v>525</v>
      </c>
      <c r="C70" s="92" t="s">
        <v>673</v>
      </c>
      <c r="D70" s="93" t="s">
        <v>602</v>
      </c>
      <c r="E70" s="36" t="str">
        <f t="shared" si="1"/>
        <v>โครงการสัมมนาวิชาการสำนักงบประมาณของรัฐสภา เรื่อง “วิเคราะห์ร่างพระราชบัญญัติงบประมาณรายจ่ายประจำปีงบประมาณ พ.ศ. 2569”</v>
      </c>
      <c r="F70" s="90" t="s">
        <v>603</v>
      </c>
      <c r="G70" s="90" t="s">
        <v>27</v>
      </c>
      <c r="H70" s="90">
        <v>2568</v>
      </c>
      <c r="I70" s="90" t="s">
        <v>286</v>
      </c>
      <c r="J70" s="91" t="s">
        <v>599</v>
      </c>
      <c r="K70" s="90" t="s">
        <v>97</v>
      </c>
      <c r="L70" s="90" t="s">
        <v>98</v>
      </c>
      <c r="M70" s="90" t="str">
        <f>VLOOKUP(L70,'[2]ตัวย่อ(ต่อท้าย)'!$B$2:$C$515,2,FALSE)</f>
        <v>สผ.</v>
      </c>
      <c r="N70" s="90" t="s">
        <v>99</v>
      </c>
      <c r="O70" s="90" t="s">
        <v>600</v>
      </c>
      <c r="P70" s="92"/>
      <c r="Q70" s="95" t="s">
        <v>604</v>
      </c>
      <c r="R70" s="90" t="s">
        <v>669</v>
      </c>
    </row>
    <row r="71" spans="1:21" hidden="1">
      <c r="A71" s="105" t="s">
        <v>495</v>
      </c>
      <c r="B71" s="106" t="s">
        <v>525</v>
      </c>
      <c r="C71" s="92" t="s">
        <v>673</v>
      </c>
      <c r="D71" s="93" t="s">
        <v>629</v>
      </c>
      <c r="E71" s="36" t="str">
        <f t="shared" si="1"/>
        <v>โครงการพัฒนากฎหมายคุ้มครองสิทธิผู้บริโภค</v>
      </c>
      <c r="F71" s="90" t="s">
        <v>630</v>
      </c>
      <c r="G71" s="90" t="s">
        <v>27</v>
      </c>
      <c r="H71" s="90">
        <v>2568</v>
      </c>
      <c r="I71" s="90" t="s">
        <v>286</v>
      </c>
      <c r="J71" s="91" t="s">
        <v>599</v>
      </c>
      <c r="K71" s="90" t="s">
        <v>295</v>
      </c>
      <c r="L71" s="90" t="s">
        <v>296</v>
      </c>
      <c r="M71" s="90" t="str">
        <f>VLOOKUP(L71,'[2]ตัวย่อ(ต่อท้าย)'!$B$2:$C$515,2,FALSE)</f>
        <v>สคบ.</v>
      </c>
      <c r="N71" s="90" t="s">
        <v>81</v>
      </c>
      <c r="O71" s="90" t="s">
        <v>600</v>
      </c>
      <c r="P71" s="92"/>
      <c r="Q71" s="95" t="s">
        <v>631</v>
      </c>
      <c r="R71" s="90" t="s">
        <v>671</v>
      </c>
    </row>
    <row r="72" spans="1:21" hidden="1">
      <c r="A72" s="107" t="s">
        <v>495</v>
      </c>
      <c r="B72" s="107" t="s">
        <v>496</v>
      </c>
      <c r="C72" s="92" t="s">
        <v>673</v>
      </c>
      <c r="D72" s="90" t="s">
        <v>75</v>
      </c>
      <c r="E72" s="36" t="s">
        <v>43</v>
      </c>
      <c r="F72" s="90" t="s">
        <v>43</v>
      </c>
      <c r="G72" s="90" t="s">
        <v>27</v>
      </c>
      <c r="H72" s="89">
        <v>2561</v>
      </c>
      <c r="I72" s="89" t="s">
        <v>40</v>
      </c>
      <c r="J72" s="52" t="s">
        <v>41</v>
      </c>
      <c r="K72" s="90" t="s">
        <v>34</v>
      </c>
      <c r="L72" s="90" t="s">
        <v>35</v>
      </c>
      <c r="M72" s="90" t="str">
        <f>VLOOKUP(L72,'[2]ตัวย่อ(ต่อท้าย)'!$B$2:$C$515,2,FALSE)</f>
        <v>สป.กห.</v>
      </c>
      <c r="N72" s="90" t="s">
        <v>36</v>
      </c>
      <c r="O72" s="90"/>
      <c r="P72" s="90"/>
      <c r="Q72" s="90"/>
      <c r="R72" s="93" t="s">
        <v>274</v>
      </c>
    </row>
    <row r="73" spans="1:21" hidden="1">
      <c r="A73" s="107" t="s">
        <v>495</v>
      </c>
      <c r="B73" s="107" t="s">
        <v>496</v>
      </c>
      <c r="C73" s="92" t="s">
        <v>673</v>
      </c>
      <c r="D73" s="90" t="s">
        <v>133</v>
      </c>
      <c r="E73" s="36" t="s">
        <v>84</v>
      </c>
      <c r="F73" s="90" t="s">
        <v>84</v>
      </c>
      <c r="G73" s="90" t="s">
        <v>27</v>
      </c>
      <c r="H73" s="89">
        <v>2561</v>
      </c>
      <c r="I73" s="89" t="s">
        <v>78</v>
      </c>
      <c r="J73" s="52" t="s">
        <v>52</v>
      </c>
      <c r="K73" s="90" t="s">
        <v>53</v>
      </c>
      <c r="L73" s="90" t="s">
        <v>86</v>
      </c>
      <c r="M73" s="90" t="str">
        <f>VLOOKUP(L73,'[2]ตัวย่อ(ต่อท้าย)'!$B$2:$C$515,2,FALSE)</f>
        <v>สป.ดศ.</v>
      </c>
      <c r="N73" s="90" t="s">
        <v>87</v>
      </c>
      <c r="O73" s="90"/>
      <c r="P73" s="90"/>
      <c r="Q73" s="90"/>
      <c r="R73" s="93" t="s">
        <v>274</v>
      </c>
    </row>
    <row r="74" spans="1:21" hidden="1">
      <c r="A74" s="107" t="s">
        <v>495</v>
      </c>
      <c r="B74" s="108" t="s">
        <v>496</v>
      </c>
      <c r="C74" s="92" t="s">
        <v>673</v>
      </c>
      <c r="D74" s="93" t="s">
        <v>317</v>
      </c>
      <c r="E74" s="36" t="str">
        <f t="shared" ref="E74:E86" si="2">HYPERLINK(Q74,F74)</f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F74" s="90" t="s">
        <v>174</v>
      </c>
      <c r="G74" s="90" t="s">
        <v>27</v>
      </c>
      <c r="H74" s="90">
        <v>2565</v>
      </c>
      <c r="I74" s="90" t="s">
        <v>162</v>
      </c>
      <c r="J74" s="91" t="s">
        <v>163</v>
      </c>
      <c r="K74" s="90"/>
      <c r="L74" s="90" t="s">
        <v>147</v>
      </c>
      <c r="M74" s="90" t="str">
        <f>VLOOKUP(L74,'[2]ตัวย่อ(ต่อท้าย)'!$B$2:$C$515,2,FALSE)</f>
        <v>ศร.</v>
      </c>
      <c r="N74" s="90" t="s">
        <v>148</v>
      </c>
      <c r="O74" s="91" t="s">
        <v>648</v>
      </c>
      <c r="P74" s="92"/>
      <c r="Q74" s="95" t="s">
        <v>372</v>
      </c>
      <c r="R74" s="90" t="s">
        <v>525</v>
      </c>
    </row>
    <row r="75" spans="1:21" hidden="1">
      <c r="A75" s="107" t="s">
        <v>495</v>
      </c>
      <c r="B75" s="108" t="s">
        <v>496</v>
      </c>
      <c r="C75" s="92" t="s">
        <v>673</v>
      </c>
      <c r="D75" s="93" t="s">
        <v>445</v>
      </c>
      <c r="E75" s="36" t="str">
        <f t="shared" si="2"/>
        <v>เสริมสร้างการมีส่วนร่วมของประชาชนในการเข้าชื่อเสนอกฎหมาย</v>
      </c>
      <c r="F75" s="90" t="s">
        <v>446</v>
      </c>
      <c r="G75" s="90" t="s">
        <v>27</v>
      </c>
      <c r="H75" s="90">
        <v>2566</v>
      </c>
      <c r="I75" s="90" t="s">
        <v>269</v>
      </c>
      <c r="J75" s="91" t="s">
        <v>262</v>
      </c>
      <c r="K75" s="90" t="s">
        <v>97</v>
      </c>
      <c r="L75" s="90" t="s">
        <v>98</v>
      </c>
      <c r="M75" s="90" t="str">
        <f>VLOOKUP(L75,'[2]ตัวย่อ(ต่อท้าย)'!$B$2:$C$515,2,FALSE)</f>
        <v>สผ.</v>
      </c>
      <c r="N75" s="90" t="s">
        <v>99</v>
      </c>
      <c r="O75" s="90" t="s">
        <v>550</v>
      </c>
      <c r="P75" s="92"/>
      <c r="Q75" s="95" t="s">
        <v>556</v>
      </c>
      <c r="R75" s="90" t="s">
        <v>204</v>
      </c>
    </row>
    <row r="76" spans="1:21" hidden="1">
      <c r="A76" s="107" t="s">
        <v>495</v>
      </c>
      <c r="B76" s="108" t="s">
        <v>496</v>
      </c>
      <c r="C76" s="92" t="s">
        <v>673</v>
      </c>
      <c r="D76" s="93" t="s">
        <v>463</v>
      </c>
      <c r="E76" s="36" t="str">
        <f t="shared" si="2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F76" s="90" t="s">
        <v>174</v>
      </c>
      <c r="G76" s="90" t="s">
        <v>27</v>
      </c>
      <c r="H76" s="90">
        <v>2566</v>
      </c>
      <c r="I76" s="90" t="s">
        <v>269</v>
      </c>
      <c r="J76" s="91" t="s">
        <v>262</v>
      </c>
      <c r="K76" s="90"/>
      <c r="L76" s="90" t="s">
        <v>147</v>
      </c>
      <c r="M76" s="90" t="str">
        <f>VLOOKUP(L76,'[2]ตัวย่อ(ต่อท้าย)'!$B$2:$C$515,2,FALSE)</f>
        <v>ศร.</v>
      </c>
      <c r="N76" s="90" t="s">
        <v>148</v>
      </c>
      <c r="O76" s="90" t="s">
        <v>550</v>
      </c>
      <c r="P76" s="92"/>
      <c r="Q76" s="95" t="s">
        <v>558</v>
      </c>
      <c r="R76" s="90" t="s">
        <v>172</v>
      </c>
    </row>
    <row r="77" spans="1:21" hidden="1">
      <c r="A77" s="107" t="s">
        <v>495</v>
      </c>
      <c r="B77" s="108" t="s">
        <v>496</v>
      </c>
      <c r="C77" s="92" t="s">
        <v>673</v>
      </c>
      <c r="D77" s="93" t="s">
        <v>492</v>
      </c>
      <c r="E77" s="36" t="str">
        <f t="shared" si="2"/>
        <v>โครงการพัฒนา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v>
      </c>
      <c r="F77" s="90" t="s">
        <v>588</v>
      </c>
      <c r="G77" s="90" t="s">
        <v>27</v>
      </c>
      <c r="H77" s="90">
        <v>2567</v>
      </c>
      <c r="I77" s="90" t="s">
        <v>470</v>
      </c>
      <c r="J77" s="91" t="s">
        <v>471</v>
      </c>
      <c r="K77" s="90"/>
      <c r="L77" s="90" t="s">
        <v>147</v>
      </c>
      <c r="M77" s="90" t="str">
        <f>VLOOKUP(L77,'[2]ตัวย่อ(ต่อท้าย)'!$B$2:$C$515,2,FALSE)</f>
        <v>ศร.</v>
      </c>
      <c r="N77" s="90" t="s">
        <v>148</v>
      </c>
      <c r="O77" s="90" t="s">
        <v>570</v>
      </c>
      <c r="P77" s="92"/>
      <c r="Q77" s="95" t="s">
        <v>589</v>
      </c>
      <c r="R77" s="90" t="s">
        <v>247</v>
      </c>
    </row>
    <row r="78" spans="1:21" hidden="1">
      <c r="A78" s="109" t="s">
        <v>665</v>
      </c>
      <c r="B78" s="109" t="s">
        <v>559</v>
      </c>
      <c r="C78" s="92" t="s">
        <v>673</v>
      </c>
      <c r="D78" s="90" t="s">
        <v>312</v>
      </c>
      <c r="E78" s="36" t="str">
        <f t="shared" si="2"/>
        <v>การจัดทำคู่มือการบริหารจัดการข้อเสนอแนะ ติชม และข้อร้องเรียนของสำนักงานปลัดสำนักนายกรัฐมนตรี</v>
      </c>
      <c r="F78" s="90" t="s">
        <v>76</v>
      </c>
      <c r="G78" s="90" t="s">
        <v>27</v>
      </c>
      <c r="H78" s="89">
        <v>2561</v>
      </c>
      <c r="I78" s="89" t="s">
        <v>78</v>
      </c>
      <c r="J78" s="52" t="s">
        <v>40</v>
      </c>
      <c r="K78" s="90" t="s">
        <v>79</v>
      </c>
      <c r="L78" s="90" t="s">
        <v>80</v>
      </c>
      <c r="M78" s="90" t="str">
        <f>VLOOKUP(L78,'[2]ตัวย่อ(ต่อท้าย)'!$B$2:$C$515,2,FALSE)</f>
        <v>สปน.</v>
      </c>
      <c r="N78" s="90" t="s">
        <v>81</v>
      </c>
      <c r="O78" s="90"/>
      <c r="P78" s="90"/>
      <c r="Q78" s="94" t="s">
        <v>378</v>
      </c>
      <c r="R78" s="93" t="s">
        <v>279</v>
      </c>
    </row>
    <row r="79" spans="1:21" hidden="1">
      <c r="A79" s="109" t="s">
        <v>665</v>
      </c>
      <c r="B79" s="109" t="s">
        <v>559</v>
      </c>
      <c r="C79" s="92" t="s">
        <v>673</v>
      </c>
      <c r="D79" s="90" t="s">
        <v>324</v>
      </c>
      <c r="E79" s="36" t="str">
        <f t="shared" si="2"/>
        <v>การจัดทำร่างพระราชบัญญัติว่าด้วยการเข้าชื่อเสนอกฎหมาย พ.ศ. ....</v>
      </c>
      <c r="F79" s="90" t="s">
        <v>95</v>
      </c>
      <c r="G79" s="90" t="s">
        <v>27</v>
      </c>
      <c r="H79" s="89">
        <v>2562</v>
      </c>
      <c r="I79" s="89" t="s">
        <v>32</v>
      </c>
      <c r="J79" s="52" t="s">
        <v>52</v>
      </c>
      <c r="K79" s="90" t="s">
        <v>97</v>
      </c>
      <c r="L79" s="90" t="s">
        <v>98</v>
      </c>
      <c r="M79" s="90" t="str">
        <f>VLOOKUP(L79,'[2]ตัวย่อ(ต่อท้าย)'!$B$2:$C$515,2,FALSE)</f>
        <v>สผ.</v>
      </c>
      <c r="N79" s="90" t="s">
        <v>99</v>
      </c>
      <c r="O79" s="90"/>
      <c r="P79" s="90"/>
      <c r="Q79" s="94" t="s">
        <v>367</v>
      </c>
      <c r="R79" s="90" t="s">
        <v>279</v>
      </c>
    </row>
    <row r="80" spans="1:21" hidden="1">
      <c r="A80" s="109" t="s">
        <v>665</v>
      </c>
      <c r="B80" s="110" t="s">
        <v>559</v>
      </c>
      <c r="C80" s="92" t="s">
        <v>673</v>
      </c>
      <c r="D80" s="93" t="s">
        <v>330</v>
      </c>
      <c r="E80" s="36" t="str">
        <f t="shared" si="2"/>
        <v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v>
      </c>
      <c r="F80" s="90" t="s">
        <v>331</v>
      </c>
      <c r="G80" s="90" t="s">
        <v>27</v>
      </c>
      <c r="H80" s="90">
        <v>2565</v>
      </c>
      <c r="I80" s="90" t="s">
        <v>162</v>
      </c>
      <c r="J80" s="91" t="s">
        <v>163</v>
      </c>
      <c r="K80" s="90"/>
      <c r="L80" s="90" t="s">
        <v>147</v>
      </c>
      <c r="M80" s="90" t="str">
        <f>VLOOKUP(L80,'[2]ตัวย่อ(ต่อท้าย)'!$B$2:$C$515,2,FALSE)</f>
        <v>ศร.</v>
      </c>
      <c r="N80" s="90" t="s">
        <v>148</v>
      </c>
      <c r="O80" s="91" t="s">
        <v>648</v>
      </c>
      <c r="P80" s="92"/>
      <c r="Q80" s="95" t="s">
        <v>361</v>
      </c>
      <c r="R80" s="90" t="s">
        <v>500</v>
      </c>
    </row>
    <row r="81" spans="1:18" hidden="1">
      <c r="A81" s="109" t="s">
        <v>665</v>
      </c>
      <c r="B81" s="110" t="s">
        <v>559</v>
      </c>
      <c r="C81" s="92" t="s">
        <v>673</v>
      </c>
      <c r="D81" s="93" t="s">
        <v>298</v>
      </c>
      <c r="E81" s="36" t="str">
        <f t="shared" si="2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F81" s="90" t="s">
        <v>299</v>
      </c>
      <c r="G81" s="90" t="s">
        <v>27</v>
      </c>
      <c r="H81" s="90">
        <v>2565</v>
      </c>
      <c r="I81" s="90" t="s">
        <v>203</v>
      </c>
      <c r="J81" s="91" t="s">
        <v>203</v>
      </c>
      <c r="K81" s="90" t="s">
        <v>301</v>
      </c>
      <c r="L81" s="90" t="s">
        <v>302</v>
      </c>
      <c r="M81" s="90" t="str">
        <f>VLOOKUP(L81,'[2]ตัวย่อ(ต่อท้าย)'!$B$2:$C$515,2,FALSE)</f>
        <v>สกธ.</v>
      </c>
      <c r="N81" s="90" t="s">
        <v>303</v>
      </c>
      <c r="O81" s="91" t="s">
        <v>648</v>
      </c>
      <c r="P81" s="92"/>
      <c r="Q81" s="95" t="s">
        <v>383</v>
      </c>
      <c r="R81" s="90" t="s">
        <v>500</v>
      </c>
    </row>
    <row r="82" spans="1:18" hidden="1">
      <c r="A82" s="109" t="s">
        <v>665</v>
      </c>
      <c r="B82" s="110" t="s">
        <v>559</v>
      </c>
      <c r="C82" s="92" t="s">
        <v>673</v>
      </c>
      <c r="D82" s="93" t="s">
        <v>451</v>
      </c>
      <c r="E82" s="36" t="str">
        <f t="shared" si="2"/>
        <v>โครงการเผยแพร่สื่อประชาสัมพันธ์ของศาลรัฐธรรมนูญและสำนักงานศาลรัฐธรรมนูญผ่านสื่อโทรทัศน์</v>
      </c>
      <c r="F82" s="90" t="s">
        <v>452</v>
      </c>
      <c r="G82" s="90" t="s">
        <v>27</v>
      </c>
      <c r="H82" s="90">
        <v>2566</v>
      </c>
      <c r="I82" s="90" t="s">
        <v>269</v>
      </c>
      <c r="J82" s="91" t="s">
        <v>262</v>
      </c>
      <c r="K82" s="90"/>
      <c r="L82" s="90" t="s">
        <v>147</v>
      </c>
      <c r="M82" s="90" t="str">
        <f>VLOOKUP(L82,'[2]ตัวย่อ(ต่อท้าย)'!$B$2:$C$515,2,FALSE)</f>
        <v>ศร.</v>
      </c>
      <c r="N82" s="90" t="s">
        <v>148</v>
      </c>
      <c r="O82" s="90" t="s">
        <v>550</v>
      </c>
      <c r="P82" s="92"/>
      <c r="Q82" s="95" t="s">
        <v>560</v>
      </c>
      <c r="R82" s="90" t="s">
        <v>234</v>
      </c>
    </row>
    <row r="83" spans="1:18" hidden="1">
      <c r="A83" s="109" t="s">
        <v>665</v>
      </c>
      <c r="B83" s="110" t="s">
        <v>559</v>
      </c>
      <c r="C83" s="92" t="s">
        <v>673</v>
      </c>
      <c r="D83" s="93" t="s">
        <v>574</v>
      </c>
      <c r="E83" s="36" t="str">
        <f t="shared" si="2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F83" s="90" t="s">
        <v>483</v>
      </c>
      <c r="G83" s="90" t="s">
        <v>27</v>
      </c>
      <c r="H83" s="90">
        <v>2567</v>
      </c>
      <c r="I83" s="90" t="s">
        <v>510</v>
      </c>
      <c r="J83" s="91" t="s">
        <v>471</v>
      </c>
      <c r="K83" s="90" t="s">
        <v>484</v>
      </c>
      <c r="L83" s="90" t="s">
        <v>485</v>
      </c>
      <c r="M83" s="90" t="str">
        <f>VLOOKUP(L83,'[2]ตัวย่อ(ต่อท้าย)'!$B$2:$C$515,2,FALSE)</f>
        <v>สขค.</v>
      </c>
      <c r="N83" s="90" t="s">
        <v>486</v>
      </c>
      <c r="O83" s="90" t="s">
        <v>566</v>
      </c>
      <c r="P83" s="92"/>
      <c r="Q83" s="95" t="s">
        <v>575</v>
      </c>
      <c r="R83" s="90" t="s">
        <v>204</v>
      </c>
    </row>
    <row r="84" spans="1:18" hidden="1">
      <c r="A84" s="111" t="s">
        <v>665</v>
      </c>
      <c r="B84" s="112" t="s">
        <v>639</v>
      </c>
      <c r="C84" s="92" t="s">
        <v>673</v>
      </c>
      <c r="D84" s="93" t="s">
        <v>227</v>
      </c>
      <c r="E84" s="36" t="str">
        <f t="shared" si="2"/>
        <v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v>
      </c>
      <c r="F84" s="90" t="s">
        <v>228</v>
      </c>
      <c r="G84" s="90" t="s">
        <v>27</v>
      </c>
      <c r="H84" s="90">
        <v>2564</v>
      </c>
      <c r="I84" s="90" t="s">
        <v>202</v>
      </c>
      <c r="J84" s="91" t="s">
        <v>203</v>
      </c>
      <c r="K84" s="90" t="s">
        <v>231</v>
      </c>
      <c r="L84" s="90" t="s">
        <v>232</v>
      </c>
      <c r="M84" s="90" t="str">
        <f>VLOOKUP(L84,'[2]ตัวย่อ(ต่อท้าย)'!$B$2:$C$515,2,FALSE)</f>
        <v>สป.ศธ.</v>
      </c>
      <c r="N84" s="90" t="s">
        <v>233</v>
      </c>
      <c r="O84" s="91" t="s">
        <v>636</v>
      </c>
      <c r="P84" s="92"/>
      <c r="Q84" s="95" t="s">
        <v>640</v>
      </c>
      <c r="R84" s="90" t="s">
        <v>496</v>
      </c>
    </row>
    <row r="85" spans="1:18" hidden="1">
      <c r="A85" s="111" t="s">
        <v>665</v>
      </c>
      <c r="B85" s="112" t="s">
        <v>639</v>
      </c>
      <c r="C85" s="92" t="s">
        <v>673</v>
      </c>
      <c r="D85" s="93" t="s">
        <v>336</v>
      </c>
      <c r="E85" s="36" t="str">
        <f t="shared" si="2"/>
        <v>โครงการให้ความรู้เกี่ยวกับกฎหมายรัฐธรรมนูญสําหรับผู้พิการทางสายตาและผู้พิการทางหู</v>
      </c>
      <c r="F85" s="90" t="s">
        <v>337</v>
      </c>
      <c r="G85" s="90" t="s">
        <v>27</v>
      </c>
      <c r="H85" s="90">
        <v>2565</v>
      </c>
      <c r="I85" s="90" t="s">
        <v>162</v>
      </c>
      <c r="J85" s="91" t="s">
        <v>163</v>
      </c>
      <c r="K85" s="90"/>
      <c r="L85" s="90" t="s">
        <v>147</v>
      </c>
      <c r="M85" s="90" t="str">
        <f>VLOOKUP(L85,'[2]ตัวย่อ(ต่อท้าย)'!$B$2:$C$515,2,FALSE)</f>
        <v>ศร.</v>
      </c>
      <c r="N85" s="90" t="s">
        <v>148</v>
      </c>
      <c r="O85" s="91" t="s">
        <v>648</v>
      </c>
      <c r="P85" s="92"/>
      <c r="Q85" s="95" t="s">
        <v>355</v>
      </c>
      <c r="R85" s="90" t="s">
        <v>500</v>
      </c>
    </row>
    <row r="86" spans="1:18">
      <c r="A86" s="103" t="s">
        <v>665</v>
      </c>
      <c r="B86" s="104" t="s">
        <v>643</v>
      </c>
      <c r="C86" s="92" t="s">
        <v>673</v>
      </c>
      <c r="D86" s="93" t="s">
        <v>220</v>
      </c>
      <c r="E86" s="36" t="str">
        <f t="shared" si="2"/>
        <v>จัดทำฐานข้อมูลระบบสารสนเทศกลาง เพื่อรองรับการดำเนินการตามมาตรา 77</v>
      </c>
      <c r="F86" s="90" t="s">
        <v>102</v>
      </c>
      <c r="G86" s="90" t="s">
        <v>27</v>
      </c>
      <c r="H86" s="90">
        <v>2564</v>
      </c>
      <c r="I86" s="90" t="s">
        <v>202</v>
      </c>
      <c r="J86" s="91" t="s">
        <v>203</v>
      </c>
      <c r="K86" s="90" t="s">
        <v>104</v>
      </c>
      <c r="L86" s="90" t="s">
        <v>105</v>
      </c>
      <c r="M86" s="90" t="str">
        <f>VLOOKUP(L86,'[2]ตัวย่อ(ต่อท้าย)'!$B$2:$C$515,2,FALSE)</f>
        <v>สคก.</v>
      </c>
      <c r="N86" s="90" t="s">
        <v>81</v>
      </c>
      <c r="O86" s="91" t="s">
        <v>636</v>
      </c>
      <c r="P86" s="92"/>
      <c r="Q86" s="95" t="s">
        <v>644</v>
      </c>
      <c r="R86" s="90" t="s">
        <v>491</v>
      </c>
    </row>
  </sheetData>
  <autoFilter ref="A3:U86" xr:uid="{00000000-0009-0000-0000-000006000000}">
    <filterColumn colId="1">
      <filters>
        <filter val="v3_220103V03F03"/>
      </filters>
    </filterColumn>
    <sortState xmlns:xlrd2="http://schemas.microsoft.com/office/spreadsheetml/2017/richdata2" ref="A4:U86">
      <sortCondition ref="B3:B86"/>
    </sortState>
  </autoFilter>
  <hyperlinks>
    <hyperlink ref="Q5" r:id="rId1" xr:uid="{00000000-0004-0000-0600-000000000000}"/>
    <hyperlink ref="Q64" r:id="rId2" xr:uid="{00000000-0004-0000-0600-000001000000}"/>
    <hyperlink ref="Q75" r:id="rId3" xr:uid="{00000000-0004-0000-0600-000002000000}"/>
    <hyperlink ref="Q76" r:id="rId4" xr:uid="{00000000-0004-0000-0600-000003000000}"/>
    <hyperlink ref="Q27" r:id="rId5" xr:uid="{00000000-0004-0000-0600-000004000000}"/>
    <hyperlink ref="Q82" r:id="rId6" xr:uid="{00000000-0004-0000-0600-000005000000}"/>
    <hyperlink ref="Q28" r:id="rId7" xr:uid="{00000000-0004-0000-0600-000006000000}"/>
    <hyperlink ref="Q29" r:id="rId8" xr:uid="{00000000-0004-0000-0600-000007000000}"/>
    <hyperlink ref="Q30" r:id="rId9" xr:uid="{00000000-0004-0000-0600-000008000000}"/>
    <hyperlink ref="Q31" r:id="rId10" xr:uid="{00000000-0004-0000-0600-000009000000}"/>
    <hyperlink ref="Q32" r:id="rId11" xr:uid="{00000000-0004-0000-0600-00000A000000}"/>
    <hyperlink ref="Q65" r:id="rId12" xr:uid="{00000000-0004-0000-0600-00000B000000}"/>
    <hyperlink ref="Q66" r:id="rId13" xr:uid="{00000000-0004-0000-0600-00000C000000}"/>
    <hyperlink ref="Q83" r:id="rId14" xr:uid="{00000000-0004-0000-0600-00000D000000}"/>
    <hyperlink ref="Q33" r:id="rId15" xr:uid="{00000000-0004-0000-0600-00000E000000}"/>
    <hyperlink ref="Q34" r:id="rId16" xr:uid="{00000000-0004-0000-0600-00000F000000}"/>
    <hyperlink ref="Q35" r:id="rId17" xr:uid="{00000000-0004-0000-0600-000010000000}"/>
    <hyperlink ref="Q36" r:id="rId18" xr:uid="{00000000-0004-0000-0600-000011000000}"/>
    <hyperlink ref="Q37" r:id="rId19" xr:uid="{00000000-0004-0000-0600-000012000000}"/>
    <hyperlink ref="Q38" r:id="rId20" xr:uid="{00000000-0004-0000-0600-000013000000}"/>
    <hyperlink ref="Q39" r:id="rId21" xr:uid="{00000000-0004-0000-0600-000014000000}"/>
    <hyperlink ref="Q40" r:id="rId22" xr:uid="{00000000-0004-0000-0600-000015000000}"/>
    <hyperlink ref="Q77" r:id="rId23" xr:uid="{00000000-0004-0000-0600-000016000000}"/>
    <hyperlink ref="Q67" r:id="rId24" xr:uid="{00000000-0004-0000-0600-000017000000}"/>
    <hyperlink ref="Q68" r:id="rId25" xr:uid="{00000000-0004-0000-0600-000018000000}"/>
    <hyperlink ref="Q6" r:id="rId26" xr:uid="{00000000-0004-0000-0600-000019000000}"/>
    <hyperlink ref="Q69" r:id="rId27" xr:uid="{00000000-0004-0000-0600-00001A000000}"/>
    <hyperlink ref="Q70" r:id="rId28" xr:uid="{00000000-0004-0000-0600-00001B000000}"/>
    <hyperlink ref="Q41" r:id="rId29" xr:uid="{00000000-0004-0000-0600-00001C000000}"/>
    <hyperlink ref="Q42" r:id="rId30" xr:uid="{00000000-0004-0000-0600-00001D000000}"/>
    <hyperlink ref="Q43" r:id="rId31" xr:uid="{00000000-0004-0000-0600-00001E000000}"/>
    <hyperlink ref="Q44" r:id="rId32" xr:uid="{00000000-0004-0000-0600-00001F000000}"/>
    <hyperlink ref="Q45" r:id="rId33" xr:uid="{00000000-0004-0000-0600-000020000000}"/>
    <hyperlink ref="Q46" r:id="rId34" xr:uid="{00000000-0004-0000-0600-000021000000}"/>
    <hyperlink ref="Q47" r:id="rId35" xr:uid="{00000000-0004-0000-0600-000022000000}"/>
    <hyperlink ref="Q48" r:id="rId36" xr:uid="{00000000-0004-0000-0600-000023000000}"/>
    <hyperlink ref="Q8" r:id="rId37" xr:uid="{00000000-0004-0000-0600-000024000000}"/>
    <hyperlink ref="Q63" r:id="rId38" xr:uid="{00000000-0004-0000-0600-000025000000}"/>
    <hyperlink ref="Q26" r:id="rId39" xr:uid="{00000000-0004-0000-0600-000026000000}"/>
    <hyperlink ref="Q55" r:id="rId40" xr:uid="{00000000-0004-0000-0600-000027000000}"/>
    <hyperlink ref="Q54" r:id="rId41" xr:uid="{00000000-0004-0000-0600-000028000000}"/>
    <hyperlink ref="Q71" r:id="rId42" xr:uid="{00000000-0004-0000-0600-000029000000}"/>
    <hyperlink ref="Q7" r:id="rId43" xr:uid="{00000000-0004-0000-0600-00002A000000}"/>
    <hyperlink ref="Q16" r:id="rId44" xr:uid="{00000000-0004-0000-0600-00002B000000}"/>
    <hyperlink ref="Q52" r:id="rId45" xr:uid="{00000000-0004-0000-0600-00002C000000}"/>
    <hyperlink ref="Q53" r:id="rId46" xr:uid="{00000000-0004-0000-0600-00002D000000}"/>
    <hyperlink ref="Q84" r:id="rId47" xr:uid="{00000000-0004-0000-0600-00002E000000}"/>
    <hyperlink ref="Q86" r:id="rId48" xr:uid="{00000000-0004-0000-0600-00002F000000}"/>
    <hyperlink ref="Q21" r:id="rId49" xr:uid="{00000000-0004-0000-0600-000030000000}"/>
    <hyperlink ref="Q56" r:id="rId50" xr:uid="{00000000-0004-0000-0600-000031000000}"/>
    <hyperlink ref="Q57" r:id="rId51" xr:uid="{00000000-0004-0000-0600-000032000000}"/>
    <hyperlink ref="Q80" r:id="rId52" xr:uid="{00000000-0004-0000-0600-000033000000}"/>
    <hyperlink ref="Q22" r:id="rId53" xr:uid="{00000000-0004-0000-0600-000034000000}"/>
    <hyperlink ref="Q85" r:id="rId54" xr:uid="{00000000-0004-0000-0600-000035000000}"/>
    <hyperlink ref="Q58" r:id="rId55" xr:uid="{00000000-0004-0000-0600-000036000000}"/>
    <hyperlink ref="Q59" r:id="rId56" xr:uid="{00000000-0004-0000-0600-000037000000}"/>
    <hyperlink ref="Q81" r:id="rId57" xr:uid="{00000000-0004-0000-0600-000038000000}"/>
    <hyperlink ref="Q60" r:id="rId58" xr:uid="{00000000-0004-0000-0600-000039000000}"/>
    <hyperlink ref="Q74" r:id="rId59" xr:uid="{00000000-0004-0000-0600-00003A000000}"/>
    <hyperlink ref="Q23" r:id="rId60" xr:uid="{00000000-0004-0000-0600-00003B000000}"/>
    <hyperlink ref="Q24" r:id="rId61" xr:uid="{00000000-0004-0000-0600-00003C000000}"/>
    <hyperlink ref="Q61" r:id="rId62" xr:uid="{00000000-0004-0000-0600-00003D000000}"/>
    <hyperlink ref="Q62" r:id="rId63" xr:uid="{00000000-0004-0000-0600-00003E000000}"/>
    <hyperlink ref="Q25" r:id="rId64" xr:uid="{00000000-0004-0000-0600-00003F000000}"/>
    <hyperlink ref="E49" r:id="rId65" display="https://emenscr.nesdc.go.th/viewer/view.html?id=5b1f2483bdb2d17e2f9a1694&amp;username=mod02021" xr:uid="{00000000-0004-0000-0600-000040000000}"/>
    <hyperlink ref="E72" r:id="rId66" display="https://emenscr.nesdc.go.th/viewer/view.html?id=5b1f31b47587e67e2e720f04&amp;username=mod02021" xr:uid="{00000000-0004-0000-0600-000041000000}"/>
    <hyperlink ref="E11" r:id="rId67" display="https://emenscr.nesdc.go.th/viewer/view.html?id=5b1f3fafbdb2d17e2f9a16a7&amp;username=mod02021" xr:uid="{00000000-0004-0000-0600-000042000000}"/>
    <hyperlink ref="E4" r:id="rId68" display="https://emenscr.nesdc.go.th/viewer/view.html?id=5b20e7a6ea79507e38d7c98e&amp;username=nbtc20011" xr:uid="{00000000-0004-0000-0600-000043000000}"/>
    <hyperlink ref="E12" r:id="rId69" display="https://emenscr.nesdc.go.th/viewer/view.html?id=5b3316e14b9f554069580da2&amp;username=mdes0202011" xr:uid="{00000000-0004-0000-0600-000044000000}"/>
    <hyperlink ref="E10" r:id="rId70" display="https://emenscr.nesdc.go.th/viewer/view.html?id=5df857facaa0dc3f63b8c2bd&amp;username=mof05061" xr:uid="{00000000-0004-0000-0600-000045000000}"/>
    <hyperlink ref="E17" r:id="rId71" display="https://emenscr.nesdc.go.th/viewer/view.html?id=5e257a5957f59d2b7a53e81b&amp;username=vru055101021" xr:uid="{00000000-0004-0000-0600-000046000000}"/>
    <hyperlink ref="E18" r:id="rId72" display="https://emenscr.nesdc.go.th/viewer/view.html?id=5ea580fc66f98a0e9511f731&amp;username=constitutionalcourt00101" xr:uid="{00000000-0004-0000-0600-000047000000}"/>
    <hyperlink ref="E14" r:id="rId73" display="https://emenscr.nesdc.go.th/viewer/view.html?id=5b1ea72cea79507e38d7c69d&amp;username=mod02021" xr:uid="{00000000-0004-0000-0600-000048000000}"/>
    <hyperlink ref="E13" r:id="rId74" display="https://emenscr.nesdc.go.th/viewer/view.html?id=5b1f7bf4ea79507e38d7c72b&amp;username=mol06021" xr:uid="{00000000-0004-0000-0600-000049000000}"/>
    <hyperlink ref="E9" r:id="rId75" display="https://emenscr.nesdc.go.th/viewer/view.html?id=5b20f8f17587e67e2e721270&amp;username=police000711" xr:uid="{00000000-0004-0000-0600-00004A000000}"/>
    <hyperlink ref="E73" r:id="rId76" display="https://emenscr.nesdc.go.th/viewer/view.html?id=5b3305d7cb39684063629607&amp;username=mdes0202011" xr:uid="{00000000-0004-0000-0600-00004B000000}"/>
    <hyperlink ref="E20" r:id="rId77" display="https://emenscr.nesdc.go.th/viewer/view.html?id=5dd3af06e498156aca0daa05&amp;username=senate00201" xr:uid="{00000000-0004-0000-0600-00004C000000}"/>
    <hyperlink ref="E50" r:id="rId78" display="https://emenscr.nesdc.go.th/viewer/view.html?id=5dd762758393cc6acba31aa8&amp;username=mof05031" xr:uid="{00000000-0004-0000-0600-00004D000000}"/>
    <hyperlink ref="E19" r:id="rId79" display="https://emenscr.nesdc.go.th/viewer/view.html?id=5ec4e87342c0850af7bfea8f&amp;username=parliament00211" xr:uid="{00000000-0004-0000-0600-00004E000000}"/>
    <hyperlink ref="E51" r:id="rId80" display="https://emenscr.nesdc.go.th/viewer/view.html?id=618b8665da880b328aef0e97&amp;username=parliament00211" xr:uid="{00000000-0004-0000-0600-00004F000000}"/>
    <hyperlink ref="Q78" r:id="rId81" xr:uid="{00000000-0004-0000-0600-000050000000}"/>
    <hyperlink ref="Q79" r:id="rId82" xr:uid="{00000000-0004-0000-0600-000051000000}"/>
    <hyperlink ref="Q15" r:id="rId83" xr:uid="{00000000-0004-0000-0600-000052000000}"/>
  </hyperlinks>
  <pageMargins left="0.7" right="0.7" top="0.75" bottom="0.75" header="0.3" footer="0.3"/>
  <pageSetup paperSize="9" orientation="portrait" r:id="rId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Q45"/>
  <sheetViews>
    <sheetView topLeftCell="L1" zoomScale="70" zoomScaleNormal="70" workbookViewId="0">
      <selection activeCell="K24" sqref="K24"/>
    </sheetView>
  </sheetViews>
  <sheetFormatPr defaultRowHeight="14.5"/>
  <cols>
    <col min="1" max="1" width="23.54296875" bestFit="1" customWidth="1"/>
    <col min="2" max="2" width="23.1796875" style="51" bestFit="1" customWidth="1"/>
    <col min="3" max="9" width="6" style="51" bestFit="1" customWidth="1"/>
    <col min="10" max="10" width="23.54296875" bestFit="1" customWidth="1"/>
    <col min="11" max="11" width="25.81640625" customWidth="1"/>
  </cols>
  <sheetData>
    <row r="1" spans="1:11" ht="23.5">
      <c r="A1" s="113" t="s">
        <v>677</v>
      </c>
      <c r="B1" s="114" t="s">
        <v>344</v>
      </c>
      <c r="C1" s="115"/>
      <c r="D1" s="115"/>
      <c r="E1" s="115"/>
      <c r="F1" s="115"/>
      <c r="G1" s="115"/>
      <c r="H1" s="115"/>
      <c r="I1" s="115"/>
      <c r="J1" s="115"/>
      <c r="K1" s="116"/>
    </row>
    <row r="2" spans="1:11" ht="23.5">
      <c r="A2" s="117" t="s">
        <v>349</v>
      </c>
      <c r="B2" s="128">
        <v>2561</v>
      </c>
      <c r="C2" s="129">
        <v>2562</v>
      </c>
      <c r="D2" s="129">
        <v>2563</v>
      </c>
      <c r="E2" s="129">
        <v>2564</v>
      </c>
      <c r="F2" s="129">
        <v>2565</v>
      </c>
      <c r="G2" s="129">
        <v>2566</v>
      </c>
      <c r="H2" s="129">
        <v>2567</v>
      </c>
      <c r="I2" s="128">
        <v>2568</v>
      </c>
      <c r="J2" s="130" t="s">
        <v>350</v>
      </c>
      <c r="K2" s="118" t="s">
        <v>676</v>
      </c>
    </row>
    <row r="3" spans="1:11" ht="23.5">
      <c r="A3" s="119" t="s">
        <v>491</v>
      </c>
      <c r="B3" s="131"/>
      <c r="C3" s="120"/>
      <c r="D3" s="120"/>
      <c r="E3" s="120"/>
      <c r="F3" s="120">
        <v>1</v>
      </c>
      <c r="G3" s="120">
        <v>1</v>
      </c>
      <c r="H3" s="120">
        <v>1</v>
      </c>
      <c r="I3" s="131">
        <v>1</v>
      </c>
      <c r="J3" s="131">
        <v>4</v>
      </c>
      <c r="K3" s="121">
        <f>SUM(G3:I3)</f>
        <v>3</v>
      </c>
    </row>
    <row r="4" spans="1:11" ht="23.5">
      <c r="A4" s="122" t="s">
        <v>673</v>
      </c>
      <c r="B4" s="131"/>
      <c r="C4" s="120"/>
      <c r="D4" s="120"/>
      <c r="E4" s="120"/>
      <c r="F4" s="120"/>
      <c r="G4" s="120">
        <v>1</v>
      </c>
      <c r="H4" s="120">
        <v>1</v>
      </c>
      <c r="I4" s="131">
        <v>1</v>
      </c>
      <c r="J4" s="131">
        <v>3</v>
      </c>
      <c r="K4" s="125">
        <f t="shared" ref="K4:K18" si="0">SUM(G4:I4)</f>
        <v>3</v>
      </c>
    </row>
    <row r="5" spans="1:11" ht="23.5">
      <c r="A5" s="122" t="s">
        <v>675</v>
      </c>
      <c r="B5" s="131"/>
      <c r="C5" s="120"/>
      <c r="D5" s="120"/>
      <c r="E5" s="120"/>
      <c r="F5" s="120">
        <v>1</v>
      </c>
      <c r="G5" s="120"/>
      <c r="H5" s="120"/>
      <c r="I5" s="131"/>
      <c r="J5" s="131">
        <v>1</v>
      </c>
      <c r="K5" s="125">
        <f t="shared" si="0"/>
        <v>0</v>
      </c>
    </row>
    <row r="6" spans="1:11" ht="23.5">
      <c r="A6" s="119" t="s">
        <v>500</v>
      </c>
      <c r="B6" s="131">
        <v>1</v>
      </c>
      <c r="C6" s="120">
        <v>5</v>
      </c>
      <c r="D6" s="120">
        <v>2</v>
      </c>
      <c r="E6" s="120">
        <v>1</v>
      </c>
      <c r="F6" s="120">
        <v>5</v>
      </c>
      <c r="G6" s="120">
        <v>5</v>
      </c>
      <c r="H6" s="120">
        <v>9</v>
      </c>
      <c r="I6" s="131">
        <v>8</v>
      </c>
      <c r="J6" s="131">
        <v>36</v>
      </c>
      <c r="K6" s="121">
        <f t="shared" si="0"/>
        <v>22</v>
      </c>
    </row>
    <row r="7" spans="1:11" ht="23.5">
      <c r="A7" s="122" t="s">
        <v>673</v>
      </c>
      <c r="B7" s="131">
        <v>1</v>
      </c>
      <c r="C7" s="120">
        <v>5</v>
      </c>
      <c r="D7" s="120">
        <v>2</v>
      </c>
      <c r="E7" s="120">
        <v>1</v>
      </c>
      <c r="F7" s="120">
        <v>5</v>
      </c>
      <c r="G7" s="120">
        <v>5</v>
      </c>
      <c r="H7" s="120">
        <v>9</v>
      </c>
      <c r="I7" s="131">
        <v>8</v>
      </c>
      <c r="J7" s="131">
        <v>36</v>
      </c>
      <c r="K7" s="125">
        <f t="shared" si="0"/>
        <v>22</v>
      </c>
    </row>
    <row r="8" spans="1:11" ht="23.5">
      <c r="A8" s="119" t="s">
        <v>525</v>
      </c>
      <c r="B8" s="131">
        <v>4</v>
      </c>
      <c r="C8" s="120">
        <v>1</v>
      </c>
      <c r="D8" s="120">
        <v>2</v>
      </c>
      <c r="E8" s="120">
        <v>6</v>
      </c>
      <c r="F8" s="120">
        <v>6</v>
      </c>
      <c r="G8" s="120">
        <v>1</v>
      </c>
      <c r="H8" s="120">
        <v>4</v>
      </c>
      <c r="I8" s="131">
        <v>3</v>
      </c>
      <c r="J8" s="131">
        <v>27</v>
      </c>
      <c r="K8" s="121">
        <f t="shared" si="0"/>
        <v>8</v>
      </c>
    </row>
    <row r="9" spans="1:11" ht="23.5">
      <c r="A9" s="122" t="s">
        <v>673</v>
      </c>
      <c r="B9" s="131">
        <v>4</v>
      </c>
      <c r="C9" s="120">
        <v>1</v>
      </c>
      <c r="D9" s="120">
        <v>2</v>
      </c>
      <c r="E9" s="120">
        <v>6</v>
      </c>
      <c r="F9" s="120">
        <v>6</v>
      </c>
      <c r="G9" s="120">
        <v>1</v>
      </c>
      <c r="H9" s="120">
        <v>4</v>
      </c>
      <c r="I9" s="131">
        <v>3</v>
      </c>
      <c r="J9" s="131">
        <v>27</v>
      </c>
      <c r="K9" s="125">
        <f t="shared" si="0"/>
        <v>8</v>
      </c>
    </row>
    <row r="10" spans="1:11" ht="23.5">
      <c r="A10" s="119" t="s">
        <v>496</v>
      </c>
      <c r="B10" s="131">
        <v>1</v>
      </c>
      <c r="C10" s="120">
        <v>1</v>
      </c>
      <c r="D10" s="120"/>
      <c r="E10" s="120"/>
      <c r="F10" s="120">
        <v>1</v>
      </c>
      <c r="G10" s="120">
        <v>2</v>
      </c>
      <c r="H10" s="120">
        <v>1</v>
      </c>
      <c r="I10" s="131"/>
      <c r="J10" s="131">
        <v>6</v>
      </c>
      <c r="K10" s="121">
        <f t="shared" si="0"/>
        <v>3</v>
      </c>
    </row>
    <row r="11" spans="1:11" ht="23.5">
      <c r="A11" s="122" t="s">
        <v>673</v>
      </c>
      <c r="B11" s="131">
        <v>1</v>
      </c>
      <c r="C11" s="120">
        <v>1</v>
      </c>
      <c r="D11" s="120"/>
      <c r="E11" s="120"/>
      <c r="F11" s="120">
        <v>1</v>
      </c>
      <c r="G11" s="120">
        <v>2</v>
      </c>
      <c r="H11" s="120">
        <v>1</v>
      </c>
      <c r="I11" s="131"/>
      <c r="J11" s="131">
        <v>6</v>
      </c>
      <c r="K11" s="125">
        <f t="shared" si="0"/>
        <v>3</v>
      </c>
    </row>
    <row r="12" spans="1:11" ht="23.5">
      <c r="A12" s="119" t="s">
        <v>559</v>
      </c>
      <c r="B12" s="131"/>
      <c r="C12" s="120">
        <v>2</v>
      </c>
      <c r="D12" s="120">
        <v>1</v>
      </c>
      <c r="E12" s="120"/>
      <c r="F12" s="120">
        <v>2</v>
      </c>
      <c r="G12" s="120">
        <v>1</v>
      </c>
      <c r="H12" s="120">
        <v>1</v>
      </c>
      <c r="I12" s="131"/>
      <c r="J12" s="131">
        <v>7</v>
      </c>
      <c r="K12" s="121">
        <f t="shared" si="0"/>
        <v>2</v>
      </c>
    </row>
    <row r="13" spans="1:11" ht="23.5">
      <c r="A13" s="122" t="s">
        <v>673</v>
      </c>
      <c r="B13" s="131"/>
      <c r="C13" s="120">
        <v>2</v>
      </c>
      <c r="D13" s="120">
        <v>1</v>
      </c>
      <c r="E13" s="120"/>
      <c r="F13" s="120">
        <v>2</v>
      </c>
      <c r="G13" s="120">
        <v>1</v>
      </c>
      <c r="H13" s="120">
        <v>1</v>
      </c>
      <c r="I13" s="131"/>
      <c r="J13" s="131">
        <v>7</v>
      </c>
      <c r="K13" s="125">
        <f t="shared" si="0"/>
        <v>2</v>
      </c>
    </row>
    <row r="14" spans="1:11" ht="23.5">
      <c r="A14" s="119" t="s">
        <v>639</v>
      </c>
      <c r="B14" s="131"/>
      <c r="C14" s="120"/>
      <c r="D14" s="120"/>
      <c r="E14" s="120">
        <v>1</v>
      </c>
      <c r="F14" s="120">
        <v>1</v>
      </c>
      <c r="G14" s="120"/>
      <c r="H14" s="120"/>
      <c r="I14" s="131"/>
      <c r="J14" s="131">
        <v>2</v>
      </c>
      <c r="K14" s="121">
        <f>SUM(G14:I14)</f>
        <v>0</v>
      </c>
    </row>
    <row r="15" spans="1:11" ht="23.5">
      <c r="A15" s="122" t="s">
        <v>673</v>
      </c>
      <c r="B15" s="131"/>
      <c r="C15" s="120"/>
      <c r="D15" s="120"/>
      <c r="E15" s="120">
        <v>1</v>
      </c>
      <c r="F15" s="120">
        <v>1</v>
      </c>
      <c r="G15" s="120"/>
      <c r="H15" s="120"/>
      <c r="I15" s="131"/>
      <c r="J15" s="131">
        <v>2</v>
      </c>
      <c r="K15" s="125">
        <f t="shared" si="0"/>
        <v>0</v>
      </c>
    </row>
    <row r="16" spans="1:11" ht="23.5">
      <c r="A16" s="119" t="s">
        <v>643</v>
      </c>
      <c r="B16" s="131"/>
      <c r="C16" s="120"/>
      <c r="D16" s="120"/>
      <c r="E16" s="120">
        <v>1</v>
      </c>
      <c r="F16" s="120"/>
      <c r="G16" s="120"/>
      <c r="H16" s="120"/>
      <c r="I16" s="131"/>
      <c r="J16" s="131">
        <v>1</v>
      </c>
      <c r="K16" s="121">
        <f t="shared" si="0"/>
        <v>0</v>
      </c>
    </row>
    <row r="17" spans="1:11" ht="23.5">
      <c r="A17" s="122" t="s">
        <v>673</v>
      </c>
      <c r="B17" s="131"/>
      <c r="C17" s="120"/>
      <c r="D17" s="120"/>
      <c r="E17" s="120">
        <v>1</v>
      </c>
      <c r="F17" s="120"/>
      <c r="G17" s="120"/>
      <c r="H17" s="120"/>
      <c r="I17" s="131"/>
      <c r="J17" s="131">
        <v>1</v>
      </c>
      <c r="K17" s="125">
        <f t="shared" si="0"/>
        <v>0</v>
      </c>
    </row>
    <row r="18" spans="1:11" ht="23.5">
      <c r="A18" s="123" t="s">
        <v>350</v>
      </c>
      <c r="B18" s="132">
        <v>6</v>
      </c>
      <c r="C18" s="124">
        <v>9</v>
      </c>
      <c r="D18" s="124">
        <v>5</v>
      </c>
      <c r="E18" s="124">
        <v>9</v>
      </c>
      <c r="F18" s="124">
        <v>16</v>
      </c>
      <c r="G18" s="124">
        <v>10</v>
      </c>
      <c r="H18" s="124">
        <v>16</v>
      </c>
      <c r="I18" s="132">
        <v>12</v>
      </c>
      <c r="J18" s="132">
        <v>83</v>
      </c>
      <c r="K18" s="133">
        <f t="shared" si="0"/>
        <v>38</v>
      </c>
    </row>
    <row r="20" spans="1:11">
      <c r="J20" t="s">
        <v>678</v>
      </c>
      <c r="K20" t="s">
        <v>680</v>
      </c>
    </row>
    <row r="21" spans="1:11">
      <c r="J21">
        <f>SUM(J4,J7,J9,J11,J13,J15,J17)</f>
        <v>82</v>
      </c>
      <c r="K21" s="3">
        <f>SUM(K4,K7,K9,K11,K13,K15,K17)</f>
        <v>38</v>
      </c>
    </row>
    <row r="22" spans="1:11">
      <c r="J22" t="s">
        <v>679</v>
      </c>
      <c r="K22" t="s">
        <v>681</v>
      </c>
    </row>
    <row r="23" spans="1:11">
      <c r="J23">
        <v>1</v>
      </c>
      <c r="K23">
        <v>0</v>
      </c>
    </row>
    <row r="45" spans="17:17" ht="23.5">
      <c r="Q45" s="9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Z6"/>
  <sheetViews>
    <sheetView topLeftCell="B1" zoomScale="70" zoomScaleNormal="70" workbookViewId="0">
      <pane ySplit="1" topLeftCell="A2" activePane="bottomLeft" state="frozen"/>
      <selection activeCell="B1" sqref="B1"/>
      <selection pane="bottomLeft" activeCell="C3" sqref="C3"/>
    </sheetView>
  </sheetViews>
  <sheetFormatPr defaultColWidth="8.81640625" defaultRowHeight="23.5"/>
  <cols>
    <col min="1" max="1" width="20.54296875" style="11" hidden="1" customWidth="1"/>
    <col min="2" max="2" width="14.08984375" style="11" bestFit="1" customWidth="1"/>
    <col min="3" max="3" width="17.08984375" style="11" bestFit="1" customWidth="1"/>
    <col min="4" max="4" width="23.453125" style="11" bestFit="1" customWidth="1"/>
    <col min="5" max="5" width="64" style="11" bestFit="1" customWidth="1"/>
    <col min="6" max="6" width="20" style="11" customWidth="1"/>
    <col min="7" max="7" width="33.1796875" style="11" customWidth="1"/>
    <col min="8" max="8" width="62.453125" style="11" bestFit="1" customWidth="1"/>
    <col min="9" max="9" width="21.36328125" style="11" customWidth="1"/>
    <col min="10" max="10" width="7.08984375" style="11" bestFit="1" customWidth="1"/>
    <col min="11" max="16" width="13.1796875" style="11" bestFit="1" customWidth="1"/>
    <col min="17" max="17" width="10.1796875" style="11" bestFit="1" customWidth="1"/>
    <col min="18" max="18" width="7.453125" style="11" bestFit="1" customWidth="1"/>
    <col min="19" max="19" width="15.54296875" style="11" bestFit="1" customWidth="1"/>
    <col min="20" max="21" width="10.08984375" style="11" bestFit="1" customWidth="1"/>
    <col min="22" max="22" width="8.36328125" style="11" bestFit="1" customWidth="1"/>
    <col min="23" max="23" width="11.81640625" style="11" customWidth="1"/>
    <col min="24" max="24" width="14.453125" style="11" customWidth="1"/>
    <col min="25" max="25" width="9.1796875" style="11" hidden="1" customWidth="1"/>
    <col min="26" max="26" width="16.81640625" style="11" hidden="1" customWidth="1"/>
    <col min="27" max="27" width="18.54296875" style="11" customWidth="1"/>
    <col min="28" max="28" width="11.1796875" style="11" customWidth="1"/>
    <col min="29" max="29" width="11" style="11" customWidth="1"/>
    <col min="30" max="30" width="0" style="11" hidden="1" customWidth="1"/>
    <col min="31" max="16384" width="8.81640625" style="11"/>
  </cols>
  <sheetData>
    <row r="1" spans="1:22">
      <c r="A1" s="22"/>
      <c r="B1" s="22" t="s">
        <v>682</v>
      </c>
    </row>
    <row r="2" spans="1:22">
      <c r="B2" s="135" t="s">
        <v>21</v>
      </c>
      <c r="C2" s="135" t="s">
        <v>713</v>
      </c>
      <c r="D2" s="136" t="s">
        <v>683</v>
      </c>
      <c r="E2" s="136" t="s">
        <v>684</v>
      </c>
      <c r="F2" s="135" t="s">
        <v>685</v>
      </c>
      <c r="G2" s="136" t="s">
        <v>686</v>
      </c>
      <c r="H2" s="135" t="s">
        <v>687</v>
      </c>
      <c r="I2" s="135" t="s">
        <v>688</v>
      </c>
      <c r="J2" s="137" t="s">
        <v>689</v>
      </c>
      <c r="K2" s="135" t="s">
        <v>690</v>
      </c>
      <c r="L2" s="135" t="s">
        <v>691</v>
      </c>
      <c r="M2" s="135" t="s">
        <v>692</v>
      </c>
      <c r="N2" s="135" t="s">
        <v>693</v>
      </c>
      <c r="O2" s="135" t="s">
        <v>694</v>
      </c>
      <c r="P2" s="135" t="s">
        <v>695</v>
      </c>
      <c r="Q2" s="136" t="s">
        <v>696</v>
      </c>
      <c r="R2" s="136" t="s">
        <v>534</v>
      </c>
      <c r="S2" s="135" t="s">
        <v>529</v>
      </c>
      <c r="T2" s="138" t="s">
        <v>697</v>
      </c>
      <c r="U2" s="138" t="s">
        <v>697</v>
      </c>
      <c r="V2" s="139" t="s">
        <v>530</v>
      </c>
    </row>
    <row r="3" spans="1:22">
      <c r="B3" s="103" t="s">
        <v>490</v>
      </c>
      <c r="C3" s="103" t="s">
        <v>500</v>
      </c>
      <c r="D3" s="140" t="s">
        <v>698</v>
      </c>
      <c r="E3" s="140" t="s">
        <v>699</v>
      </c>
      <c r="F3" s="141" t="str">
        <f>HYPERLINK(E3,G3)</f>
        <v>โครงการพัฒนาระบบฐานข้อมูลกฎหมายออนไลน์ เพื่อการเผยแพร่และบริหารจัดการด้านกฎหมายของกรมการขนส่งทางบก</v>
      </c>
      <c r="G3" s="142" t="s">
        <v>700</v>
      </c>
      <c r="H3" s="142" t="s">
        <v>701</v>
      </c>
      <c r="I3" s="142" t="s">
        <v>702</v>
      </c>
      <c r="J3" s="143" t="s">
        <v>538</v>
      </c>
      <c r="K3" s="144">
        <v>0.375</v>
      </c>
      <c r="L3" s="145">
        <v>3</v>
      </c>
      <c r="M3" s="144">
        <v>3.375</v>
      </c>
      <c r="N3" s="144">
        <v>2.5049999999999999</v>
      </c>
      <c r="O3" s="145">
        <v>2</v>
      </c>
      <c r="P3" s="146">
        <v>4.5</v>
      </c>
      <c r="Q3" s="147">
        <v>0</v>
      </c>
      <c r="R3" s="148">
        <v>0</v>
      </c>
      <c r="S3" s="149" t="s">
        <v>531</v>
      </c>
      <c r="T3" s="150" t="s">
        <v>533</v>
      </c>
      <c r="U3" s="150" t="s">
        <v>532</v>
      </c>
      <c r="V3" s="148" t="s">
        <v>157</v>
      </c>
    </row>
    <row r="4" spans="1:22">
      <c r="B4" s="103" t="s">
        <v>490</v>
      </c>
      <c r="C4" s="103" t="s">
        <v>500</v>
      </c>
      <c r="D4" s="140" t="s">
        <v>703</v>
      </c>
      <c r="E4" s="140" t="s">
        <v>704</v>
      </c>
      <c r="F4" s="141" t="str">
        <f t="shared" ref="F4:F6" si="0">HYPERLINK(E4,G4)</f>
        <v>โครงการขับเคลื่อนแนวทางการเผยแพร่กฎหมายและสร้างการรับรู้ให้แก่ประชาชนและหน่วยงานของรัฐ</v>
      </c>
      <c r="G4" s="142" t="s">
        <v>705</v>
      </c>
      <c r="H4" s="142" t="s">
        <v>302</v>
      </c>
      <c r="I4" s="142" t="s">
        <v>303</v>
      </c>
      <c r="J4" s="143" t="s">
        <v>538</v>
      </c>
      <c r="K4" s="151">
        <v>1</v>
      </c>
      <c r="L4" s="146">
        <v>4.25</v>
      </c>
      <c r="M4" s="146">
        <v>4.375</v>
      </c>
      <c r="N4" s="146">
        <v>4.38375</v>
      </c>
      <c r="O4" s="144">
        <v>3.375</v>
      </c>
      <c r="P4" s="151">
        <v>5</v>
      </c>
      <c r="Q4" s="147">
        <v>0</v>
      </c>
      <c r="R4" s="148">
        <v>1</v>
      </c>
      <c r="S4" s="149" t="s">
        <v>531</v>
      </c>
      <c r="T4" s="152" t="s">
        <v>157</v>
      </c>
      <c r="U4" s="150" t="s">
        <v>532</v>
      </c>
      <c r="V4" s="148" t="s">
        <v>157</v>
      </c>
    </row>
    <row r="5" spans="1:22">
      <c r="B5" s="103" t="s">
        <v>490</v>
      </c>
      <c r="C5" s="103" t="s">
        <v>500</v>
      </c>
      <c r="D5" s="140" t="s">
        <v>706</v>
      </c>
      <c r="E5" s="140" t="s">
        <v>707</v>
      </c>
      <c r="F5" s="141" t="str">
        <f t="shared" si="0"/>
        <v>การพัฒนาการรับรู้ทางกฎหมายเพื่อส่งเสริมการมีส่วนร่วมและเข้าถึงกฎหมายของประชาชน ระยะที่ 1</v>
      </c>
      <c r="G5" s="142" t="s">
        <v>708</v>
      </c>
      <c r="H5" s="142" t="s">
        <v>709</v>
      </c>
      <c r="I5" s="142" t="s">
        <v>99</v>
      </c>
      <c r="J5" s="143" t="s">
        <v>538</v>
      </c>
      <c r="K5" s="151">
        <v>1</v>
      </c>
      <c r="L5" s="144">
        <v>3.125</v>
      </c>
      <c r="M5" s="146">
        <v>3.875</v>
      </c>
      <c r="N5" s="144">
        <v>1.67</v>
      </c>
      <c r="O5" s="144">
        <v>2.875</v>
      </c>
      <c r="P5" s="146">
        <v>4.8125</v>
      </c>
      <c r="Q5" s="147">
        <v>0</v>
      </c>
      <c r="R5" s="148">
        <v>1</v>
      </c>
      <c r="S5" s="149" t="s">
        <v>531</v>
      </c>
      <c r="T5" s="152" t="s">
        <v>157</v>
      </c>
      <c r="U5" s="150" t="s">
        <v>532</v>
      </c>
      <c r="V5" s="148" t="s">
        <v>157</v>
      </c>
    </row>
    <row r="6" spans="1:22">
      <c r="B6" s="105" t="s">
        <v>495</v>
      </c>
      <c r="C6" s="105" t="s">
        <v>525</v>
      </c>
      <c r="D6" s="140" t="s">
        <v>710</v>
      </c>
      <c r="E6" s="140" t="s">
        <v>711</v>
      </c>
      <c r="F6" s="141" t="str">
        <f t="shared" si="0"/>
        <v>การเสริมสร้างความเข้มแข็งด้านสิทธิ เสรีภาพ และการมีส่วนร่วม</v>
      </c>
      <c r="G6" s="142" t="s">
        <v>712</v>
      </c>
      <c r="H6" s="142" t="s">
        <v>709</v>
      </c>
      <c r="I6" s="142" t="s">
        <v>99</v>
      </c>
      <c r="J6" s="143" t="s">
        <v>538</v>
      </c>
      <c r="K6" s="151">
        <v>1</v>
      </c>
      <c r="L6" s="144">
        <v>2.5</v>
      </c>
      <c r="M6" s="144">
        <v>3.375</v>
      </c>
      <c r="N6" s="144">
        <v>3.34</v>
      </c>
      <c r="O6" s="146">
        <v>3.75</v>
      </c>
      <c r="P6" s="151">
        <v>5</v>
      </c>
      <c r="Q6" s="147">
        <v>0</v>
      </c>
      <c r="R6" s="148">
        <v>1</v>
      </c>
      <c r="S6" s="149" t="s">
        <v>531</v>
      </c>
      <c r="T6" s="152" t="s">
        <v>157</v>
      </c>
      <c r="U6" s="150" t="s">
        <v>532</v>
      </c>
      <c r="V6" s="148" t="s">
        <v>157</v>
      </c>
    </row>
  </sheetData>
  <autoFilter ref="A2:Z6" xr:uid="{00000000-0009-0000-0000-000008000000}">
    <sortState xmlns:xlrd2="http://schemas.microsoft.com/office/spreadsheetml/2017/richdata2" ref="A3:Z6">
      <sortCondition ref="C2:C6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V7"/>
  <sheetViews>
    <sheetView zoomScale="87" zoomScaleNormal="87" workbookViewId="0">
      <selection activeCell="I12" sqref="I12"/>
    </sheetView>
  </sheetViews>
  <sheetFormatPr defaultColWidth="9.1796875" defaultRowHeight="23.5"/>
  <cols>
    <col min="1" max="1" width="22.453125" style="11" customWidth="1"/>
    <col min="2" max="2" width="99.54296875" style="37" customWidth="1"/>
    <col min="3" max="3" width="89.1796875" style="11" hidden="1" customWidth="1"/>
    <col min="4" max="4" width="50" style="11" hidden="1" customWidth="1"/>
    <col min="5" max="5" width="16.453125" style="25" customWidth="1"/>
    <col min="6" max="6" width="28.1796875" style="25" hidden="1" customWidth="1"/>
    <col min="7" max="7" width="27" style="10" hidden="1" customWidth="1"/>
    <col min="8" max="8" width="46.1796875" style="40" hidden="1" customWidth="1"/>
    <col min="9" max="9" width="46.81640625" style="37" customWidth="1"/>
    <col min="10" max="10" width="32.81640625" style="37" customWidth="1"/>
    <col min="11" max="11" width="37.81640625" style="40" customWidth="1"/>
    <col min="12" max="12" width="16.1796875" style="40" customWidth="1"/>
    <col min="13" max="13" width="20.1796875" style="40" customWidth="1"/>
    <col min="14" max="14" width="19.453125" style="11" hidden="1" customWidth="1"/>
    <col min="15" max="15" width="18.81640625" style="11" hidden="1" customWidth="1"/>
    <col min="16" max="16" width="16.81640625" style="11" hidden="1" customWidth="1"/>
    <col min="17" max="19" width="0" style="11" hidden="1" customWidth="1"/>
    <col min="20" max="20" width="24.453125" style="11" customWidth="1"/>
    <col min="21" max="21" width="25.1796875" style="11" customWidth="1"/>
    <col min="22" max="16384" width="9.1796875" style="11"/>
  </cols>
  <sheetData>
    <row r="1" spans="1:22">
      <c r="B1" s="134" t="s">
        <v>714</v>
      </c>
      <c r="C1" s="22"/>
      <c r="D1" s="22"/>
    </row>
    <row r="2" spans="1:22">
      <c r="B2" s="159" t="s">
        <v>2</v>
      </c>
      <c r="C2" s="22"/>
      <c r="D2" s="22"/>
      <c r="E2" s="163" t="s">
        <v>344</v>
      </c>
      <c r="H2" s="164" t="s">
        <v>17</v>
      </c>
      <c r="I2" s="165" t="s">
        <v>18</v>
      </c>
      <c r="J2" s="165" t="s">
        <v>19</v>
      </c>
      <c r="K2" s="164" t="s">
        <v>20</v>
      </c>
      <c r="L2" s="157" t="s">
        <v>535</v>
      </c>
      <c r="M2" s="158"/>
      <c r="T2" s="161" t="s">
        <v>536</v>
      </c>
      <c r="U2" s="162"/>
      <c r="V2" s="53" t="s">
        <v>537</v>
      </c>
    </row>
    <row r="3" spans="1:22" s="10" customFormat="1">
      <c r="A3" s="18" t="s">
        <v>1</v>
      </c>
      <c r="B3" s="160"/>
      <c r="C3" s="45" t="s">
        <v>2</v>
      </c>
      <c r="D3" s="46" t="s">
        <v>6</v>
      </c>
      <c r="E3" s="163"/>
      <c r="F3" s="48" t="s">
        <v>13</v>
      </c>
      <c r="G3" s="47" t="s">
        <v>14</v>
      </c>
      <c r="H3" s="164"/>
      <c r="I3" s="165"/>
      <c r="J3" s="165"/>
      <c r="K3" s="164"/>
      <c r="L3" s="18" t="s">
        <v>21</v>
      </c>
      <c r="M3" s="18" t="s">
        <v>22</v>
      </c>
      <c r="N3" s="29" t="s">
        <v>432</v>
      </c>
      <c r="O3" s="29" t="s">
        <v>433</v>
      </c>
      <c r="P3" s="11"/>
      <c r="T3" s="12" t="s">
        <v>21</v>
      </c>
      <c r="U3" s="12" t="s">
        <v>22</v>
      </c>
    </row>
    <row r="4" spans="1:22">
      <c r="A4" s="31" t="s">
        <v>468</v>
      </c>
      <c r="B4" s="36" t="str">
        <f t="shared" ref="B4:B7" si="0">HYPERLINK(N4,C4)</f>
        <v>โครงการศูนย์การเรียนรู้กฎหมายและสิทธิพลเมืองสำหรับประชาชน</v>
      </c>
      <c r="C4" s="31" t="s">
        <v>469</v>
      </c>
      <c r="D4" s="31" t="s">
        <v>27</v>
      </c>
      <c r="E4" s="39">
        <v>2567</v>
      </c>
      <c r="F4" s="43" t="s">
        <v>470</v>
      </c>
      <c r="G4" s="43" t="s">
        <v>471</v>
      </c>
      <c r="H4" s="15" t="s">
        <v>472</v>
      </c>
      <c r="I4" s="52" t="s">
        <v>473</v>
      </c>
      <c r="J4" s="52" t="s">
        <v>64</v>
      </c>
      <c r="K4" s="15" t="s">
        <v>474</v>
      </c>
      <c r="L4" s="17" t="s">
        <v>171</v>
      </c>
      <c r="M4" s="17" t="s">
        <v>360</v>
      </c>
      <c r="N4" s="30"/>
      <c r="O4" s="11" t="str">
        <f>IF(LEN(U4=11),_xlfn.CONCAT(T4,"F",RIGHT(U4,2)),U4)</f>
        <v>220103V01F03</v>
      </c>
      <c r="P4" s="30" t="s">
        <v>246</v>
      </c>
      <c r="Q4" s="30" t="s">
        <v>247</v>
      </c>
      <c r="R4" s="30"/>
      <c r="T4" s="49" t="s">
        <v>171</v>
      </c>
      <c r="U4" s="49" t="s">
        <v>360</v>
      </c>
    </row>
    <row r="5" spans="1:22">
      <c r="A5" s="31" t="s">
        <v>476</v>
      </c>
      <c r="B5" s="36" t="str">
        <f t="shared" si="0"/>
        <v>โครงการ "เสริมสร้างความรู้สู่ประชาชนภายใต้รัฐธรรมนูญแห่งราชอาณาจักรไทย พุทธศักราช 2560"</v>
      </c>
      <c r="C5" s="31" t="s">
        <v>477</v>
      </c>
      <c r="D5" s="31" t="s">
        <v>27</v>
      </c>
      <c r="E5" s="39">
        <v>2567</v>
      </c>
      <c r="F5" s="43" t="s">
        <v>470</v>
      </c>
      <c r="G5" s="43" t="s">
        <v>471</v>
      </c>
      <c r="H5" s="15"/>
      <c r="I5" s="52" t="s">
        <v>147</v>
      </c>
      <c r="J5" s="52" t="s">
        <v>148</v>
      </c>
      <c r="K5" s="15" t="s">
        <v>474</v>
      </c>
      <c r="L5" s="17" t="s">
        <v>171</v>
      </c>
      <c r="M5" s="17" t="s">
        <v>360</v>
      </c>
      <c r="N5" s="30"/>
      <c r="O5" s="11" t="str">
        <f>IF(LEN(U5=11),_xlfn.CONCAT(T5,"F",RIGHT(U5,2)),U5)</f>
        <v>220103V01F03</v>
      </c>
      <c r="P5" s="30" t="s">
        <v>246</v>
      </c>
      <c r="Q5" s="30" t="s">
        <v>247</v>
      </c>
      <c r="R5" s="30"/>
      <c r="T5" s="49" t="s">
        <v>171</v>
      </c>
      <c r="U5" s="49" t="s">
        <v>360</v>
      </c>
    </row>
    <row r="6" spans="1:22">
      <c r="A6" s="31" t="s">
        <v>479</v>
      </c>
      <c r="B6" s="36" t="str">
        <f t="shared" si="0"/>
        <v>โครงการ “การเสริมสร้างการมีส่วนร่วมของประชาชนในการเข้าชื่อเสนอกฎหมาย”</v>
      </c>
      <c r="C6" s="31" t="s">
        <v>480</v>
      </c>
      <c r="D6" s="31" t="s">
        <v>27</v>
      </c>
      <c r="E6" s="39">
        <v>2567</v>
      </c>
      <c r="F6" s="43" t="s">
        <v>470</v>
      </c>
      <c r="G6" s="43" t="s">
        <v>471</v>
      </c>
      <c r="H6" s="15" t="s">
        <v>97</v>
      </c>
      <c r="I6" s="52" t="s">
        <v>98</v>
      </c>
      <c r="J6" s="52" t="s">
        <v>99</v>
      </c>
      <c r="K6" s="15" t="s">
        <v>474</v>
      </c>
      <c r="L6" s="17" t="s">
        <v>176</v>
      </c>
      <c r="M6" s="17" t="s">
        <v>354</v>
      </c>
      <c r="N6" s="30"/>
      <c r="O6" s="11" t="str">
        <f>IF(LEN(U6=11),_xlfn.CONCAT(T6,"F",RIGHT(U6,2)),U6)</f>
        <v>220103V02F01</v>
      </c>
      <c r="P6" s="30" t="s">
        <v>273</v>
      </c>
      <c r="Q6" s="30" t="s">
        <v>287</v>
      </c>
      <c r="R6" s="30"/>
      <c r="T6" s="49" t="s">
        <v>176</v>
      </c>
      <c r="U6" s="49" t="s">
        <v>354</v>
      </c>
    </row>
    <row r="7" spans="1:22">
      <c r="A7" s="31" t="s">
        <v>482</v>
      </c>
      <c r="B7" s="36" t="str">
        <f t="shared" si="0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C7" s="31" t="s">
        <v>483</v>
      </c>
      <c r="D7" s="31" t="s">
        <v>27</v>
      </c>
      <c r="E7" s="39">
        <v>2567</v>
      </c>
      <c r="F7" s="43" t="s">
        <v>470</v>
      </c>
      <c r="G7" s="43" t="s">
        <v>471</v>
      </c>
      <c r="H7" s="15" t="s">
        <v>484</v>
      </c>
      <c r="I7" s="52" t="s">
        <v>485</v>
      </c>
      <c r="J7" s="52" t="s">
        <v>486</v>
      </c>
      <c r="K7" s="15" t="s">
        <v>474</v>
      </c>
      <c r="L7" s="17" t="s">
        <v>165</v>
      </c>
      <c r="M7" s="17" t="s">
        <v>363</v>
      </c>
      <c r="N7" s="30"/>
      <c r="O7" s="11" t="str">
        <f>IF(LEN(U7=11),_xlfn.CONCAT(T7,"F",RIGHT(U7,2)),U7)</f>
        <v>220103V03F01</v>
      </c>
      <c r="P7" s="30" t="s">
        <v>278</v>
      </c>
      <c r="Q7" s="30" t="s">
        <v>279</v>
      </c>
      <c r="R7" s="30"/>
      <c r="T7" s="49" t="s">
        <v>165</v>
      </c>
      <c r="U7" s="49" t="s">
        <v>363</v>
      </c>
    </row>
  </sheetData>
  <autoFilter ref="A3:P7" xr:uid="{00000000-0009-0000-0000-000009000000}"/>
  <mergeCells count="8">
    <mergeCell ref="L2:M2"/>
    <mergeCell ref="B2:B3"/>
    <mergeCell ref="T2:U2"/>
    <mergeCell ref="E2:E3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0"/>
  <sheetViews>
    <sheetView topLeftCell="M18" zoomScale="60" zoomScaleNormal="60" workbookViewId="0">
      <selection activeCell="U70" sqref="U70"/>
    </sheetView>
  </sheetViews>
  <sheetFormatPr defaultRowHeight="14.5"/>
  <cols>
    <col min="1" max="2" width="23" customWidth="1"/>
    <col min="3" max="3" width="90.81640625" customWidth="1"/>
    <col min="4" max="4" width="54" customWidth="1"/>
    <col min="5" max="6" width="20.1796875" customWidth="1"/>
    <col min="7" max="8" width="28.1796875" customWidth="1"/>
    <col min="9" max="9" width="27" customWidth="1"/>
    <col min="10" max="10" width="54" customWidth="1"/>
    <col min="11" max="11" width="50" customWidth="1"/>
    <col min="12" max="12" width="54" customWidth="1"/>
    <col min="13" max="13" width="35.81640625" bestFit="1" customWidth="1"/>
    <col min="14" max="14" width="14.81640625" bestFit="1" customWidth="1"/>
    <col min="15" max="15" width="35.81640625" customWidth="1"/>
    <col min="16" max="16" width="19.453125" customWidth="1"/>
    <col min="17" max="17" width="27.1796875" customWidth="1"/>
    <col min="18" max="18" width="14.453125" bestFit="1" customWidth="1"/>
    <col min="19" max="19" width="30.08984375" bestFit="1" customWidth="1"/>
    <col min="20" max="21" width="20.1796875" customWidth="1"/>
    <col min="22" max="22" width="16.453125" customWidth="1"/>
  </cols>
  <sheetData>
    <row r="1" spans="1:22" ht="23.5">
      <c r="A1" s="54" t="s">
        <v>539</v>
      </c>
      <c r="B1" s="54"/>
      <c r="C1" s="55" t="s">
        <v>656</v>
      </c>
    </row>
    <row r="2" spans="1:22" ht="23.5">
      <c r="A2" s="11"/>
      <c r="B2" s="11"/>
      <c r="C2" s="56" t="s">
        <v>657</v>
      </c>
    </row>
    <row r="3" spans="1:22" ht="23.5">
      <c r="A3" s="11"/>
      <c r="B3" s="11"/>
      <c r="C3" s="57" t="s">
        <v>658</v>
      </c>
    </row>
    <row r="4" spans="1:22" ht="23.5">
      <c r="A4" s="11"/>
      <c r="B4" s="11"/>
      <c r="C4" s="58" t="s">
        <v>659</v>
      </c>
    </row>
    <row r="5" spans="1:22" ht="23.5">
      <c r="A5" s="11"/>
      <c r="B5" s="11"/>
      <c r="C5" s="9" t="s">
        <v>660</v>
      </c>
    </row>
    <row r="6" spans="1:22" ht="23.5">
      <c r="A6" s="59" t="s">
        <v>1</v>
      </c>
      <c r="B6" s="59"/>
      <c r="C6" s="60" t="s">
        <v>2</v>
      </c>
      <c r="D6" s="61" t="s">
        <v>6</v>
      </c>
      <c r="E6" s="61" t="s">
        <v>344</v>
      </c>
      <c r="F6" s="62" t="s">
        <v>540</v>
      </c>
      <c r="G6" s="60" t="s">
        <v>13</v>
      </c>
      <c r="H6" s="63" t="s">
        <v>541</v>
      </c>
      <c r="I6" s="60" t="s">
        <v>14</v>
      </c>
      <c r="J6" s="60" t="s">
        <v>19</v>
      </c>
      <c r="K6" s="60" t="s">
        <v>18</v>
      </c>
      <c r="L6" s="60" t="s">
        <v>17</v>
      </c>
      <c r="M6" s="60" t="s">
        <v>20</v>
      </c>
      <c r="N6" s="63" t="s">
        <v>542</v>
      </c>
      <c r="O6" s="64" t="s">
        <v>543</v>
      </c>
      <c r="P6" s="60" t="s">
        <v>544</v>
      </c>
      <c r="Q6" s="65" t="s">
        <v>545</v>
      </c>
      <c r="R6" s="63" t="s">
        <v>546</v>
      </c>
      <c r="S6" s="64" t="s">
        <v>547</v>
      </c>
      <c r="T6" s="60" t="s">
        <v>548</v>
      </c>
      <c r="U6" s="65" t="s">
        <v>549</v>
      </c>
      <c r="V6" s="60" t="s">
        <v>341</v>
      </c>
    </row>
    <row r="7" spans="1:22">
      <c r="A7" s="66" t="s">
        <v>439</v>
      </c>
      <c r="B7" s="73"/>
      <c r="C7" s="67" t="s">
        <v>128</v>
      </c>
      <c r="D7" s="67" t="s">
        <v>27</v>
      </c>
      <c r="E7" s="67">
        <v>2566</v>
      </c>
      <c r="F7" s="67" t="s">
        <v>269</v>
      </c>
      <c r="G7" s="68">
        <v>243162</v>
      </c>
      <c r="H7" s="68" t="s">
        <v>262</v>
      </c>
      <c r="I7" s="68">
        <v>243526</v>
      </c>
      <c r="J7" s="67" t="s">
        <v>118</v>
      </c>
      <c r="K7" s="67" t="s">
        <v>117</v>
      </c>
      <c r="L7" s="67" t="s">
        <v>440</v>
      </c>
      <c r="M7" s="67" t="s">
        <v>550</v>
      </c>
      <c r="N7" s="67" t="s">
        <v>551</v>
      </c>
      <c r="O7" s="66" t="s">
        <v>552</v>
      </c>
      <c r="P7" s="66" t="s">
        <v>553</v>
      </c>
      <c r="Q7" s="69" t="s">
        <v>491</v>
      </c>
      <c r="R7" s="66"/>
      <c r="S7" s="67"/>
      <c r="T7" s="67"/>
      <c r="V7" s="74" t="s">
        <v>554</v>
      </c>
    </row>
    <row r="8" spans="1:22">
      <c r="A8" s="66" t="s">
        <v>442</v>
      </c>
      <c r="B8" s="66"/>
      <c r="C8" s="67" t="s">
        <v>443</v>
      </c>
      <c r="D8" s="67" t="s">
        <v>27</v>
      </c>
      <c r="E8" s="67">
        <v>2566</v>
      </c>
      <c r="F8" s="67" t="s">
        <v>269</v>
      </c>
      <c r="G8" s="68">
        <v>243162</v>
      </c>
      <c r="H8" s="68" t="s">
        <v>262</v>
      </c>
      <c r="I8" s="68">
        <v>243526</v>
      </c>
      <c r="J8" s="67" t="s">
        <v>81</v>
      </c>
      <c r="K8" s="67" t="s">
        <v>296</v>
      </c>
      <c r="L8" s="67" t="s">
        <v>295</v>
      </c>
      <c r="M8" s="67" t="s">
        <v>550</v>
      </c>
      <c r="N8" s="67" t="s">
        <v>551</v>
      </c>
      <c r="O8" s="66" t="s">
        <v>552</v>
      </c>
      <c r="P8" s="66" t="s">
        <v>287</v>
      </c>
      <c r="Q8" s="69" t="s">
        <v>525</v>
      </c>
      <c r="R8" s="66"/>
      <c r="S8" s="67"/>
      <c r="T8" s="67"/>
      <c r="V8" s="74" t="s">
        <v>555</v>
      </c>
    </row>
    <row r="9" spans="1:22">
      <c r="A9" s="66" t="s">
        <v>445</v>
      </c>
      <c r="B9" s="66"/>
      <c r="C9" s="67" t="s">
        <v>446</v>
      </c>
      <c r="D9" s="67" t="s">
        <v>27</v>
      </c>
      <c r="E9" s="67">
        <v>2566</v>
      </c>
      <c r="F9" s="67" t="s">
        <v>269</v>
      </c>
      <c r="G9" s="68">
        <v>243162</v>
      </c>
      <c r="H9" s="68" t="s">
        <v>262</v>
      </c>
      <c r="I9" s="68">
        <v>243526</v>
      </c>
      <c r="J9" s="67" t="s">
        <v>99</v>
      </c>
      <c r="K9" s="67" t="s">
        <v>98</v>
      </c>
      <c r="L9" s="67" t="s">
        <v>97</v>
      </c>
      <c r="M9" s="67" t="s">
        <v>550</v>
      </c>
      <c r="N9" s="67" t="s">
        <v>551</v>
      </c>
      <c r="O9" s="66" t="s">
        <v>552</v>
      </c>
      <c r="P9" s="66" t="s">
        <v>274</v>
      </c>
      <c r="Q9" s="69" t="s">
        <v>496</v>
      </c>
      <c r="R9" s="66"/>
      <c r="S9" s="67"/>
      <c r="T9" s="67"/>
      <c r="V9" s="74" t="s">
        <v>556</v>
      </c>
    </row>
    <row r="10" spans="1:22">
      <c r="A10" s="66" t="s">
        <v>448</v>
      </c>
      <c r="B10" s="66"/>
      <c r="C10" s="67" t="s">
        <v>449</v>
      </c>
      <c r="D10" s="67" t="s">
        <v>27</v>
      </c>
      <c r="E10" s="67">
        <v>2566</v>
      </c>
      <c r="F10" s="67" t="s">
        <v>269</v>
      </c>
      <c r="G10" s="68">
        <v>243162</v>
      </c>
      <c r="H10" s="68" t="s">
        <v>262</v>
      </c>
      <c r="I10" s="68">
        <v>243526</v>
      </c>
      <c r="J10" s="67" t="s">
        <v>148</v>
      </c>
      <c r="K10" s="67" t="s">
        <v>147</v>
      </c>
      <c r="L10" s="67"/>
      <c r="M10" s="67" t="s">
        <v>550</v>
      </c>
      <c r="N10" s="67" t="s">
        <v>551</v>
      </c>
      <c r="O10" s="66" t="s">
        <v>552</v>
      </c>
      <c r="P10" s="66" t="s">
        <v>247</v>
      </c>
      <c r="Q10" s="69" t="s">
        <v>500</v>
      </c>
      <c r="R10" s="66"/>
      <c r="S10" s="67"/>
      <c r="T10" s="67"/>
      <c r="V10" s="74" t="s">
        <v>557</v>
      </c>
    </row>
    <row r="11" spans="1:22">
      <c r="A11" s="66" t="s">
        <v>463</v>
      </c>
      <c r="B11" s="66"/>
      <c r="C11" s="67" t="s">
        <v>174</v>
      </c>
      <c r="D11" s="67" t="s">
        <v>27</v>
      </c>
      <c r="E11" s="67">
        <v>2566</v>
      </c>
      <c r="F11" s="67" t="s">
        <v>269</v>
      </c>
      <c r="G11" s="68">
        <v>243162</v>
      </c>
      <c r="H11" s="68" t="s">
        <v>262</v>
      </c>
      <c r="I11" s="68">
        <v>243526</v>
      </c>
      <c r="J11" s="67" t="s">
        <v>148</v>
      </c>
      <c r="K11" s="67" t="s">
        <v>147</v>
      </c>
      <c r="L11" s="67"/>
      <c r="M11" s="67" t="s">
        <v>550</v>
      </c>
      <c r="N11" s="67" t="s">
        <v>551</v>
      </c>
      <c r="O11" s="66" t="s">
        <v>552</v>
      </c>
      <c r="P11" s="66" t="s">
        <v>274</v>
      </c>
      <c r="Q11" s="69" t="s">
        <v>496</v>
      </c>
      <c r="R11" s="66"/>
      <c r="S11" s="67"/>
      <c r="T11" s="67"/>
      <c r="V11" s="74" t="s">
        <v>558</v>
      </c>
    </row>
    <row r="12" spans="1:22">
      <c r="A12" s="66" t="s">
        <v>451</v>
      </c>
      <c r="B12" s="66"/>
      <c r="C12" s="67" t="s">
        <v>452</v>
      </c>
      <c r="D12" s="67" t="s">
        <v>27</v>
      </c>
      <c r="E12" s="67">
        <v>2566</v>
      </c>
      <c r="F12" s="67" t="s">
        <v>269</v>
      </c>
      <c r="G12" s="68">
        <v>243162</v>
      </c>
      <c r="H12" s="68" t="s">
        <v>262</v>
      </c>
      <c r="I12" s="68">
        <v>243526</v>
      </c>
      <c r="J12" s="67" t="s">
        <v>148</v>
      </c>
      <c r="K12" s="67" t="s">
        <v>147</v>
      </c>
      <c r="L12" s="67"/>
      <c r="M12" s="67" t="s">
        <v>550</v>
      </c>
      <c r="N12" s="67" t="s">
        <v>551</v>
      </c>
      <c r="O12" s="66" t="s">
        <v>552</v>
      </c>
      <c r="P12" s="66" t="s">
        <v>279</v>
      </c>
      <c r="Q12" s="69" t="s">
        <v>559</v>
      </c>
      <c r="R12" s="66"/>
      <c r="S12" s="67"/>
      <c r="T12" s="67"/>
      <c r="V12" s="74" t="s">
        <v>560</v>
      </c>
    </row>
    <row r="13" spans="1:22">
      <c r="A13" s="66" t="s">
        <v>454</v>
      </c>
      <c r="B13" s="66"/>
      <c r="C13" s="67" t="s">
        <v>455</v>
      </c>
      <c r="D13" s="67" t="s">
        <v>27</v>
      </c>
      <c r="E13" s="67">
        <v>2566</v>
      </c>
      <c r="F13" s="67" t="s">
        <v>269</v>
      </c>
      <c r="G13" s="68">
        <v>243162</v>
      </c>
      <c r="H13" s="68" t="s">
        <v>262</v>
      </c>
      <c r="I13" s="68">
        <v>243526</v>
      </c>
      <c r="J13" s="67" t="s">
        <v>148</v>
      </c>
      <c r="K13" s="67" t="s">
        <v>147</v>
      </c>
      <c r="L13" s="67"/>
      <c r="M13" s="67" t="s">
        <v>550</v>
      </c>
      <c r="N13" s="67" t="s">
        <v>551</v>
      </c>
      <c r="O13" s="66" t="s">
        <v>552</v>
      </c>
      <c r="P13" s="66" t="s">
        <v>247</v>
      </c>
      <c r="Q13" s="69" t="s">
        <v>500</v>
      </c>
      <c r="R13" s="66"/>
      <c r="S13" s="67"/>
      <c r="T13" s="67"/>
      <c r="V13" s="74" t="s">
        <v>561</v>
      </c>
    </row>
    <row r="14" spans="1:22">
      <c r="A14" s="66" t="s">
        <v>457</v>
      </c>
      <c r="B14" s="66"/>
      <c r="C14" s="67" t="s">
        <v>458</v>
      </c>
      <c r="D14" s="67" t="s">
        <v>27</v>
      </c>
      <c r="E14" s="67">
        <v>2566</v>
      </c>
      <c r="F14" s="67" t="s">
        <v>269</v>
      </c>
      <c r="G14" s="68">
        <v>243162</v>
      </c>
      <c r="H14" s="68" t="s">
        <v>262</v>
      </c>
      <c r="I14" s="68">
        <v>243526</v>
      </c>
      <c r="J14" s="67" t="s">
        <v>148</v>
      </c>
      <c r="K14" s="67" t="s">
        <v>147</v>
      </c>
      <c r="L14" s="67"/>
      <c r="M14" s="67" t="s">
        <v>550</v>
      </c>
      <c r="N14" s="67" t="s">
        <v>551</v>
      </c>
      <c r="O14" s="66" t="s">
        <v>552</v>
      </c>
      <c r="P14" s="66" t="s">
        <v>247</v>
      </c>
      <c r="Q14" s="69" t="s">
        <v>500</v>
      </c>
      <c r="R14" s="66"/>
      <c r="S14" s="67"/>
      <c r="T14" s="67"/>
      <c r="V14" s="74" t="s">
        <v>562</v>
      </c>
    </row>
    <row r="15" spans="1:22">
      <c r="A15" s="66" t="s">
        <v>460</v>
      </c>
      <c r="B15" s="66"/>
      <c r="C15" s="67" t="s">
        <v>461</v>
      </c>
      <c r="D15" s="67" t="s">
        <v>27</v>
      </c>
      <c r="E15" s="67">
        <v>2566</v>
      </c>
      <c r="F15" s="67" t="s">
        <v>269</v>
      </c>
      <c r="G15" s="68">
        <v>243162</v>
      </c>
      <c r="H15" s="68" t="s">
        <v>262</v>
      </c>
      <c r="I15" s="68">
        <v>243526</v>
      </c>
      <c r="J15" s="67" t="s">
        <v>148</v>
      </c>
      <c r="K15" s="67" t="s">
        <v>147</v>
      </c>
      <c r="L15" s="67"/>
      <c r="M15" s="67" t="s">
        <v>550</v>
      </c>
      <c r="N15" s="67" t="s">
        <v>551</v>
      </c>
      <c r="O15" s="66" t="s">
        <v>552</v>
      </c>
      <c r="P15" s="66" t="s">
        <v>247</v>
      </c>
      <c r="Q15" s="69" t="s">
        <v>500</v>
      </c>
      <c r="R15" s="66"/>
      <c r="S15" s="67"/>
      <c r="T15" s="67"/>
      <c r="V15" s="74" t="s">
        <v>563</v>
      </c>
    </row>
    <row r="16" spans="1:22">
      <c r="A16" s="66" t="s">
        <v>465</v>
      </c>
      <c r="B16" s="66"/>
      <c r="C16" s="67" t="s">
        <v>466</v>
      </c>
      <c r="D16" s="67" t="s">
        <v>27</v>
      </c>
      <c r="E16" s="67">
        <v>2566</v>
      </c>
      <c r="F16" s="67" t="s">
        <v>269</v>
      </c>
      <c r="G16" s="68">
        <v>243162</v>
      </c>
      <c r="H16" s="68" t="s">
        <v>262</v>
      </c>
      <c r="I16" s="68">
        <v>243526</v>
      </c>
      <c r="J16" s="67" t="s">
        <v>148</v>
      </c>
      <c r="K16" s="67" t="s">
        <v>147</v>
      </c>
      <c r="L16" s="67"/>
      <c r="M16" s="67" t="s">
        <v>550</v>
      </c>
      <c r="N16" s="67" t="s">
        <v>551</v>
      </c>
      <c r="O16" s="66" t="s">
        <v>552</v>
      </c>
      <c r="P16" s="66" t="s">
        <v>247</v>
      </c>
      <c r="Q16" s="69" t="s">
        <v>500</v>
      </c>
      <c r="R16" s="66"/>
      <c r="S16" s="67"/>
      <c r="T16" s="67"/>
      <c r="V16" s="74" t="s">
        <v>564</v>
      </c>
    </row>
    <row r="17" spans="1:22">
      <c r="A17" s="66" t="s">
        <v>565</v>
      </c>
      <c r="B17" s="66"/>
      <c r="C17" s="67" t="s">
        <v>469</v>
      </c>
      <c r="D17" s="67" t="s">
        <v>27</v>
      </c>
      <c r="E17" s="67">
        <v>2567</v>
      </c>
      <c r="F17" s="67" t="s">
        <v>527</v>
      </c>
      <c r="G17" s="68">
        <v>243739</v>
      </c>
      <c r="H17" s="68" t="s">
        <v>471</v>
      </c>
      <c r="I17" s="68">
        <v>243891</v>
      </c>
      <c r="J17" s="67" t="s">
        <v>64</v>
      </c>
      <c r="K17" s="67" t="s">
        <v>473</v>
      </c>
      <c r="L17" s="67" t="s">
        <v>472</v>
      </c>
      <c r="M17" s="67" t="s">
        <v>566</v>
      </c>
      <c r="N17" s="67" t="s">
        <v>551</v>
      </c>
      <c r="O17" s="67" t="s">
        <v>552</v>
      </c>
      <c r="P17" s="67" t="s">
        <v>247</v>
      </c>
      <c r="Q17" s="69" t="s">
        <v>500</v>
      </c>
      <c r="R17" s="67"/>
      <c r="S17" s="67"/>
      <c r="T17" s="67"/>
      <c r="V17" s="74" t="s">
        <v>567</v>
      </c>
    </row>
    <row r="18" spans="1:22">
      <c r="A18" s="66" t="s">
        <v>568</v>
      </c>
      <c r="B18" s="66"/>
      <c r="C18" s="67" t="s">
        <v>569</v>
      </c>
      <c r="D18" s="67" t="s">
        <v>27</v>
      </c>
      <c r="E18" s="67">
        <v>2567</v>
      </c>
      <c r="F18" s="67" t="s">
        <v>470</v>
      </c>
      <c r="G18" s="68">
        <v>243527</v>
      </c>
      <c r="H18" s="68" t="s">
        <v>471</v>
      </c>
      <c r="I18" s="68">
        <v>243891</v>
      </c>
      <c r="J18" s="67" t="s">
        <v>99</v>
      </c>
      <c r="K18" s="67" t="s">
        <v>98</v>
      </c>
      <c r="L18" s="67" t="s">
        <v>97</v>
      </c>
      <c r="M18" s="67" t="s">
        <v>570</v>
      </c>
      <c r="N18" s="67" t="s">
        <v>551</v>
      </c>
      <c r="O18" s="67" t="s">
        <v>552</v>
      </c>
      <c r="P18" s="67" t="s">
        <v>525</v>
      </c>
      <c r="Q18" s="69" t="s">
        <v>525</v>
      </c>
      <c r="R18" s="67"/>
      <c r="S18" s="67"/>
      <c r="T18" s="67"/>
      <c r="V18" s="74" t="s">
        <v>571</v>
      </c>
    </row>
    <row r="19" spans="1:22">
      <c r="A19" s="66" t="s">
        <v>523</v>
      </c>
      <c r="B19" s="66"/>
      <c r="C19" s="67" t="s">
        <v>572</v>
      </c>
      <c r="D19" s="67" t="s">
        <v>27</v>
      </c>
      <c r="E19" s="67">
        <v>2567</v>
      </c>
      <c r="F19" s="67" t="s">
        <v>470</v>
      </c>
      <c r="G19" s="68">
        <v>243527</v>
      </c>
      <c r="H19" s="68" t="s">
        <v>471</v>
      </c>
      <c r="I19" s="68">
        <v>243891</v>
      </c>
      <c r="J19" s="67" t="s">
        <v>99</v>
      </c>
      <c r="K19" s="67" t="s">
        <v>98</v>
      </c>
      <c r="L19" s="67" t="s">
        <v>97</v>
      </c>
      <c r="M19" s="67" t="s">
        <v>570</v>
      </c>
      <c r="N19" s="67" t="s">
        <v>551</v>
      </c>
      <c r="O19" s="67" t="s">
        <v>552</v>
      </c>
      <c r="P19" s="67" t="s">
        <v>525</v>
      </c>
      <c r="Q19" s="69" t="s">
        <v>525</v>
      </c>
      <c r="R19" s="67"/>
      <c r="S19" s="67"/>
      <c r="T19" s="67"/>
      <c r="V19" s="74" t="s">
        <v>573</v>
      </c>
    </row>
    <row r="20" spans="1:22">
      <c r="A20" s="66" t="s">
        <v>574</v>
      </c>
      <c r="B20" s="66"/>
      <c r="C20" s="67" t="s">
        <v>483</v>
      </c>
      <c r="D20" s="67" t="s">
        <v>27</v>
      </c>
      <c r="E20" s="67">
        <v>2567</v>
      </c>
      <c r="F20" s="67" t="s">
        <v>510</v>
      </c>
      <c r="G20" s="68">
        <v>243770</v>
      </c>
      <c r="H20" s="68" t="s">
        <v>471</v>
      </c>
      <c r="I20" s="68">
        <v>243891</v>
      </c>
      <c r="J20" s="67" t="s">
        <v>486</v>
      </c>
      <c r="K20" s="67" t="s">
        <v>485</v>
      </c>
      <c r="L20" s="67" t="s">
        <v>484</v>
      </c>
      <c r="M20" s="67" t="s">
        <v>566</v>
      </c>
      <c r="N20" s="67" t="s">
        <v>551</v>
      </c>
      <c r="O20" s="67" t="s">
        <v>552</v>
      </c>
      <c r="P20" s="67" t="s">
        <v>279</v>
      </c>
      <c r="Q20" s="69" t="s">
        <v>559</v>
      </c>
      <c r="R20" s="67"/>
      <c r="S20" s="67"/>
      <c r="T20" s="67"/>
      <c r="V20" s="74" t="s">
        <v>575</v>
      </c>
    </row>
    <row r="21" spans="1:22">
      <c r="A21" s="66" t="s">
        <v>520</v>
      </c>
      <c r="B21" s="66"/>
      <c r="C21" s="67" t="s">
        <v>521</v>
      </c>
      <c r="D21" s="67" t="s">
        <v>27</v>
      </c>
      <c r="E21" s="67">
        <v>2567</v>
      </c>
      <c r="F21" s="67" t="s">
        <v>470</v>
      </c>
      <c r="G21" s="68">
        <v>243527</v>
      </c>
      <c r="H21" s="68" t="s">
        <v>471</v>
      </c>
      <c r="I21" s="68">
        <v>243891</v>
      </c>
      <c r="J21" s="67" t="s">
        <v>148</v>
      </c>
      <c r="K21" s="67" t="s">
        <v>147</v>
      </c>
      <c r="L21" s="67"/>
      <c r="M21" s="67" t="s">
        <v>570</v>
      </c>
      <c r="N21" s="67" t="s">
        <v>551</v>
      </c>
      <c r="O21" s="67" t="s">
        <v>552</v>
      </c>
      <c r="P21" s="67" t="s">
        <v>500</v>
      </c>
      <c r="Q21" s="69" t="s">
        <v>500</v>
      </c>
      <c r="R21" s="67"/>
      <c r="S21" s="67"/>
      <c r="T21" s="67"/>
      <c r="V21" s="74" t="s">
        <v>576</v>
      </c>
    </row>
    <row r="22" spans="1:22">
      <c r="A22" s="66" t="s">
        <v>517</v>
      </c>
      <c r="B22" s="66"/>
      <c r="C22" s="67" t="s">
        <v>577</v>
      </c>
      <c r="D22" s="67" t="s">
        <v>27</v>
      </c>
      <c r="E22" s="67">
        <v>2567</v>
      </c>
      <c r="F22" s="67" t="s">
        <v>470</v>
      </c>
      <c r="G22" s="68">
        <v>243527</v>
      </c>
      <c r="H22" s="68" t="s">
        <v>471</v>
      </c>
      <c r="I22" s="68">
        <v>243891</v>
      </c>
      <c r="J22" s="67" t="s">
        <v>148</v>
      </c>
      <c r="K22" s="67" t="s">
        <v>147</v>
      </c>
      <c r="L22" s="67"/>
      <c r="M22" s="67" t="s">
        <v>570</v>
      </c>
      <c r="N22" s="67" t="s">
        <v>551</v>
      </c>
      <c r="O22" s="67" t="s">
        <v>552</v>
      </c>
      <c r="P22" s="67" t="s">
        <v>500</v>
      </c>
      <c r="Q22" s="69" t="s">
        <v>500</v>
      </c>
      <c r="R22" s="67"/>
      <c r="S22" s="67"/>
      <c r="T22" s="67"/>
      <c r="V22" s="74" t="s">
        <v>578</v>
      </c>
    </row>
    <row r="23" spans="1:22">
      <c r="A23" s="66" t="s">
        <v>515</v>
      </c>
      <c r="B23" s="66"/>
      <c r="C23" s="67" t="s">
        <v>197</v>
      </c>
      <c r="D23" s="67" t="s">
        <v>27</v>
      </c>
      <c r="E23" s="67">
        <v>2567</v>
      </c>
      <c r="F23" s="67" t="s">
        <v>470</v>
      </c>
      <c r="G23" s="68">
        <v>243527</v>
      </c>
      <c r="H23" s="68" t="s">
        <v>471</v>
      </c>
      <c r="I23" s="68">
        <v>243891</v>
      </c>
      <c r="J23" s="67" t="s">
        <v>148</v>
      </c>
      <c r="K23" s="67" t="s">
        <v>147</v>
      </c>
      <c r="L23" s="67"/>
      <c r="M23" s="67" t="s">
        <v>570</v>
      </c>
      <c r="N23" s="67" t="s">
        <v>551</v>
      </c>
      <c r="O23" s="67" t="s">
        <v>552</v>
      </c>
      <c r="P23" s="67" t="s">
        <v>500</v>
      </c>
      <c r="Q23" s="69" t="s">
        <v>500</v>
      </c>
      <c r="R23" s="67"/>
      <c r="S23" s="67"/>
      <c r="T23" s="67"/>
      <c r="V23" s="74" t="s">
        <v>579</v>
      </c>
    </row>
    <row r="24" spans="1:22">
      <c r="A24" s="66" t="s">
        <v>512</v>
      </c>
      <c r="B24" s="66"/>
      <c r="C24" s="67" t="s">
        <v>580</v>
      </c>
      <c r="D24" s="67" t="s">
        <v>27</v>
      </c>
      <c r="E24" s="67">
        <v>2567</v>
      </c>
      <c r="F24" s="67" t="s">
        <v>470</v>
      </c>
      <c r="G24" s="68">
        <v>243527</v>
      </c>
      <c r="H24" s="68" t="s">
        <v>471</v>
      </c>
      <c r="I24" s="68">
        <v>243891</v>
      </c>
      <c r="J24" s="67" t="s">
        <v>148</v>
      </c>
      <c r="K24" s="67" t="s">
        <v>147</v>
      </c>
      <c r="L24" s="67"/>
      <c r="M24" s="67" t="s">
        <v>570</v>
      </c>
      <c r="N24" s="67" t="s">
        <v>551</v>
      </c>
      <c r="O24" s="67" t="s">
        <v>552</v>
      </c>
      <c r="P24" s="67" t="s">
        <v>500</v>
      </c>
      <c r="Q24" s="69" t="s">
        <v>500</v>
      </c>
      <c r="R24" s="67"/>
      <c r="S24" s="67"/>
      <c r="T24" s="67"/>
      <c r="V24" s="74" t="s">
        <v>581</v>
      </c>
    </row>
    <row r="25" spans="1:22">
      <c r="A25" s="66" t="s">
        <v>508</v>
      </c>
      <c r="B25" s="66"/>
      <c r="C25" s="67" t="s">
        <v>458</v>
      </c>
      <c r="D25" s="67" t="s">
        <v>27</v>
      </c>
      <c r="E25" s="67">
        <v>2567</v>
      </c>
      <c r="F25" s="67" t="s">
        <v>509</v>
      </c>
      <c r="G25" s="68">
        <v>243709</v>
      </c>
      <c r="H25" s="68" t="s">
        <v>510</v>
      </c>
      <c r="I25" s="68">
        <v>243799</v>
      </c>
      <c r="J25" s="67" t="s">
        <v>148</v>
      </c>
      <c r="K25" s="67" t="s">
        <v>147</v>
      </c>
      <c r="L25" s="67"/>
      <c r="M25" s="67" t="s">
        <v>570</v>
      </c>
      <c r="N25" s="67" t="s">
        <v>551</v>
      </c>
      <c r="O25" s="67" t="s">
        <v>552</v>
      </c>
      <c r="P25" s="67" t="s">
        <v>500</v>
      </c>
      <c r="Q25" s="69" t="s">
        <v>500</v>
      </c>
      <c r="R25" s="67"/>
      <c r="S25" s="67"/>
      <c r="T25" s="67"/>
      <c r="V25" s="74" t="s">
        <v>582</v>
      </c>
    </row>
    <row r="26" spans="1:22">
      <c r="A26" s="66" t="s">
        <v>505</v>
      </c>
      <c r="B26" s="66"/>
      <c r="C26" s="67" t="s">
        <v>506</v>
      </c>
      <c r="D26" s="67" t="s">
        <v>27</v>
      </c>
      <c r="E26" s="67">
        <v>2567</v>
      </c>
      <c r="F26" s="67" t="s">
        <v>470</v>
      </c>
      <c r="G26" s="68">
        <v>243527</v>
      </c>
      <c r="H26" s="68" t="s">
        <v>471</v>
      </c>
      <c r="I26" s="68">
        <v>243891</v>
      </c>
      <c r="J26" s="67" t="s">
        <v>148</v>
      </c>
      <c r="K26" s="67" t="s">
        <v>147</v>
      </c>
      <c r="L26" s="67"/>
      <c r="M26" s="67" t="s">
        <v>570</v>
      </c>
      <c r="N26" s="67" t="s">
        <v>551</v>
      </c>
      <c r="O26" s="67" t="s">
        <v>552</v>
      </c>
      <c r="P26" s="67" t="s">
        <v>500</v>
      </c>
      <c r="Q26" s="69" t="s">
        <v>500</v>
      </c>
      <c r="R26" s="67"/>
      <c r="S26" s="67"/>
      <c r="T26" s="67"/>
      <c r="V26" s="74" t="s">
        <v>583</v>
      </c>
    </row>
    <row r="27" spans="1:22">
      <c r="A27" s="66" t="s">
        <v>501</v>
      </c>
      <c r="B27" s="66"/>
      <c r="C27" s="67" t="s">
        <v>584</v>
      </c>
      <c r="D27" s="67" t="s">
        <v>27</v>
      </c>
      <c r="E27" s="67">
        <v>2567</v>
      </c>
      <c r="F27" s="67" t="s">
        <v>503</v>
      </c>
      <c r="G27" s="68">
        <v>243619</v>
      </c>
      <c r="H27" s="68" t="s">
        <v>471</v>
      </c>
      <c r="I27" s="68">
        <v>243891</v>
      </c>
      <c r="J27" s="67" t="s">
        <v>148</v>
      </c>
      <c r="K27" s="67" t="s">
        <v>147</v>
      </c>
      <c r="L27" s="67"/>
      <c r="M27" s="67" t="s">
        <v>570</v>
      </c>
      <c r="N27" s="67" t="s">
        <v>551</v>
      </c>
      <c r="O27" s="67" t="s">
        <v>552</v>
      </c>
      <c r="P27" s="67" t="s">
        <v>500</v>
      </c>
      <c r="Q27" s="69" t="s">
        <v>500</v>
      </c>
      <c r="R27" s="67"/>
      <c r="S27" s="67"/>
      <c r="T27" s="67"/>
      <c r="V27" s="74" t="s">
        <v>585</v>
      </c>
    </row>
    <row r="28" spans="1:22">
      <c r="A28" s="66" t="s">
        <v>497</v>
      </c>
      <c r="B28" s="66"/>
      <c r="C28" s="67" t="s">
        <v>586</v>
      </c>
      <c r="D28" s="67" t="s">
        <v>27</v>
      </c>
      <c r="E28" s="67">
        <v>2567</v>
      </c>
      <c r="F28" s="67" t="s">
        <v>470</v>
      </c>
      <c r="G28" s="68">
        <v>243527</v>
      </c>
      <c r="H28" s="68" t="s">
        <v>471</v>
      </c>
      <c r="I28" s="68">
        <v>243891</v>
      </c>
      <c r="J28" s="67" t="s">
        <v>148</v>
      </c>
      <c r="K28" s="67" t="s">
        <v>147</v>
      </c>
      <c r="L28" s="67"/>
      <c r="M28" s="67" t="s">
        <v>570</v>
      </c>
      <c r="N28" s="67" t="s">
        <v>551</v>
      </c>
      <c r="O28" s="67" t="s">
        <v>552</v>
      </c>
      <c r="P28" s="67" t="s">
        <v>500</v>
      </c>
      <c r="Q28" s="69" t="s">
        <v>500</v>
      </c>
      <c r="R28" s="67"/>
      <c r="S28" s="67"/>
      <c r="T28" s="67"/>
      <c r="V28" s="74" t="s">
        <v>587</v>
      </c>
    </row>
    <row r="29" spans="1:22">
      <c r="A29" s="66" t="s">
        <v>492</v>
      </c>
      <c r="B29" s="66"/>
      <c r="C29" s="67" t="s">
        <v>588</v>
      </c>
      <c r="D29" s="67" t="s">
        <v>27</v>
      </c>
      <c r="E29" s="67">
        <v>2567</v>
      </c>
      <c r="F29" s="67" t="s">
        <v>470</v>
      </c>
      <c r="G29" s="68">
        <v>243527</v>
      </c>
      <c r="H29" s="68" t="s">
        <v>471</v>
      </c>
      <c r="I29" s="68">
        <v>243891</v>
      </c>
      <c r="J29" s="67" t="s">
        <v>148</v>
      </c>
      <c r="K29" s="67" t="s">
        <v>147</v>
      </c>
      <c r="L29" s="67"/>
      <c r="M29" s="67" t="s">
        <v>570</v>
      </c>
      <c r="N29" s="67" t="s">
        <v>551</v>
      </c>
      <c r="O29" s="67" t="s">
        <v>552</v>
      </c>
      <c r="P29" s="67" t="s">
        <v>496</v>
      </c>
      <c r="Q29" s="69" t="s">
        <v>496</v>
      </c>
      <c r="R29" s="67"/>
      <c r="S29" s="67"/>
      <c r="T29" s="67"/>
      <c r="V29" s="74" t="s">
        <v>589</v>
      </c>
    </row>
    <row r="30" spans="1:22">
      <c r="A30" s="66" t="s">
        <v>526</v>
      </c>
      <c r="B30" s="66"/>
      <c r="C30" s="67" t="s">
        <v>443</v>
      </c>
      <c r="D30" s="67" t="s">
        <v>27</v>
      </c>
      <c r="E30" s="67">
        <v>2567</v>
      </c>
      <c r="F30" s="67" t="s">
        <v>470</v>
      </c>
      <c r="G30" s="68">
        <v>243527</v>
      </c>
      <c r="H30" s="68" t="s">
        <v>471</v>
      </c>
      <c r="I30" s="68">
        <v>243891</v>
      </c>
      <c r="J30" s="67" t="s">
        <v>81</v>
      </c>
      <c r="K30" s="67" t="s">
        <v>296</v>
      </c>
      <c r="L30" s="67" t="s">
        <v>295</v>
      </c>
      <c r="M30" s="67" t="s">
        <v>570</v>
      </c>
      <c r="N30" s="67" t="s">
        <v>551</v>
      </c>
      <c r="O30" s="67" t="s">
        <v>552</v>
      </c>
      <c r="P30" s="67" t="s">
        <v>525</v>
      </c>
      <c r="Q30" s="69" t="s">
        <v>525</v>
      </c>
      <c r="R30" s="67"/>
      <c r="S30" s="67"/>
      <c r="T30" s="67"/>
      <c r="V30" s="74" t="s">
        <v>590</v>
      </c>
    </row>
    <row r="31" spans="1:22">
      <c r="A31" s="66" t="s">
        <v>591</v>
      </c>
      <c r="B31" s="66"/>
      <c r="C31" s="67" t="s">
        <v>592</v>
      </c>
      <c r="D31" s="67" t="s">
        <v>27</v>
      </c>
      <c r="E31" s="67">
        <v>2567</v>
      </c>
      <c r="F31" s="67" t="s">
        <v>510</v>
      </c>
      <c r="G31" s="68">
        <v>243770</v>
      </c>
      <c r="H31" s="68" t="s">
        <v>593</v>
      </c>
      <c r="I31" s="68">
        <v>244104</v>
      </c>
      <c r="J31" s="67" t="s">
        <v>87</v>
      </c>
      <c r="K31" s="67" t="s">
        <v>594</v>
      </c>
      <c r="L31" s="67" t="s">
        <v>104</v>
      </c>
      <c r="M31" s="67" t="s">
        <v>570</v>
      </c>
      <c r="N31" s="67" t="s">
        <v>551</v>
      </c>
      <c r="O31" s="67" t="s">
        <v>552</v>
      </c>
      <c r="P31" s="67" t="s">
        <v>525</v>
      </c>
      <c r="Q31" s="69" t="s">
        <v>525</v>
      </c>
      <c r="R31" s="67"/>
      <c r="S31" s="67"/>
      <c r="T31" s="67"/>
      <c r="V31" s="74" t="s">
        <v>595</v>
      </c>
    </row>
    <row r="32" spans="1:22">
      <c r="A32" s="66" t="s">
        <v>488</v>
      </c>
      <c r="B32" s="66"/>
      <c r="C32" s="67" t="s">
        <v>128</v>
      </c>
      <c r="D32" s="67" t="s">
        <v>27</v>
      </c>
      <c r="E32" s="67">
        <v>2567</v>
      </c>
      <c r="F32" s="67" t="s">
        <v>470</v>
      </c>
      <c r="G32" s="68">
        <v>243527</v>
      </c>
      <c r="H32" s="68" t="s">
        <v>471</v>
      </c>
      <c r="I32" s="68">
        <v>243891</v>
      </c>
      <c r="J32" s="67" t="s">
        <v>118</v>
      </c>
      <c r="K32" s="67" t="s">
        <v>117</v>
      </c>
      <c r="L32" s="67" t="s">
        <v>440</v>
      </c>
      <c r="M32" s="67" t="s">
        <v>570</v>
      </c>
      <c r="N32" s="67" t="s">
        <v>551</v>
      </c>
      <c r="O32" s="67" t="s">
        <v>552</v>
      </c>
      <c r="P32" s="67" t="s">
        <v>491</v>
      </c>
      <c r="Q32" s="69" t="s">
        <v>491</v>
      </c>
      <c r="R32" s="67"/>
      <c r="S32" s="67"/>
      <c r="T32" s="67"/>
      <c r="V32" s="74" t="s">
        <v>596</v>
      </c>
    </row>
    <row r="33" spans="1:22">
      <c r="A33" s="66" t="s">
        <v>597</v>
      </c>
      <c r="B33" s="66"/>
      <c r="C33" s="67" t="s">
        <v>598</v>
      </c>
      <c r="D33" s="67" t="s">
        <v>27</v>
      </c>
      <c r="E33" s="67">
        <v>2568</v>
      </c>
      <c r="F33" s="67" t="s">
        <v>286</v>
      </c>
      <c r="G33" s="68">
        <v>243892</v>
      </c>
      <c r="H33" s="68" t="s">
        <v>599</v>
      </c>
      <c r="I33" s="68">
        <v>244257</v>
      </c>
      <c r="J33" s="67" t="s">
        <v>99</v>
      </c>
      <c r="K33" s="67" t="s">
        <v>111</v>
      </c>
      <c r="L33" s="67" t="s">
        <v>97</v>
      </c>
      <c r="M33" s="67" t="s">
        <v>600</v>
      </c>
      <c r="N33" s="67" t="s">
        <v>551</v>
      </c>
      <c r="O33" s="67" t="s">
        <v>552</v>
      </c>
      <c r="P33" s="67" t="s">
        <v>525</v>
      </c>
      <c r="Q33" s="69" t="s">
        <v>525</v>
      </c>
      <c r="R33" s="67"/>
      <c r="S33" s="67"/>
      <c r="T33" s="67"/>
      <c r="V33" s="74" t="s">
        <v>601</v>
      </c>
    </row>
    <row r="34" spans="1:22">
      <c r="A34" s="66" t="s">
        <v>602</v>
      </c>
      <c r="B34" s="66"/>
      <c r="C34" s="67" t="s">
        <v>603</v>
      </c>
      <c r="D34" s="67" t="s">
        <v>27</v>
      </c>
      <c r="E34" s="67">
        <v>2568</v>
      </c>
      <c r="F34" s="67" t="s">
        <v>286</v>
      </c>
      <c r="G34" s="68">
        <v>243892</v>
      </c>
      <c r="H34" s="68" t="s">
        <v>599</v>
      </c>
      <c r="I34" s="68">
        <v>244257</v>
      </c>
      <c r="J34" s="67" t="s">
        <v>99</v>
      </c>
      <c r="K34" s="67" t="s">
        <v>98</v>
      </c>
      <c r="L34" s="67" t="s">
        <v>97</v>
      </c>
      <c r="M34" s="67" t="s">
        <v>600</v>
      </c>
      <c r="N34" s="67" t="s">
        <v>551</v>
      </c>
      <c r="O34" s="67" t="s">
        <v>552</v>
      </c>
      <c r="P34" s="67" t="s">
        <v>525</v>
      </c>
      <c r="Q34" s="69" t="s">
        <v>525</v>
      </c>
      <c r="R34" s="67"/>
      <c r="S34" s="67"/>
      <c r="T34" s="67"/>
      <c r="V34" s="74" t="s">
        <v>604</v>
      </c>
    </row>
    <row r="35" spans="1:22">
      <c r="A35" s="66" t="s">
        <v>605</v>
      </c>
      <c r="B35" s="66"/>
      <c r="C35" s="67" t="s">
        <v>606</v>
      </c>
      <c r="D35" s="67" t="s">
        <v>27</v>
      </c>
      <c r="E35" s="67">
        <v>2568</v>
      </c>
      <c r="F35" s="67" t="s">
        <v>286</v>
      </c>
      <c r="G35" s="68">
        <v>243892</v>
      </c>
      <c r="H35" s="68" t="s">
        <v>599</v>
      </c>
      <c r="I35" s="68">
        <v>244257</v>
      </c>
      <c r="J35" s="67" t="s">
        <v>148</v>
      </c>
      <c r="K35" s="67" t="s">
        <v>147</v>
      </c>
      <c r="L35" s="67"/>
      <c r="M35" s="67" t="s">
        <v>600</v>
      </c>
      <c r="N35" s="67" t="s">
        <v>551</v>
      </c>
      <c r="O35" s="67" t="s">
        <v>552</v>
      </c>
      <c r="P35" s="67" t="s">
        <v>500</v>
      </c>
      <c r="Q35" s="69" t="s">
        <v>500</v>
      </c>
      <c r="R35" s="67"/>
      <c r="S35" s="67"/>
      <c r="T35" s="67"/>
      <c r="V35" s="74" t="s">
        <v>607</v>
      </c>
    </row>
    <row r="36" spans="1:22">
      <c r="A36" s="66" t="s">
        <v>608</v>
      </c>
      <c r="B36" s="66"/>
      <c r="C36" s="67" t="s">
        <v>609</v>
      </c>
      <c r="D36" s="67" t="s">
        <v>27</v>
      </c>
      <c r="E36" s="67">
        <v>2568</v>
      </c>
      <c r="F36" s="67" t="s">
        <v>593</v>
      </c>
      <c r="G36" s="68">
        <v>244075</v>
      </c>
      <c r="H36" s="68" t="s">
        <v>599</v>
      </c>
      <c r="I36" s="68">
        <v>244257</v>
      </c>
      <c r="J36" s="67" t="s">
        <v>148</v>
      </c>
      <c r="K36" s="67" t="s">
        <v>147</v>
      </c>
      <c r="L36" s="67"/>
      <c r="M36" s="67" t="s">
        <v>600</v>
      </c>
      <c r="N36" s="67" t="s">
        <v>551</v>
      </c>
      <c r="O36" s="67" t="s">
        <v>552</v>
      </c>
      <c r="P36" s="67" t="s">
        <v>500</v>
      </c>
      <c r="Q36" s="69" t="s">
        <v>500</v>
      </c>
      <c r="R36" s="67"/>
      <c r="S36" s="67"/>
      <c r="T36" s="67"/>
      <c r="V36" s="74" t="s">
        <v>610</v>
      </c>
    </row>
    <row r="37" spans="1:22">
      <c r="A37" s="66" t="s">
        <v>611</v>
      </c>
      <c r="B37" s="66"/>
      <c r="C37" s="67" t="s">
        <v>612</v>
      </c>
      <c r="D37" s="67" t="s">
        <v>27</v>
      </c>
      <c r="E37" s="67">
        <v>2568</v>
      </c>
      <c r="F37" s="67" t="s">
        <v>286</v>
      </c>
      <c r="G37" s="68">
        <v>243892</v>
      </c>
      <c r="H37" s="68" t="s">
        <v>599</v>
      </c>
      <c r="I37" s="68">
        <v>244257</v>
      </c>
      <c r="J37" s="67" t="s">
        <v>148</v>
      </c>
      <c r="K37" s="67" t="s">
        <v>147</v>
      </c>
      <c r="L37" s="67"/>
      <c r="M37" s="67" t="s">
        <v>600</v>
      </c>
      <c r="N37" s="67" t="s">
        <v>551</v>
      </c>
      <c r="O37" s="67" t="s">
        <v>552</v>
      </c>
      <c r="P37" s="67" t="s">
        <v>500</v>
      </c>
      <c r="Q37" s="69" t="s">
        <v>500</v>
      </c>
      <c r="R37" s="67"/>
      <c r="S37" s="67"/>
      <c r="T37" s="67"/>
      <c r="V37" s="74" t="s">
        <v>613</v>
      </c>
    </row>
    <row r="38" spans="1:22">
      <c r="A38" s="66" t="s">
        <v>614</v>
      </c>
      <c r="B38" s="66"/>
      <c r="C38" s="67" t="s">
        <v>455</v>
      </c>
      <c r="D38" s="67" t="s">
        <v>27</v>
      </c>
      <c r="E38" s="67">
        <v>2568</v>
      </c>
      <c r="F38" s="67" t="s">
        <v>286</v>
      </c>
      <c r="G38" s="68">
        <v>243892</v>
      </c>
      <c r="H38" s="68" t="s">
        <v>599</v>
      </c>
      <c r="I38" s="68">
        <v>244257</v>
      </c>
      <c r="J38" s="67" t="s">
        <v>148</v>
      </c>
      <c r="K38" s="67" t="s">
        <v>147</v>
      </c>
      <c r="L38" s="67"/>
      <c r="M38" s="67" t="s">
        <v>600</v>
      </c>
      <c r="N38" s="67" t="s">
        <v>551</v>
      </c>
      <c r="O38" s="67" t="s">
        <v>552</v>
      </c>
      <c r="P38" s="67" t="s">
        <v>500</v>
      </c>
      <c r="Q38" s="69" t="s">
        <v>500</v>
      </c>
      <c r="R38" s="67"/>
      <c r="S38" s="67"/>
      <c r="T38" s="67"/>
      <c r="V38" s="74" t="s">
        <v>615</v>
      </c>
    </row>
    <row r="39" spans="1:22">
      <c r="A39" s="66" t="s">
        <v>616</v>
      </c>
      <c r="B39" s="66"/>
      <c r="C39" s="67" t="s">
        <v>174</v>
      </c>
      <c r="D39" s="67" t="s">
        <v>27</v>
      </c>
      <c r="E39" s="67">
        <v>2568</v>
      </c>
      <c r="F39" s="67" t="s">
        <v>286</v>
      </c>
      <c r="G39" s="68">
        <v>243892</v>
      </c>
      <c r="H39" s="68" t="s">
        <v>599</v>
      </c>
      <c r="I39" s="68">
        <v>244257</v>
      </c>
      <c r="J39" s="67" t="s">
        <v>148</v>
      </c>
      <c r="K39" s="67" t="s">
        <v>147</v>
      </c>
      <c r="L39" s="67"/>
      <c r="M39" s="67" t="s">
        <v>600</v>
      </c>
      <c r="N39" s="67" t="s">
        <v>551</v>
      </c>
      <c r="O39" s="67" t="s">
        <v>552</v>
      </c>
      <c r="P39" s="67" t="s">
        <v>500</v>
      </c>
      <c r="Q39" s="69" t="s">
        <v>500</v>
      </c>
      <c r="R39" s="67"/>
      <c r="S39" s="67"/>
      <c r="T39" s="67"/>
      <c r="V39" s="74" t="s">
        <v>617</v>
      </c>
    </row>
    <row r="40" spans="1:22">
      <c r="A40" s="66" t="s">
        <v>618</v>
      </c>
      <c r="B40" s="66"/>
      <c r="C40" s="67" t="s">
        <v>619</v>
      </c>
      <c r="D40" s="67" t="s">
        <v>27</v>
      </c>
      <c r="E40" s="67">
        <v>2568</v>
      </c>
      <c r="F40" s="67" t="s">
        <v>286</v>
      </c>
      <c r="G40" s="68">
        <v>243892</v>
      </c>
      <c r="H40" s="68" t="s">
        <v>599</v>
      </c>
      <c r="I40" s="68">
        <v>244257</v>
      </c>
      <c r="J40" s="67" t="s">
        <v>148</v>
      </c>
      <c r="K40" s="67" t="s">
        <v>147</v>
      </c>
      <c r="L40" s="67"/>
      <c r="M40" s="67" t="s">
        <v>600</v>
      </c>
      <c r="N40" s="67" t="s">
        <v>551</v>
      </c>
      <c r="O40" s="67" t="s">
        <v>552</v>
      </c>
      <c r="P40" s="67" t="s">
        <v>500</v>
      </c>
      <c r="Q40" s="69" t="s">
        <v>500</v>
      </c>
      <c r="R40" s="67"/>
      <c r="S40" s="67"/>
      <c r="T40" s="67"/>
      <c r="V40" s="74" t="s">
        <v>620</v>
      </c>
    </row>
    <row r="41" spans="1:22">
      <c r="A41" s="66" t="s">
        <v>621</v>
      </c>
      <c r="B41" s="66"/>
      <c r="C41" s="67" t="s">
        <v>622</v>
      </c>
      <c r="D41" s="67" t="s">
        <v>27</v>
      </c>
      <c r="E41" s="67">
        <v>2568</v>
      </c>
      <c r="F41" s="67" t="s">
        <v>623</v>
      </c>
      <c r="G41" s="68">
        <v>244105</v>
      </c>
      <c r="H41" s="68" t="s">
        <v>624</v>
      </c>
      <c r="I41" s="68">
        <v>244227</v>
      </c>
      <c r="J41" s="67" t="s">
        <v>148</v>
      </c>
      <c r="K41" s="67" t="s">
        <v>147</v>
      </c>
      <c r="L41" s="67"/>
      <c r="M41" s="67" t="s">
        <v>600</v>
      </c>
      <c r="N41" s="67" t="s">
        <v>551</v>
      </c>
      <c r="O41" s="67" t="s">
        <v>552</v>
      </c>
      <c r="P41" s="67" t="s">
        <v>500</v>
      </c>
      <c r="Q41" s="69" t="s">
        <v>500</v>
      </c>
      <c r="R41" s="67"/>
      <c r="S41" s="67"/>
      <c r="T41" s="67"/>
      <c r="V41" s="74" t="s">
        <v>625</v>
      </c>
    </row>
    <row r="42" spans="1:22">
      <c r="A42" s="66" t="s">
        <v>626</v>
      </c>
      <c r="B42" s="66"/>
      <c r="C42" s="67" t="s">
        <v>627</v>
      </c>
      <c r="D42" s="67" t="s">
        <v>27</v>
      </c>
      <c r="E42" s="67">
        <v>2568</v>
      </c>
      <c r="F42" s="67" t="s">
        <v>286</v>
      </c>
      <c r="G42" s="68">
        <v>243892</v>
      </c>
      <c r="H42" s="68" t="s">
        <v>599</v>
      </c>
      <c r="I42" s="68">
        <v>244257</v>
      </c>
      <c r="J42" s="67" t="s">
        <v>148</v>
      </c>
      <c r="K42" s="67" t="s">
        <v>147</v>
      </c>
      <c r="L42" s="67"/>
      <c r="M42" s="67" t="s">
        <v>600</v>
      </c>
      <c r="N42" s="67" t="s">
        <v>551</v>
      </c>
      <c r="O42" s="67" t="s">
        <v>552</v>
      </c>
      <c r="P42" s="67" t="s">
        <v>500</v>
      </c>
      <c r="Q42" s="69" t="s">
        <v>500</v>
      </c>
      <c r="R42" s="67"/>
      <c r="S42" s="67"/>
      <c r="T42" s="67"/>
      <c r="V42" s="74" t="s">
        <v>628</v>
      </c>
    </row>
    <row r="43" spans="1:22">
      <c r="A43" s="66" t="s">
        <v>629</v>
      </c>
      <c r="B43" s="66"/>
      <c r="C43" s="67" t="s">
        <v>630</v>
      </c>
      <c r="D43" s="67" t="s">
        <v>27</v>
      </c>
      <c r="E43" s="67">
        <v>2568</v>
      </c>
      <c r="F43" s="67" t="s">
        <v>286</v>
      </c>
      <c r="G43" s="68">
        <v>243892</v>
      </c>
      <c r="H43" s="68" t="s">
        <v>599</v>
      </c>
      <c r="I43" s="68">
        <v>244257</v>
      </c>
      <c r="J43" s="67" t="s">
        <v>81</v>
      </c>
      <c r="K43" s="67" t="s">
        <v>296</v>
      </c>
      <c r="L43" s="67" t="s">
        <v>295</v>
      </c>
      <c r="M43" s="67" t="s">
        <v>600</v>
      </c>
      <c r="N43" s="67" t="s">
        <v>551</v>
      </c>
      <c r="O43" s="67" t="s">
        <v>552</v>
      </c>
      <c r="P43" s="67" t="s">
        <v>525</v>
      </c>
      <c r="Q43" s="69" t="s">
        <v>525</v>
      </c>
      <c r="R43" s="67"/>
      <c r="S43" s="67"/>
      <c r="T43" s="67"/>
      <c r="V43" s="74" t="s">
        <v>631</v>
      </c>
    </row>
    <row r="44" spans="1:22">
      <c r="A44" s="66" t="s">
        <v>632</v>
      </c>
      <c r="B44" s="66"/>
      <c r="C44" s="67" t="s">
        <v>128</v>
      </c>
      <c r="D44" s="67" t="s">
        <v>27</v>
      </c>
      <c r="E44" s="67">
        <v>2568</v>
      </c>
      <c r="F44" s="67" t="s">
        <v>286</v>
      </c>
      <c r="G44" s="68">
        <v>243892</v>
      </c>
      <c r="H44" s="68" t="s">
        <v>599</v>
      </c>
      <c r="I44" s="68">
        <v>244257</v>
      </c>
      <c r="J44" s="67" t="s">
        <v>118</v>
      </c>
      <c r="K44" s="67" t="s">
        <v>117</v>
      </c>
      <c r="L44" s="67" t="s">
        <v>440</v>
      </c>
      <c r="M44" s="67" t="s">
        <v>600</v>
      </c>
      <c r="N44" s="67" t="s">
        <v>551</v>
      </c>
      <c r="O44" s="67" t="s">
        <v>552</v>
      </c>
      <c r="P44" s="67" t="s">
        <v>491</v>
      </c>
      <c r="Q44" s="69" t="s">
        <v>491</v>
      </c>
      <c r="R44" s="67"/>
      <c r="S44" s="67"/>
      <c r="T44" s="67"/>
      <c r="V44" s="74" t="s">
        <v>633</v>
      </c>
    </row>
    <row r="45" spans="1:22">
      <c r="A45" s="66" t="s">
        <v>238</v>
      </c>
      <c r="B45" s="66"/>
      <c r="C45" s="67" t="s">
        <v>197</v>
      </c>
      <c r="D45" s="67" t="s">
        <v>27</v>
      </c>
      <c r="E45" s="67">
        <v>2563</v>
      </c>
      <c r="F45" s="67" t="s">
        <v>162</v>
      </c>
      <c r="G45" s="68">
        <v>242797</v>
      </c>
      <c r="H45" s="68" t="s">
        <v>163</v>
      </c>
      <c r="I45" s="68">
        <v>243132</v>
      </c>
      <c r="J45" s="67" t="s">
        <v>148</v>
      </c>
      <c r="K45" s="67" t="s">
        <v>147</v>
      </c>
      <c r="L45" s="67"/>
      <c r="M45" s="68" t="s">
        <v>634</v>
      </c>
      <c r="N45" s="66">
        <v>220103</v>
      </c>
      <c r="O45" s="66">
        <v>220103</v>
      </c>
      <c r="P45" s="67" t="s">
        <v>172</v>
      </c>
      <c r="Q45" s="69" t="s">
        <v>500</v>
      </c>
      <c r="R45" s="67"/>
      <c r="S45" s="66"/>
      <c r="T45" s="67"/>
      <c r="V45" s="74" t="s">
        <v>635</v>
      </c>
    </row>
    <row r="46" spans="1:22">
      <c r="A46" s="66" t="s">
        <v>200</v>
      </c>
      <c r="B46" s="66"/>
      <c r="C46" s="67" t="s">
        <v>108</v>
      </c>
      <c r="D46" s="67" t="s">
        <v>27</v>
      </c>
      <c r="E46" s="67">
        <v>2564</v>
      </c>
      <c r="F46" s="67" t="s">
        <v>202</v>
      </c>
      <c r="G46" s="68">
        <v>242431</v>
      </c>
      <c r="H46" s="68" t="s">
        <v>203</v>
      </c>
      <c r="I46" s="68">
        <v>242767</v>
      </c>
      <c r="J46" s="67" t="s">
        <v>99</v>
      </c>
      <c r="K46" s="67" t="s">
        <v>111</v>
      </c>
      <c r="L46" s="67" t="s">
        <v>97</v>
      </c>
      <c r="M46" s="68" t="s">
        <v>636</v>
      </c>
      <c r="N46" s="66">
        <v>220103</v>
      </c>
      <c r="O46" s="66">
        <v>220103</v>
      </c>
      <c r="P46" s="67" t="s">
        <v>204</v>
      </c>
      <c r="Q46" s="69" t="s">
        <v>525</v>
      </c>
      <c r="R46" s="67"/>
      <c r="S46" s="66"/>
      <c r="T46" s="67"/>
      <c r="V46" s="74" t="s">
        <v>637</v>
      </c>
    </row>
    <row r="47" spans="1:22">
      <c r="A47" s="66" t="s">
        <v>235</v>
      </c>
      <c r="B47" s="66"/>
      <c r="C47" s="67" t="s">
        <v>236</v>
      </c>
      <c r="D47" s="67" t="s">
        <v>27</v>
      </c>
      <c r="E47" s="67">
        <v>2564</v>
      </c>
      <c r="F47" s="67" t="s">
        <v>202</v>
      </c>
      <c r="G47" s="68">
        <v>242431</v>
      </c>
      <c r="H47" s="68" t="s">
        <v>203</v>
      </c>
      <c r="I47" s="68">
        <v>242767</v>
      </c>
      <c r="J47" s="67" t="s">
        <v>99</v>
      </c>
      <c r="K47" s="67" t="s">
        <v>98</v>
      </c>
      <c r="L47" s="67" t="s">
        <v>97</v>
      </c>
      <c r="M47" s="68" t="s">
        <v>636</v>
      </c>
      <c r="N47" s="66">
        <v>220103</v>
      </c>
      <c r="O47" s="66">
        <v>220103</v>
      </c>
      <c r="P47" s="67" t="s">
        <v>204</v>
      </c>
      <c r="Q47" s="69" t="s">
        <v>525</v>
      </c>
      <c r="R47" s="67"/>
      <c r="S47" s="66"/>
      <c r="T47" s="67"/>
      <c r="V47" s="74" t="s">
        <v>638</v>
      </c>
    </row>
    <row r="48" spans="1:22">
      <c r="A48" s="66" t="s">
        <v>227</v>
      </c>
      <c r="B48" s="66"/>
      <c r="C48" s="67" t="s">
        <v>228</v>
      </c>
      <c r="D48" s="67" t="s">
        <v>27</v>
      </c>
      <c r="E48" s="67">
        <v>2564</v>
      </c>
      <c r="F48" s="67" t="s">
        <v>202</v>
      </c>
      <c r="G48" s="68">
        <v>242431</v>
      </c>
      <c r="H48" s="68" t="s">
        <v>203</v>
      </c>
      <c r="I48" s="68">
        <v>242767</v>
      </c>
      <c r="J48" s="67" t="s">
        <v>233</v>
      </c>
      <c r="K48" s="67" t="s">
        <v>232</v>
      </c>
      <c r="L48" s="67" t="s">
        <v>231</v>
      </c>
      <c r="M48" s="68" t="s">
        <v>636</v>
      </c>
      <c r="N48" s="66">
        <v>220103</v>
      </c>
      <c r="O48" s="66">
        <v>220103</v>
      </c>
      <c r="P48" s="67" t="s">
        <v>234</v>
      </c>
      <c r="Q48" s="69" t="s">
        <v>639</v>
      </c>
      <c r="R48" s="67"/>
      <c r="S48" s="66"/>
      <c r="T48" s="67"/>
      <c r="V48" s="74" t="s">
        <v>640</v>
      </c>
    </row>
    <row r="49" spans="1:22">
      <c r="A49" s="66" t="s">
        <v>223</v>
      </c>
      <c r="B49" s="66"/>
      <c r="C49" s="67" t="s">
        <v>224</v>
      </c>
      <c r="D49" s="67" t="s">
        <v>27</v>
      </c>
      <c r="E49" s="67">
        <v>2564</v>
      </c>
      <c r="F49" s="67" t="s">
        <v>202</v>
      </c>
      <c r="G49" s="68">
        <v>242431</v>
      </c>
      <c r="H49" s="68" t="s">
        <v>203</v>
      </c>
      <c r="I49" s="68">
        <v>242767</v>
      </c>
      <c r="J49" s="67" t="s">
        <v>125</v>
      </c>
      <c r="K49" s="67" t="s">
        <v>124</v>
      </c>
      <c r="L49" s="67" t="s">
        <v>123</v>
      </c>
      <c r="M49" s="68" t="s">
        <v>636</v>
      </c>
      <c r="N49" s="66">
        <v>220103</v>
      </c>
      <c r="O49" s="66">
        <v>220103</v>
      </c>
      <c r="P49" s="67" t="s">
        <v>204</v>
      </c>
      <c r="Q49" s="69" t="s">
        <v>525</v>
      </c>
      <c r="R49" s="67"/>
      <c r="S49" s="66"/>
      <c r="T49" s="67"/>
      <c r="V49" s="74" t="s">
        <v>641</v>
      </c>
    </row>
    <row r="50" spans="1:22">
      <c r="A50" s="66" t="s">
        <v>215</v>
      </c>
      <c r="B50" s="66"/>
      <c r="C50" s="67" t="s">
        <v>216</v>
      </c>
      <c r="D50" s="67" t="s">
        <v>27</v>
      </c>
      <c r="E50" s="67">
        <v>2564</v>
      </c>
      <c r="F50" s="67" t="s">
        <v>202</v>
      </c>
      <c r="G50" s="68">
        <v>242431</v>
      </c>
      <c r="H50" s="68" t="s">
        <v>203</v>
      </c>
      <c r="I50" s="68">
        <v>242767</v>
      </c>
      <c r="J50" s="67" t="s">
        <v>55</v>
      </c>
      <c r="K50" s="67" t="s">
        <v>219</v>
      </c>
      <c r="L50" s="67" t="s">
        <v>218</v>
      </c>
      <c r="M50" s="68" t="s">
        <v>636</v>
      </c>
      <c r="N50" s="66">
        <v>220103</v>
      </c>
      <c r="O50" s="66">
        <v>220103</v>
      </c>
      <c r="P50" s="67" t="s">
        <v>204</v>
      </c>
      <c r="Q50" s="69" t="s">
        <v>525</v>
      </c>
      <c r="R50" s="67"/>
      <c r="S50" s="66"/>
      <c r="T50" s="67"/>
      <c r="V50" s="74" t="s">
        <v>642</v>
      </c>
    </row>
    <row r="51" spans="1:22">
      <c r="A51" s="66" t="s">
        <v>220</v>
      </c>
      <c r="B51" s="66"/>
      <c r="C51" s="67" t="s">
        <v>102</v>
      </c>
      <c r="D51" s="67" t="s">
        <v>27</v>
      </c>
      <c r="E51" s="67">
        <v>2564</v>
      </c>
      <c r="F51" s="67" t="s">
        <v>202</v>
      </c>
      <c r="G51" s="68">
        <v>242431</v>
      </c>
      <c r="H51" s="68" t="s">
        <v>203</v>
      </c>
      <c r="I51" s="68">
        <v>242767</v>
      </c>
      <c r="J51" s="67" t="s">
        <v>81</v>
      </c>
      <c r="K51" s="67" t="s">
        <v>105</v>
      </c>
      <c r="L51" s="67" t="s">
        <v>104</v>
      </c>
      <c r="M51" s="68" t="s">
        <v>636</v>
      </c>
      <c r="N51" s="66">
        <v>220103</v>
      </c>
      <c r="O51" s="66">
        <v>220103</v>
      </c>
      <c r="P51" s="67" t="s">
        <v>222</v>
      </c>
      <c r="Q51" s="69" t="s">
        <v>643</v>
      </c>
      <c r="R51" s="67"/>
      <c r="S51" s="66"/>
      <c r="T51" s="67"/>
      <c r="V51" s="74" t="s">
        <v>644</v>
      </c>
    </row>
    <row r="52" spans="1:22">
      <c r="A52" s="66" t="s">
        <v>206</v>
      </c>
      <c r="B52" s="66"/>
      <c r="C52" s="67" t="s">
        <v>207</v>
      </c>
      <c r="D52" s="67" t="s">
        <v>27</v>
      </c>
      <c r="E52" s="67">
        <v>2564</v>
      </c>
      <c r="F52" s="67" t="s">
        <v>202</v>
      </c>
      <c r="G52" s="68">
        <v>242431</v>
      </c>
      <c r="H52" s="68" t="s">
        <v>203</v>
      </c>
      <c r="I52" s="68">
        <v>242767</v>
      </c>
      <c r="J52" s="67" t="s">
        <v>81</v>
      </c>
      <c r="K52" s="67" t="s">
        <v>209</v>
      </c>
      <c r="L52" s="67" t="s">
        <v>104</v>
      </c>
      <c r="M52" s="68" t="s">
        <v>636</v>
      </c>
      <c r="N52" s="66">
        <v>220103</v>
      </c>
      <c r="O52" s="66">
        <v>220103</v>
      </c>
      <c r="P52" s="67" t="s">
        <v>172</v>
      </c>
      <c r="Q52" s="69" t="s">
        <v>500</v>
      </c>
      <c r="R52" s="67"/>
      <c r="S52" s="66"/>
      <c r="T52" s="67"/>
      <c r="V52" s="74" t="s">
        <v>645</v>
      </c>
    </row>
    <row r="53" spans="1:22">
      <c r="A53" s="66" t="s">
        <v>211</v>
      </c>
      <c r="B53" s="66"/>
      <c r="C53" s="67" t="s">
        <v>128</v>
      </c>
      <c r="D53" s="67" t="s">
        <v>27</v>
      </c>
      <c r="E53" s="67">
        <v>2564</v>
      </c>
      <c r="F53" s="67" t="s">
        <v>202</v>
      </c>
      <c r="G53" s="68">
        <v>242431</v>
      </c>
      <c r="H53" s="68" t="s">
        <v>203</v>
      </c>
      <c r="I53" s="68">
        <v>242767</v>
      </c>
      <c r="J53" s="67" t="s">
        <v>118</v>
      </c>
      <c r="K53" s="67" t="s">
        <v>117</v>
      </c>
      <c r="L53" s="67" t="s">
        <v>213</v>
      </c>
      <c r="M53" s="68" t="s">
        <v>636</v>
      </c>
      <c r="N53" s="66">
        <v>220103</v>
      </c>
      <c r="O53" s="66">
        <v>220103</v>
      </c>
      <c r="P53" s="67" t="s">
        <v>204</v>
      </c>
      <c r="Q53" s="69" t="s">
        <v>525</v>
      </c>
      <c r="R53" s="67"/>
      <c r="S53" s="66"/>
      <c r="T53" s="67"/>
      <c r="V53" s="74" t="s">
        <v>646</v>
      </c>
    </row>
    <row r="54" spans="1:22">
      <c r="A54" s="66" t="s">
        <v>288</v>
      </c>
      <c r="B54" s="66"/>
      <c r="C54" s="67" t="s">
        <v>289</v>
      </c>
      <c r="D54" s="67" t="s">
        <v>27</v>
      </c>
      <c r="E54" s="67">
        <v>2564</v>
      </c>
      <c r="F54" s="67" t="s">
        <v>162</v>
      </c>
      <c r="G54" s="68">
        <v>242797</v>
      </c>
      <c r="H54" s="68" t="s">
        <v>163</v>
      </c>
      <c r="I54" s="68">
        <v>243132</v>
      </c>
      <c r="J54" s="67" t="s">
        <v>118</v>
      </c>
      <c r="K54" s="67" t="s">
        <v>117</v>
      </c>
      <c r="L54" s="67" t="s">
        <v>116</v>
      </c>
      <c r="M54" s="68" t="s">
        <v>636</v>
      </c>
      <c r="N54" s="66">
        <v>220103</v>
      </c>
      <c r="O54" s="66">
        <v>220103</v>
      </c>
      <c r="P54" s="67" t="s">
        <v>204</v>
      </c>
      <c r="Q54" s="69" t="s">
        <v>525</v>
      </c>
      <c r="R54" s="67"/>
      <c r="S54" s="66"/>
      <c r="T54" s="67"/>
      <c r="V54" s="74" t="s">
        <v>647</v>
      </c>
    </row>
    <row r="55" spans="1:22">
      <c r="A55" s="66" t="s">
        <v>330</v>
      </c>
      <c r="B55" s="66"/>
      <c r="C55" s="67" t="s">
        <v>331</v>
      </c>
      <c r="D55" s="67" t="s">
        <v>27</v>
      </c>
      <c r="E55" s="67">
        <v>2565</v>
      </c>
      <c r="F55" s="67" t="s">
        <v>162</v>
      </c>
      <c r="G55" s="68">
        <v>242797</v>
      </c>
      <c r="H55" s="68" t="s">
        <v>163</v>
      </c>
      <c r="I55" s="68">
        <v>243132</v>
      </c>
      <c r="J55" s="67" t="s">
        <v>148</v>
      </c>
      <c r="K55" s="67" t="s">
        <v>147</v>
      </c>
      <c r="L55" s="67"/>
      <c r="M55" s="68" t="s">
        <v>648</v>
      </c>
      <c r="N55" s="66">
        <v>220103</v>
      </c>
      <c r="O55" s="66">
        <v>220103</v>
      </c>
      <c r="P55" s="67" t="s">
        <v>166</v>
      </c>
      <c r="Q55" s="69" t="s">
        <v>559</v>
      </c>
      <c r="R55" s="67"/>
      <c r="S55" s="66"/>
      <c r="T55" s="67"/>
      <c r="V55" s="74" t="s">
        <v>361</v>
      </c>
    </row>
    <row r="56" spans="1:22">
      <c r="A56" s="66" t="s">
        <v>333</v>
      </c>
      <c r="B56" s="66"/>
      <c r="C56" s="67" t="s">
        <v>649</v>
      </c>
      <c r="D56" s="67" t="s">
        <v>27</v>
      </c>
      <c r="E56" s="67">
        <v>2565</v>
      </c>
      <c r="F56" s="67" t="s">
        <v>162</v>
      </c>
      <c r="G56" s="68">
        <v>242797</v>
      </c>
      <c r="H56" s="68" t="s">
        <v>163</v>
      </c>
      <c r="I56" s="68">
        <v>243132</v>
      </c>
      <c r="J56" s="67" t="s">
        <v>148</v>
      </c>
      <c r="K56" s="67" t="s">
        <v>147</v>
      </c>
      <c r="L56" s="67"/>
      <c r="M56" s="68" t="s">
        <v>648</v>
      </c>
      <c r="N56" s="66">
        <v>220103</v>
      </c>
      <c r="O56" s="66">
        <v>220103</v>
      </c>
      <c r="P56" s="67" t="s">
        <v>172</v>
      </c>
      <c r="Q56" s="69" t="s">
        <v>500</v>
      </c>
      <c r="R56" s="67"/>
      <c r="S56" s="66"/>
      <c r="T56" s="67"/>
      <c r="V56" s="74" t="s">
        <v>358</v>
      </c>
    </row>
    <row r="57" spans="1:22">
      <c r="A57" s="66" t="s">
        <v>336</v>
      </c>
      <c r="B57" s="66"/>
      <c r="C57" s="67" t="s">
        <v>337</v>
      </c>
      <c r="D57" s="67" t="s">
        <v>27</v>
      </c>
      <c r="E57" s="67">
        <v>2565</v>
      </c>
      <c r="F57" s="67" t="s">
        <v>162</v>
      </c>
      <c r="G57" s="68">
        <v>242797</v>
      </c>
      <c r="H57" s="68" t="s">
        <v>163</v>
      </c>
      <c r="I57" s="68">
        <v>243132</v>
      </c>
      <c r="J57" s="67" t="s">
        <v>148</v>
      </c>
      <c r="K57" s="67" t="s">
        <v>147</v>
      </c>
      <c r="L57" s="67"/>
      <c r="M57" s="68" t="s">
        <v>648</v>
      </c>
      <c r="N57" s="66">
        <v>220103</v>
      </c>
      <c r="O57" s="66">
        <v>220103</v>
      </c>
      <c r="P57" s="67" t="s">
        <v>234</v>
      </c>
      <c r="Q57" s="69" t="s">
        <v>639</v>
      </c>
      <c r="R57" s="67"/>
      <c r="S57" s="66"/>
      <c r="T57" s="67"/>
      <c r="V57" s="74" t="s">
        <v>355</v>
      </c>
    </row>
    <row r="58" spans="1:22">
      <c r="A58" s="66" t="s">
        <v>339</v>
      </c>
      <c r="B58" s="66"/>
      <c r="C58" s="67" t="s">
        <v>128</v>
      </c>
      <c r="D58" s="67" t="s">
        <v>27</v>
      </c>
      <c r="E58" s="67">
        <v>2565</v>
      </c>
      <c r="F58" s="67" t="s">
        <v>162</v>
      </c>
      <c r="G58" s="68">
        <v>242797</v>
      </c>
      <c r="H58" s="68" t="s">
        <v>163</v>
      </c>
      <c r="I58" s="68">
        <v>243132</v>
      </c>
      <c r="J58" s="67" t="s">
        <v>118</v>
      </c>
      <c r="K58" s="67" t="s">
        <v>117</v>
      </c>
      <c r="L58" s="67" t="s">
        <v>213</v>
      </c>
      <c r="M58" s="68" t="s">
        <v>648</v>
      </c>
      <c r="N58" s="66">
        <v>220103</v>
      </c>
      <c r="O58" s="66">
        <v>220103</v>
      </c>
      <c r="P58" s="67" t="s">
        <v>204</v>
      </c>
      <c r="Q58" s="69" t="s">
        <v>525</v>
      </c>
      <c r="R58" s="67"/>
      <c r="S58" s="66"/>
      <c r="T58" s="67"/>
      <c r="V58" s="74" t="s">
        <v>352</v>
      </c>
    </row>
    <row r="59" spans="1:22">
      <c r="A59" s="66" t="s">
        <v>314</v>
      </c>
      <c r="B59" s="66"/>
      <c r="C59" s="67" t="s">
        <v>315</v>
      </c>
      <c r="D59" s="67" t="s">
        <v>27</v>
      </c>
      <c r="E59" s="67">
        <v>2565</v>
      </c>
      <c r="F59" s="67" t="s">
        <v>32</v>
      </c>
      <c r="G59" s="68">
        <v>241701</v>
      </c>
      <c r="H59" s="68" t="s">
        <v>52</v>
      </c>
      <c r="I59" s="68">
        <v>242036</v>
      </c>
      <c r="J59" s="67" t="s">
        <v>99</v>
      </c>
      <c r="K59" s="67" t="s">
        <v>98</v>
      </c>
      <c r="L59" s="67" t="s">
        <v>97</v>
      </c>
      <c r="M59" s="68" t="s">
        <v>648</v>
      </c>
      <c r="N59" s="66">
        <v>220103</v>
      </c>
      <c r="O59" s="66">
        <v>220103</v>
      </c>
      <c r="P59" s="67" t="s">
        <v>204</v>
      </c>
      <c r="Q59" s="69" t="s">
        <v>525</v>
      </c>
      <c r="R59" s="67"/>
      <c r="S59" s="66"/>
      <c r="T59" s="67"/>
      <c r="V59" s="74" t="s">
        <v>375</v>
      </c>
    </row>
    <row r="60" spans="1:22">
      <c r="A60" s="66" t="s">
        <v>298</v>
      </c>
      <c r="B60" s="66"/>
      <c r="C60" s="67" t="s">
        <v>299</v>
      </c>
      <c r="D60" s="67" t="s">
        <v>27</v>
      </c>
      <c r="E60" s="67">
        <v>2565</v>
      </c>
      <c r="F60" s="67" t="s">
        <v>203</v>
      </c>
      <c r="G60" s="68">
        <v>242767</v>
      </c>
      <c r="H60" s="68" t="s">
        <v>203</v>
      </c>
      <c r="I60" s="68">
        <v>242767</v>
      </c>
      <c r="J60" s="67" t="s">
        <v>303</v>
      </c>
      <c r="K60" s="67" t="s">
        <v>302</v>
      </c>
      <c r="L60" s="67" t="s">
        <v>301</v>
      </c>
      <c r="M60" s="68" t="s">
        <v>648</v>
      </c>
      <c r="N60" s="66">
        <v>220103</v>
      </c>
      <c r="O60" s="66">
        <v>220103</v>
      </c>
      <c r="P60" s="67" t="s">
        <v>166</v>
      </c>
      <c r="Q60" s="69" t="s">
        <v>559</v>
      </c>
      <c r="R60" s="67"/>
      <c r="S60" s="66"/>
      <c r="T60" s="67"/>
      <c r="V60" s="74" t="s">
        <v>383</v>
      </c>
    </row>
    <row r="61" spans="1:22">
      <c r="A61" s="66" t="s">
        <v>309</v>
      </c>
      <c r="B61" s="66"/>
      <c r="C61" s="67" t="s">
        <v>310</v>
      </c>
      <c r="D61" s="67" t="s">
        <v>27</v>
      </c>
      <c r="E61" s="67">
        <v>2565</v>
      </c>
      <c r="F61" s="67" t="s">
        <v>162</v>
      </c>
      <c r="G61" s="68">
        <v>242797</v>
      </c>
      <c r="H61" s="68" t="s">
        <v>163</v>
      </c>
      <c r="I61" s="68">
        <v>243132</v>
      </c>
      <c r="J61" s="67" t="s">
        <v>99</v>
      </c>
      <c r="K61" s="67" t="s">
        <v>98</v>
      </c>
      <c r="L61" s="67" t="s">
        <v>97</v>
      </c>
      <c r="M61" s="68" t="s">
        <v>648</v>
      </c>
      <c r="N61" s="66">
        <v>220103</v>
      </c>
      <c r="O61" s="66">
        <v>220103</v>
      </c>
      <c r="P61" s="67" t="s">
        <v>204</v>
      </c>
      <c r="Q61" s="69" t="s">
        <v>525</v>
      </c>
      <c r="R61" s="67"/>
      <c r="S61" s="66"/>
      <c r="T61" s="67"/>
      <c r="V61" s="74" t="s">
        <v>379</v>
      </c>
    </row>
    <row r="62" spans="1:22">
      <c r="A62" s="66" t="s">
        <v>317</v>
      </c>
      <c r="B62" s="66"/>
      <c r="C62" s="67" t="s">
        <v>174</v>
      </c>
      <c r="D62" s="67" t="s">
        <v>27</v>
      </c>
      <c r="E62" s="67">
        <v>2565</v>
      </c>
      <c r="F62" s="67" t="s">
        <v>162</v>
      </c>
      <c r="G62" s="68">
        <v>242797</v>
      </c>
      <c r="H62" s="68" t="s">
        <v>163</v>
      </c>
      <c r="I62" s="68">
        <v>243132</v>
      </c>
      <c r="J62" s="67" t="s">
        <v>148</v>
      </c>
      <c r="K62" s="67" t="s">
        <v>147</v>
      </c>
      <c r="L62" s="67"/>
      <c r="M62" s="68" t="s">
        <v>648</v>
      </c>
      <c r="N62" s="66">
        <v>220103</v>
      </c>
      <c r="O62" s="66">
        <v>220103</v>
      </c>
      <c r="P62" s="67" t="s">
        <v>177</v>
      </c>
      <c r="Q62" s="69" t="s">
        <v>496</v>
      </c>
      <c r="R62" s="67"/>
      <c r="S62" s="66"/>
      <c r="T62" s="67"/>
      <c r="V62" s="74" t="s">
        <v>372</v>
      </c>
    </row>
    <row r="63" spans="1:22">
      <c r="A63" s="66" t="s">
        <v>312</v>
      </c>
      <c r="B63" s="66"/>
      <c r="C63" s="67" t="s">
        <v>197</v>
      </c>
      <c r="D63" s="67" t="s">
        <v>27</v>
      </c>
      <c r="E63" s="67">
        <v>2565</v>
      </c>
      <c r="F63" s="67" t="s">
        <v>162</v>
      </c>
      <c r="G63" s="68">
        <v>242797</v>
      </c>
      <c r="H63" s="68" t="s">
        <v>163</v>
      </c>
      <c r="I63" s="68">
        <v>243132</v>
      </c>
      <c r="J63" s="67" t="s">
        <v>148</v>
      </c>
      <c r="K63" s="67" t="s">
        <v>147</v>
      </c>
      <c r="L63" s="67"/>
      <c r="M63" s="68" t="s">
        <v>648</v>
      </c>
      <c r="N63" s="66">
        <v>220103</v>
      </c>
      <c r="O63" s="66">
        <v>220103</v>
      </c>
      <c r="P63" s="67" t="s">
        <v>172</v>
      </c>
      <c r="Q63" s="69" t="s">
        <v>500</v>
      </c>
      <c r="R63" s="67"/>
      <c r="S63" s="66"/>
      <c r="T63" s="67"/>
      <c r="V63" s="74" t="s">
        <v>377</v>
      </c>
    </row>
    <row r="64" spans="1:22">
      <c r="A64" s="66" t="s">
        <v>324</v>
      </c>
      <c r="B64" s="66"/>
      <c r="C64" s="67" t="s">
        <v>325</v>
      </c>
      <c r="D64" s="67" t="s">
        <v>27</v>
      </c>
      <c r="E64" s="67">
        <v>2565</v>
      </c>
      <c r="F64" s="67" t="s">
        <v>162</v>
      </c>
      <c r="G64" s="68">
        <v>242797</v>
      </c>
      <c r="H64" s="68" t="s">
        <v>163</v>
      </c>
      <c r="I64" s="68">
        <v>243132</v>
      </c>
      <c r="J64" s="67" t="s">
        <v>148</v>
      </c>
      <c r="K64" s="67" t="s">
        <v>147</v>
      </c>
      <c r="L64" s="67"/>
      <c r="M64" s="68" t="s">
        <v>648</v>
      </c>
      <c r="N64" s="66">
        <v>220103</v>
      </c>
      <c r="O64" s="66">
        <v>220103</v>
      </c>
      <c r="P64" s="67" t="s">
        <v>172</v>
      </c>
      <c r="Q64" s="69" t="s">
        <v>500</v>
      </c>
      <c r="R64" s="67"/>
      <c r="S64" s="66"/>
      <c r="T64" s="67"/>
      <c r="V64" s="74" t="s">
        <v>366</v>
      </c>
    </row>
    <row r="65" spans="1:22">
      <c r="A65" s="66" t="s">
        <v>327</v>
      </c>
      <c r="B65" s="66"/>
      <c r="C65" s="67" t="s">
        <v>328</v>
      </c>
      <c r="D65" s="67" t="s">
        <v>27</v>
      </c>
      <c r="E65" s="67">
        <v>2565</v>
      </c>
      <c r="F65" s="67" t="s">
        <v>110</v>
      </c>
      <c r="G65" s="68">
        <v>242066</v>
      </c>
      <c r="H65" s="68" t="s">
        <v>92</v>
      </c>
      <c r="I65" s="68">
        <v>242401</v>
      </c>
      <c r="J65" s="67" t="s">
        <v>99</v>
      </c>
      <c r="K65" s="67" t="s">
        <v>98</v>
      </c>
      <c r="L65" s="67" t="s">
        <v>97</v>
      </c>
      <c r="M65" s="68" t="s">
        <v>648</v>
      </c>
      <c r="N65" s="66">
        <v>220103</v>
      </c>
      <c r="O65" s="66">
        <v>220103</v>
      </c>
      <c r="P65" s="67" t="s">
        <v>204</v>
      </c>
      <c r="Q65" s="69" t="s">
        <v>525</v>
      </c>
      <c r="R65" s="67"/>
      <c r="S65" s="66"/>
      <c r="T65" s="67"/>
      <c r="V65" s="74" t="s">
        <v>364</v>
      </c>
    </row>
    <row r="66" spans="1:22">
      <c r="A66" s="66" t="s">
        <v>304</v>
      </c>
      <c r="B66" s="66"/>
      <c r="C66" s="67" t="s">
        <v>305</v>
      </c>
      <c r="D66" s="67" t="s">
        <v>27</v>
      </c>
      <c r="E66" s="67">
        <v>2565</v>
      </c>
      <c r="F66" s="67" t="s">
        <v>307</v>
      </c>
      <c r="G66" s="68">
        <v>242675</v>
      </c>
      <c r="H66" s="68" t="s">
        <v>308</v>
      </c>
      <c r="I66" s="68">
        <v>242705</v>
      </c>
      <c r="J66" s="67" t="s">
        <v>303</v>
      </c>
      <c r="K66" s="67" t="s">
        <v>302</v>
      </c>
      <c r="L66" s="67" t="s">
        <v>301</v>
      </c>
      <c r="M66" s="68" t="s">
        <v>648</v>
      </c>
      <c r="N66" s="66">
        <v>220103</v>
      </c>
      <c r="O66" s="66">
        <v>220103</v>
      </c>
      <c r="P66" s="67" t="s">
        <v>204</v>
      </c>
      <c r="Q66" s="69" t="s">
        <v>525</v>
      </c>
      <c r="R66" s="67"/>
      <c r="S66" s="66"/>
      <c r="T66" s="67"/>
      <c r="V66" s="74" t="s">
        <v>381</v>
      </c>
    </row>
    <row r="67" spans="1:22">
      <c r="A67" s="66" t="s">
        <v>319</v>
      </c>
      <c r="B67" s="66"/>
      <c r="C67" s="67" t="s">
        <v>179</v>
      </c>
      <c r="D67" s="67" t="s">
        <v>27</v>
      </c>
      <c r="E67" s="67">
        <v>2565</v>
      </c>
      <c r="F67" s="67" t="s">
        <v>162</v>
      </c>
      <c r="G67" s="68">
        <v>242797</v>
      </c>
      <c r="H67" s="68" t="s">
        <v>163</v>
      </c>
      <c r="I67" s="68">
        <v>243132</v>
      </c>
      <c r="J67" s="67" t="s">
        <v>148</v>
      </c>
      <c r="K67" s="67" t="s">
        <v>147</v>
      </c>
      <c r="L67" s="67"/>
      <c r="M67" s="68" t="s">
        <v>648</v>
      </c>
      <c r="N67" s="66">
        <v>220103</v>
      </c>
      <c r="O67" s="66">
        <v>220103</v>
      </c>
      <c r="P67" s="67" t="s">
        <v>172</v>
      </c>
      <c r="Q67" s="69" t="s">
        <v>500</v>
      </c>
      <c r="R67" s="67"/>
      <c r="S67" s="66"/>
      <c r="T67" s="67"/>
      <c r="V67" s="74" t="s">
        <v>370</v>
      </c>
    </row>
    <row r="68" spans="1:22">
      <c r="A68" s="66" t="s">
        <v>321</v>
      </c>
      <c r="B68" s="66"/>
      <c r="C68" s="70" t="s">
        <v>322</v>
      </c>
      <c r="D68" s="67" t="s">
        <v>27</v>
      </c>
      <c r="E68" s="67">
        <v>2565</v>
      </c>
      <c r="F68" s="67" t="s">
        <v>162</v>
      </c>
      <c r="G68" s="68">
        <v>242797</v>
      </c>
      <c r="H68" s="68" t="s">
        <v>163</v>
      </c>
      <c r="I68" s="68">
        <v>243132</v>
      </c>
      <c r="J68" s="67" t="s">
        <v>148</v>
      </c>
      <c r="K68" s="67" t="s">
        <v>147</v>
      </c>
      <c r="L68" s="67"/>
      <c r="M68" s="68" t="s">
        <v>648</v>
      </c>
      <c r="N68" s="66">
        <v>220103</v>
      </c>
      <c r="O68" s="66">
        <v>220103</v>
      </c>
      <c r="P68" s="67" t="s">
        <v>172</v>
      </c>
      <c r="Q68" s="69" t="s">
        <v>500</v>
      </c>
      <c r="R68" s="67"/>
      <c r="S68" s="66"/>
      <c r="T68" s="67"/>
      <c r="V68" s="74" t="s">
        <v>368</v>
      </c>
    </row>
    <row r="69" spans="1:22">
      <c r="A69" s="66" t="s">
        <v>292</v>
      </c>
      <c r="B69" s="66"/>
      <c r="C69" s="67" t="s">
        <v>293</v>
      </c>
      <c r="D69" s="67" t="s">
        <v>27</v>
      </c>
      <c r="E69" s="67">
        <v>2565</v>
      </c>
      <c r="F69" s="67" t="s">
        <v>162</v>
      </c>
      <c r="G69" s="68">
        <v>242797</v>
      </c>
      <c r="H69" s="68" t="s">
        <v>163</v>
      </c>
      <c r="I69" s="68">
        <v>243132</v>
      </c>
      <c r="J69" s="67" t="s">
        <v>81</v>
      </c>
      <c r="K69" s="67" t="s">
        <v>296</v>
      </c>
      <c r="L69" s="67" t="s">
        <v>295</v>
      </c>
      <c r="M69" s="68" t="s">
        <v>648</v>
      </c>
      <c r="N69" s="66">
        <v>220103</v>
      </c>
      <c r="O69" s="66">
        <v>220103</v>
      </c>
      <c r="P69" s="67" t="s">
        <v>204</v>
      </c>
      <c r="Q69" s="71" t="s">
        <v>525</v>
      </c>
      <c r="R69" s="66">
        <v>200401</v>
      </c>
      <c r="S69" s="66">
        <v>200401</v>
      </c>
      <c r="T69" s="67" t="s">
        <v>650</v>
      </c>
      <c r="U69" s="67" t="s">
        <v>651</v>
      </c>
      <c r="V69" s="74" t="s">
        <v>385</v>
      </c>
    </row>
    <row r="70" spans="1:22">
      <c r="A70" s="66" t="s">
        <v>652</v>
      </c>
      <c r="B70" s="66"/>
      <c r="C70" s="67" t="s">
        <v>653</v>
      </c>
      <c r="D70" s="67" t="s">
        <v>27</v>
      </c>
      <c r="E70" s="67">
        <v>2565</v>
      </c>
      <c r="F70" s="67" t="s">
        <v>162</v>
      </c>
      <c r="G70" s="68">
        <v>242797</v>
      </c>
      <c r="H70" s="68" t="s">
        <v>192</v>
      </c>
      <c r="I70" s="68">
        <v>243040</v>
      </c>
      <c r="J70" s="67" t="s">
        <v>99</v>
      </c>
      <c r="K70" s="67" t="s">
        <v>111</v>
      </c>
      <c r="L70" s="67" t="s">
        <v>97</v>
      </c>
      <c r="M70" s="68" t="s">
        <v>648</v>
      </c>
      <c r="N70" s="66">
        <v>200401</v>
      </c>
      <c r="O70" s="66">
        <v>200401</v>
      </c>
      <c r="P70" s="67" t="s">
        <v>654</v>
      </c>
      <c r="Q70" s="72" t="s">
        <v>491</v>
      </c>
      <c r="R70" s="66">
        <v>220103</v>
      </c>
      <c r="S70" s="66">
        <v>220103</v>
      </c>
      <c r="T70" s="67" t="s">
        <v>347</v>
      </c>
      <c r="U70" s="67" t="s">
        <v>491</v>
      </c>
      <c r="V70" s="74" t="s">
        <v>655</v>
      </c>
    </row>
  </sheetData>
  <hyperlinks>
    <hyperlink ref="V7" r:id="rId1" xr:uid="{00000000-0004-0000-0A00-000000000000}"/>
    <hyperlink ref="V8" r:id="rId2" xr:uid="{00000000-0004-0000-0A00-000001000000}"/>
    <hyperlink ref="V9" r:id="rId3" xr:uid="{00000000-0004-0000-0A00-000002000000}"/>
    <hyperlink ref="V11" r:id="rId4" xr:uid="{00000000-0004-0000-0A00-000003000000}"/>
    <hyperlink ref="V10" r:id="rId5" xr:uid="{00000000-0004-0000-0A00-000004000000}"/>
    <hyperlink ref="V12" r:id="rId6" xr:uid="{00000000-0004-0000-0A00-000005000000}"/>
    <hyperlink ref="V13" r:id="rId7" xr:uid="{00000000-0004-0000-0A00-000006000000}"/>
    <hyperlink ref="V14" r:id="rId8" xr:uid="{00000000-0004-0000-0A00-000007000000}"/>
    <hyperlink ref="V15" r:id="rId9" xr:uid="{00000000-0004-0000-0A00-000008000000}"/>
    <hyperlink ref="V16" r:id="rId10" xr:uid="{00000000-0004-0000-0A00-000009000000}"/>
    <hyperlink ref="V17" r:id="rId11" xr:uid="{00000000-0004-0000-0A00-00000A000000}"/>
    <hyperlink ref="V18" r:id="rId12" xr:uid="{00000000-0004-0000-0A00-00000B000000}"/>
    <hyperlink ref="V19" r:id="rId13" xr:uid="{00000000-0004-0000-0A00-00000C000000}"/>
    <hyperlink ref="V20" r:id="rId14" xr:uid="{00000000-0004-0000-0A00-00000D000000}"/>
    <hyperlink ref="V21" r:id="rId15" xr:uid="{00000000-0004-0000-0A00-00000E000000}"/>
    <hyperlink ref="V22" r:id="rId16" xr:uid="{00000000-0004-0000-0A00-00000F000000}"/>
    <hyperlink ref="V23" r:id="rId17" xr:uid="{00000000-0004-0000-0A00-000010000000}"/>
    <hyperlink ref="V24" r:id="rId18" xr:uid="{00000000-0004-0000-0A00-000011000000}"/>
    <hyperlink ref="V25" r:id="rId19" xr:uid="{00000000-0004-0000-0A00-000012000000}"/>
    <hyperlink ref="V26" r:id="rId20" xr:uid="{00000000-0004-0000-0A00-000013000000}"/>
    <hyperlink ref="V27" r:id="rId21" xr:uid="{00000000-0004-0000-0A00-000014000000}"/>
    <hyperlink ref="V28" r:id="rId22" xr:uid="{00000000-0004-0000-0A00-000015000000}"/>
    <hyperlink ref="V29" r:id="rId23" xr:uid="{00000000-0004-0000-0A00-000016000000}"/>
    <hyperlink ref="V30" r:id="rId24" xr:uid="{00000000-0004-0000-0A00-000017000000}"/>
    <hyperlink ref="V31" r:id="rId25" xr:uid="{00000000-0004-0000-0A00-000018000000}"/>
    <hyperlink ref="V32" r:id="rId26" xr:uid="{00000000-0004-0000-0A00-000019000000}"/>
    <hyperlink ref="V33" r:id="rId27" xr:uid="{00000000-0004-0000-0A00-00001A000000}"/>
    <hyperlink ref="V34" r:id="rId28" xr:uid="{00000000-0004-0000-0A00-00001B000000}"/>
    <hyperlink ref="V35" r:id="rId29" xr:uid="{00000000-0004-0000-0A00-00001C000000}"/>
    <hyperlink ref="V36" r:id="rId30" xr:uid="{00000000-0004-0000-0A00-00001D000000}"/>
    <hyperlink ref="V37" r:id="rId31" xr:uid="{00000000-0004-0000-0A00-00001E000000}"/>
    <hyperlink ref="V38" r:id="rId32" xr:uid="{00000000-0004-0000-0A00-00001F000000}"/>
    <hyperlink ref="V39" r:id="rId33" xr:uid="{00000000-0004-0000-0A00-000020000000}"/>
    <hyperlink ref="V40" r:id="rId34" xr:uid="{00000000-0004-0000-0A00-000021000000}"/>
    <hyperlink ref="V41" r:id="rId35" xr:uid="{00000000-0004-0000-0A00-000022000000}"/>
    <hyperlink ref="V42" r:id="rId36" xr:uid="{00000000-0004-0000-0A00-000023000000}"/>
    <hyperlink ref="V70" r:id="rId37" xr:uid="{00000000-0004-0000-0A00-000024000000}"/>
    <hyperlink ref="V69" r:id="rId38" xr:uid="{00000000-0004-0000-0A00-000025000000}"/>
    <hyperlink ref="V68" r:id="rId39" xr:uid="{00000000-0004-0000-0A00-000026000000}"/>
    <hyperlink ref="V50" r:id="rId40" xr:uid="{00000000-0004-0000-0A00-000027000000}"/>
    <hyperlink ref="V49" r:id="rId41" xr:uid="{00000000-0004-0000-0A00-000028000000}"/>
    <hyperlink ref="V43" r:id="rId42" xr:uid="{00000000-0004-0000-0A00-000029000000}"/>
    <hyperlink ref="V44" r:id="rId43" xr:uid="{00000000-0004-0000-0A00-00002A000000}"/>
    <hyperlink ref="V45" r:id="rId44" xr:uid="{00000000-0004-0000-0A00-00002B000000}"/>
    <hyperlink ref="V46" r:id="rId45" xr:uid="{00000000-0004-0000-0A00-00002C000000}"/>
    <hyperlink ref="V47" r:id="rId46" xr:uid="{00000000-0004-0000-0A00-00002D000000}"/>
    <hyperlink ref="V48" r:id="rId47" xr:uid="{00000000-0004-0000-0A00-00002E000000}"/>
    <hyperlink ref="V51" r:id="rId48" xr:uid="{00000000-0004-0000-0A00-00002F000000}"/>
    <hyperlink ref="V52" r:id="rId49" xr:uid="{00000000-0004-0000-0A00-000030000000}"/>
    <hyperlink ref="V53" r:id="rId50" xr:uid="{00000000-0004-0000-0A00-000031000000}"/>
    <hyperlink ref="V54" r:id="rId51" xr:uid="{00000000-0004-0000-0A00-000032000000}"/>
    <hyperlink ref="V55" r:id="rId52" xr:uid="{00000000-0004-0000-0A00-000033000000}"/>
    <hyperlink ref="V56" r:id="rId53" xr:uid="{00000000-0004-0000-0A00-000034000000}"/>
    <hyperlink ref="V57" r:id="rId54" xr:uid="{00000000-0004-0000-0A00-000035000000}"/>
    <hyperlink ref="V58" r:id="rId55" xr:uid="{00000000-0004-0000-0A00-000036000000}"/>
    <hyperlink ref="V59" r:id="rId56" xr:uid="{00000000-0004-0000-0A00-000037000000}"/>
    <hyperlink ref="V60" r:id="rId57" xr:uid="{00000000-0004-0000-0A00-000038000000}"/>
    <hyperlink ref="V61" r:id="rId58" xr:uid="{00000000-0004-0000-0A00-000039000000}"/>
    <hyperlink ref="V62" r:id="rId59" xr:uid="{00000000-0004-0000-0A00-00003A000000}"/>
    <hyperlink ref="V63" r:id="rId60" xr:uid="{00000000-0004-0000-0A00-00003B000000}"/>
    <hyperlink ref="V64" r:id="rId61" xr:uid="{00000000-0004-0000-0A00-00003C000000}"/>
    <hyperlink ref="V65" r:id="rId62" xr:uid="{00000000-0004-0000-0A00-00003D000000}"/>
    <hyperlink ref="V66" r:id="rId63" xr:uid="{00000000-0004-0000-0A00-00003E000000}"/>
    <hyperlink ref="V67" r:id="rId64" xr:uid="{00000000-0004-0000-0A00-00003F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R83"/>
  <sheetViews>
    <sheetView zoomScale="30" zoomScaleNormal="30" workbookViewId="0">
      <pane ySplit="9" topLeftCell="A10" activePane="bottomLeft" state="frozen"/>
      <selection activeCell="B1" sqref="B1"/>
      <selection pane="bottomLeft" activeCell="A10" sqref="A10:R56"/>
    </sheetView>
  </sheetViews>
  <sheetFormatPr defaultColWidth="9.1796875" defaultRowHeight="23.5"/>
  <cols>
    <col min="1" max="1" width="22.1796875" style="11" customWidth="1"/>
    <col min="2" max="2" width="155.81640625" style="37" customWidth="1"/>
    <col min="3" max="3" width="89.1796875" style="11" customWidth="1"/>
    <col min="4" max="4" width="50" style="11" customWidth="1"/>
    <col min="5" max="5" width="16.453125" style="25" customWidth="1"/>
    <col min="6" max="6" width="28.1796875" style="25" customWidth="1"/>
    <col min="7" max="7" width="27" style="10" customWidth="1"/>
    <col min="8" max="11" width="54" style="40" customWidth="1"/>
    <col min="12" max="16" width="20" style="40" customWidth="1"/>
    <col min="17" max="17" width="19.453125" style="11" customWidth="1"/>
    <col min="18" max="18" width="20.1796875" style="40" customWidth="1"/>
    <col min="19" max="16384" width="9.1796875" style="11"/>
  </cols>
  <sheetData>
    <row r="1" spans="1:18" ht="52.5">
      <c r="B1" s="50" t="s">
        <v>351</v>
      </c>
      <c r="C1" s="22"/>
      <c r="D1" s="22"/>
    </row>
    <row r="2" spans="1:18">
      <c r="B2" s="35"/>
      <c r="C2" s="22"/>
      <c r="D2" s="22"/>
    </row>
    <row r="3" spans="1:18">
      <c r="B3" s="35"/>
      <c r="C3" s="22"/>
      <c r="D3" s="22"/>
    </row>
    <row r="4" spans="1:18">
      <c r="B4" s="35"/>
      <c r="C4" s="22"/>
      <c r="D4" s="22"/>
    </row>
    <row r="5" spans="1:18">
      <c r="B5" s="35"/>
      <c r="C5" s="22"/>
      <c r="D5" s="22"/>
    </row>
    <row r="6" spans="1:18">
      <c r="B6" s="35"/>
      <c r="C6" s="22"/>
      <c r="D6" s="22"/>
    </row>
    <row r="7" spans="1:18">
      <c r="B7" s="35"/>
      <c r="C7" s="22"/>
      <c r="D7" s="22"/>
    </row>
    <row r="8" spans="1:18">
      <c r="B8" s="35"/>
      <c r="C8" s="22"/>
      <c r="D8" s="22"/>
    </row>
    <row r="9" spans="1:18" s="10" customFormat="1">
      <c r="A9" s="18" t="s">
        <v>1</v>
      </c>
      <c r="B9" s="18" t="s">
        <v>2</v>
      </c>
      <c r="C9" s="18" t="s">
        <v>2</v>
      </c>
      <c r="D9" s="20" t="s">
        <v>6</v>
      </c>
      <c r="E9" s="23" t="s">
        <v>344</v>
      </c>
      <c r="F9" s="23" t="s">
        <v>13</v>
      </c>
      <c r="G9" s="18" t="s">
        <v>14</v>
      </c>
      <c r="H9" s="18" t="s">
        <v>17</v>
      </c>
      <c r="I9" s="18" t="s">
        <v>18</v>
      </c>
      <c r="J9" s="18" t="s">
        <v>661</v>
      </c>
      <c r="K9" s="18" t="s">
        <v>19</v>
      </c>
      <c r="L9" s="18" t="s">
        <v>20</v>
      </c>
      <c r="M9" s="76" t="s">
        <v>21</v>
      </c>
      <c r="N9" s="76" t="s">
        <v>22</v>
      </c>
      <c r="O9" s="76" t="s">
        <v>668</v>
      </c>
      <c r="P9" s="76"/>
      <c r="Q9" s="75" t="s">
        <v>666</v>
      </c>
      <c r="R9" s="18" t="s">
        <v>667</v>
      </c>
    </row>
    <row r="10" spans="1:18">
      <c r="A10" s="17" t="s">
        <v>37</v>
      </c>
      <c r="B10" s="32" t="s">
        <v>58</v>
      </c>
      <c r="C10" s="17" t="s">
        <v>58</v>
      </c>
      <c r="D10" s="13" t="s">
        <v>27</v>
      </c>
      <c r="E10" s="26">
        <v>2561</v>
      </c>
      <c r="F10" s="26" t="s">
        <v>60</v>
      </c>
      <c r="G10" s="12" t="s">
        <v>61</v>
      </c>
      <c r="H10" s="41" t="s">
        <v>62</v>
      </c>
      <c r="I10" s="41" t="s">
        <v>63</v>
      </c>
      <c r="J10" s="41"/>
      <c r="K10" s="41" t="s">
        <v>64</v>
      </c>
      <c r="L10" s="41"/>
      <c r="M10" s="77"/>
      <c r="N10" s="77"/>
      <c r="O10" s="77"/>
      <c r="P10" s="77"/>
      <c r="R10" s="41" t="s">
        <v>434</v>
      </c>
    </row>
    <row r="11" spans="1:18">
      <c r="A11" s="17" t="s">
        <v>42</v>
      </c>
      <c r="B11" s="33" t="s">
        <v>134</v>
      </c>
      <c r="C11" s="17" t="s">
        <v>134</v>
      </c>
      <c r="D11" s="17" t="s">
        <v>27</v>
      </c>
      <c r="E11" s="27">
        <v>2563</v>
      </c>
      <c r="F11" s="27" t="s">
        <v>110</v>
      </c>
      <c r="G11" s="14" t="s">
        <v>92</v>
      </c>
      <c r="H11" s="42" t="s">
        <v>136</v>
      </c>
      <c r="I11" s="42" t="s">
        <v>137</v>
      </c>
      <c r="J11" s="42"/>
      <c r="K11" s="42" t="s">
        <v>125</v>
      </c>
      <c r="L11" s="42"/>
      <c r="M11" s="78"/>
      <c r="N11" s="78"/>
      <c r="O11" s="78"/>
      <c r="P11" s="78"/>
      <c r="R11" s="42" t="s">
        <v>434</v>
      </c>
    </row>
    <row r="12" spans="1:18">
      <c r="A12" s="17" t="s">
        <v>57</v>
      </c>
      <c r="B12" s="33" t="s">
        <v>128</v>
      </c>
      <c r="C12" s="17" t="s">
        <v>128</v>
      </c>
      <c r="D12" s="17" t="s">
        <v>27</v>
      </c>
      <c r="E12" s="27">
        <v>2562</v>
      </c>
      <c r="F12" s="27" t="s">
        <v>32</v>
      </c>
      <c r="G12" s="14" t="s">
        <v>92</v>
      </c>
      <c r="H12" s="42" t="s">
        <v>131</v>
      </c>
      <c r="I12" s="42" t="s">
        <v>117</v>
      </c>
      <c r="J12" s="42"/>
      <c r="K12" s="42" t="s">
        <v>118</v>
      </c>
      <c r="L12" s="42"/>
      <c r="M12" s="78"/>
      <c r="N12" s="78"/>
      <c r="O12" s="78"/>
      <c r="P12" s="78"/>
      <c r="R12" s="42" t="s">
        <v>429</v>
      </c>
    </row>
    <row r="13" spans="1:18">
      <c r="A13" s="17" t="s">
        <v>66</v>
      </c>
      <c r="B13" s="32" t="s">
        <v>38</v>
      </c>
      <c r="C13" s="17" t="s">
        <v>38</v>
      </c>
      <c r="D13" s="13" t="s">
        <v>27</v>
      </c>
      <c r="E13" s="26">
        <v>2561</v>
      </c>
      <c r="F13" s="26" t="s">
        <v>40</v>
      </c>
      <c r="G13" s="12" t="s">
        <v>41</v>
      </c>
      <c r="H13" s="41" t="s">
        <v>34</v>
      </c>
      <c r="I13" s="41" t="s">
        <v>35</v>
      </c>
      <c r="J13" s="41"/>
      <c r="K13" s="41" t="s">
        <v>36</v>
      </c>
      <c r="L13" s="41"/>
      <c r="M13" s="77"/>
      <c r="N13" s="77"/>
      <c r="O13" s="77"/>
      <c r="P13" s="77"/>
      <c r="R13" s="41" t="s">
        <v>360</v>
      </c>
    </row>
    <row r="14" spans="1:18">
      <c r="A14" s="17" t="s">
        <v>75</v>
      </c>
      <c r="B14" s="32" t="s">
        <v>43</v>
      </c>
      <c r="C14" s="17" t="s">
        <v>43</v>
      </c>
      <c r="D14" s="13" t="s">
        <v>27</v>
      </c>
      <c r="E14" s="26">
        <v>2561</v>
      </c>
      <c r="F14" s="26" t="s">
        <v>40</v>
      </c>
      <c r="G14" s="12" t="s">
        <v>41</v>
      </c>
      <c r="H14" s="41" t="s">
        <v>34</v>
      </c>
      <c r="I14" s="41" t="s">
        <v>35</v>
      </c>
      <c r="J14" s="41"/>
      <c r="K14" s="41" t="s">
        <v>36</v>
      </c>
      <c r="L14" s="41"/>
      <c r="M14" s="77"/>
      <c r="N14" s="77"/>
      <c r="O14" s="77"/>
      <c r="P14" s="77"/>
      <c r="R14" s="41" t="s">
        <v>360</v>
      </c>
    </row>
    <row r="15" spans="1:18">
      <c r="A15" s="17" t="s">
        <v>83</v>
      </c>
      <c r="B15" s="33" t="s">
        <v>46</v>
      </c>
      <c r="C15" s="17" t="s">
        <v>46</v>
      </c>
      <c r="D15" s="17" t="s">
        <v>27</v>
      </c>
      <c r="E15" s="27">
        <v>2562</v>
      </c>
      <c r="F15" s="27" t="s">
        <v>32</v>
      </c>
      <c r="G15" s="14" t="s">
        <v>33</v>
      </c>
      <c r="H15" s="42" t="s">
        <v>34</v>
      </c>
      <c r="I15" s="42" t="s">
        <v>35</v>
      </c>
      <c r="J15" s="42"/>
      <c r="K15" s="42" t="s">
        <v>36</v>
      </c>
      <c r="L15" s="42"/>
      <c r="M15" s="78"/>
      <c r="N15" s="78"/>
      <c r="O15" s="78"/>
      <c r="P15" s="78"/>
      <c r="R15" s="42" t="s">
        <v>360</v>
      </c>
    </row>
    <row r="16" spans="1:18">
      <c r="A16" s="17" t="s">
        <v>24</v>
      </c>
      <c r="B16" s="32" t="s">
        <v>89</v>
      </c>
      <c r="C16" s="17" t="s">
        <v>89</v>
      </c>
      <c r="D16" s="13" t="s">
        <v>27</v>
      </c>
      <c r="E16" s="26">
        <v>2562</v>
      </c>
      <c r="F16" s="26" t="s">
        <v>91</v>
      </c>
      <c r="G16" s="12" t="s">
        <v>92</v>
      </c>
      <c r="H16" s="41" t="s">
        <v>53</v>
      </c>
      <c r="I16" s="41" t="s">
        <v>86</v>
      </c>
      <c r="J16" s="41"/>
      <c r="K16" s="41" t="s">
        <v>87</v>
      </c>
      <c r="L16" s="41"/>
      <c r="M16" s="77"/>
      <c r="N16" s="77"/>
      <c r="O16" s="77"/>
      <c r="P16" s="77"/>
      <c r="R16" s="41" t="s">
        <v>360</v>
      </c>
    </row>
    <row r="17" spans="1:18">
      <c r="A17" s="17" t="s">
        <v>45</v>
      </c>
      <c r="B17" s="33" t="s">
        <v>143</v>
      </c>
      <c r="C17" s="17" t="s">
        <v>143</v>
      </c>
      <c r="D17" s="17" t="s">
        <v>27</v>
      </c>
      <c r="E17" s="27">
        <v>2563</v>
      </c>
      <c r="F17" s="27" t="s">
        <v>146</v>
      </c>
      <c r="G17" s="14" t="s">
        <v>92</v>
      </c>
      <c r="H17" s="42"/>
      <c r="I17" s="42" t="s">
        <v>147</v>
      </c>
      <c r="J17" s="42"/>
      <c r="K17" s="42" t="s">
        <v>148</v>
      </c>
      <c r="L17" s="42"/>
      <c r="M17" s="78"/>
      <c r="N17" s="78"/>
      <c r="O17" s="78"/>
      <c r="P17" s="78"/>
      <c r="R17" s="42" t="s">
        <v>360</v>
      </c>
    </row>
    <row r="18" spans="1:18" hidden="1">
      <c r="A18" s="17" t="s">
        <v>49</v>
      </c>
      <c r="B18" s="34" t="s">
        <v>207</v>
      </c>
      <c r="C18" s="17" t="s">
        <v>207</v>
      </c>
      <c r="D18" s="17" t="s">
        <v>27</v>
      </c>
      <c r="E18" s="28">
        <v>2564</v>
      </c>
      <c r="F18" s="28" t="s">
        <v>202</v>
      </c>
      <c r="G18" s="16" t="s">
        <v>203</v>
      </c>
      <c r="H18" s="15" t="s">
        <v>104</v>
      </c>
      <c r="I18" s="15" t="s">
        <v>209</v>
      </c>
      <c r="J18" s="15"/>
      <c r="K18" s="15" t="s">
        <v>81</v>
      </c>
      <c r="L18" s="15"/>
      <c r="R18" s="15" t="s">
        <v>360</v>
      </c>
    </row>
    <row r="19" spans="1:18" hidden="1">
      <c r="A19" s="17" t="s">
        <v>88</v>
      </c>
      <c r="B19" s="36" t="str">
        <f>HYPERLINK(Q19,C19)</f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19" s="17" t="s">
        <v>197</v>
      </c>
      <c r="D19" s="17" t="s">
        <v>27</v>
      </c>
      <c r="E19" s="28">
        <v>2565</v>
      </c>
      <c r="F19" s="24" t="s">
        <v>162</v>
      </c>
      <c r="G19" s="15" t="s">
        <v>163</v>
      </c>
      <c r="H19" s="15"/>
      <c r="I19" s="15" t="s">
        <v>147</v>
      </c>
      <c r="J19" s="15"/>
      <c r="K19" s="15" t="s">
        <v>148</v>
      </c>
      <c r="L19" s="15"/>
      <c r="R19" s="15" t="s">
        <v>360</v>
      </c>
    </row>
    <row r="20" spans="1:18" hidden="1">
      <c r="A20" s="17" t="s">
        <v>94</v>
      </c>
      <c r="B20" s="36" t="str">
        <f>HYPERLINK(Q20,C20)</f>
        <v>โครงการบูรณาการสานเครือข่ายศาลรัฐธรรมนูญสู่ประชาชน ประจำปี พ.ศ. 2565</v>
      </c>
      <c r="C20" s="17" t="s">
        <v>179</v>
      </c>
      <c r="D20" s="17" t="s">
        <v>27</v>
      </c>
      <c r="E20" s="28">
        <v>2565</v>
      </c>
      <c r="F20" s="24" t="s">
        <v>162</v>
      </c>
      <c r="G20" s="15" t="s">
        <v>163</v>
      </c>
      <c r="H20" s="15"/>
      <c r="I20" s="15" t="s">
        <v>147</v>
      </c>
      <c r="J20" s="15"/>
      <c r="K20" s="15" t="s">
        <v>148</v>
      </c>
      <c r="L20" s="15"/>
      <c r="R20" s="15" t="s">
        <v>360</v>
      </c>
    </row>
    <row r="21" spans="1:18" hidden="1">
      <c r="A21" s="17" t="s">
        <v>101</v>
      </c>
      <c r="B21" s="36" t="str">
        <f>HYPERLINK(Q21,C21)</f>
        <v>โครงการพัฒนายุวชนศาลรัฐธรรมนูญ ปี พ.ศ. 2565</v>
      </c>
      <c r="C21" s="17" t="s">
        <v>322</v>
      </c>
      <c r="D21" s="17" t="s">
        <v>27</v>
      </c>
      <c r="E21" s="28">
        <v>2565</v>
      </c>
      <c r="F21" s="24" t="s">
        <v>162</v>
      </c>
      <c r="G21" s="15" t="s">
        <v>163</v>
      </c>
      <c r="H21" s="15"/>
      <c r="I21" s="15" t="s">
        <v>147</v>
      </c>
      <c r="J21" s="15"/>
      <c r="K21" s="15" t="s">
        <v>148</v>
      </c>
      <c r="L21" s="15"/>
      <c r="R21" s="15" t="s">
        <v>360</v>
      </c>
    </row>
    <row r="22" spans="1:18" hidden="1">
      <c r="A22" s="17" t="s">
        <v>113</v>
      </c>
      <c r="B22" s="36" t="str">
        <f>HYPERLINK(Q22,C22)</f>
        <v>โครงการส่งเสริมความรู้ความเข้าใจ เกี่ยวกับอำนาจหน้าที่และภารกิจของศาลรัฐธรรมนูญและสำนักงานศาลรัฐธรรมนูญ</v>
      </c>
      <c r="C22" s="17" t="s">
        <v>325</v>
      </c>
      <c r="D22" s="17" t="s">
        <v>27</v>
      </c>
      <c r="E22" s="28">
        <v>2565</v>
      </c>
      <c r="F22" s="24" t="s">
        <v>162</v>
      </c>
      <c r="G22" s="15" t="s">
        <v>163</v>
      </c>
      <c r="H22" s="15"/>
      <c r="I22" s="15" t="s">
        <v>147</v>
      </c>
      <c r="J22" s="15"/>
      <c r="K22" s="15" t="s">
        <v>148</v>
      </c>
      <c r="L22" s="15"/>
      <c r="R22" s="15" t="s">
        <v>360</v>
      </c>
    </row>
    <row r="23" spans="1:18" hidden="1">
      <c r="A23" s="17" t="s">
        <v>127</v>
      </c>
      <c r="B23" s="36" t="str">
        <f>HYPERLINK(Q23,C23)</f>
        <v>โครงการ “สัมมนาสื่อมวลชน ประจําปี พ.ศ. 2565”</v>
      </c>
      <c r="C23" s="17" t="s">
        <v>334</v>
      </c>
      <c r="D23" s="17" t="s">
        <v>27</v>
      </c>
      <c r="E23" s="28">
        <v>2565</v>
      </c>
      <c r="F23" s="24" t="s">
        <v>162</v>
      </c>
      <c r="G23" s="15" t="s">
        <v>163</v>
      </c>
      <c r="H23" s="15"/>
      <c r="I23" s="15" t="s">
        <v>147</v>
      </c>
      <c r="J23" s="15"/>
      <c r="K23" s="15" t="s">
        <v>148</v>
      </c>
      <c r="L23" s="15"/>
      <c r="R23" s="15" t="s">
        <v>360</v>
      </c>
    </row>
    <row r="24" spans="1:18">
      <c r="A24" s="17" t="s">
        <v>314</v>
      </c>
      <c r="B24" s="33" t="s">
        <v>50</v>
      </c>
      <c r="C24" s="17" t="s">
        <v>50</v>
      </c>
      <c r="D24" s="17" t="s">
        <v>27</v>
      </c>
      <c r="E24" s="27">
        <v>2562</v>
      </c>
      <c r="F24" s="27" t="s">
        <v>32</v>
      </c>
      <c r="G24" s="14" t="s">
        <v>52</v>
      </c>
      <c r="H24" s="42" t="s">
        <v>53</v>
      </c>
      <c r="I24" s="42" t="s">
        <v>54</v>
      </c>
      <c r="J24" s="42"/>
      <c r="K24" s="42" t="s">
        <v>55</v>
      </c>
      <c r="L24" s="42"/>
      <c r="M24" s="78"/>
      <c r="N24" s="78"/>
      <c r="O24" s="78"/>
      <c r="P24" s="78"/>
      <c r="R24" s="42" t="s">
        <v>436</v>
      </c>
    </row>
    <row r="25" spans="1:18">
      <c r="A25" s="17" t="s">
        <v>107</v>
      </c>
      <c r="B25" s="33" t="s">
        <v>150</v>
      </c>
      <c r="C25" s="17" t="s">
        <v>150</v>
      </c>
      <c r="D25" s="17" t="s">
        <v>27</v>
      </c>
      <c r="E25" s="27">
        <v>2563</v>
      </c>
      <c r="F25" s="27" t="s">
        <v>152</v>
      </c>
      <c r="G25" s="14" t="s">
        <v>92</v>
      </c>
      <c r="H25" s="42" t="s">
        <v>97</v>
      </c>
      <c r="I25" s="42" t="s">
        <v>98</v>
      </c>
      <c r="J25" s="42"/>
      <c r="K25" s="42" t="s">
        <v>99</v>
      </c>
      <c r="L25" s="42"/>
      <c r="M25" s="78"/>
      <c r="N25" s="78"/>
      <c r="O25" s="78"/>
      <c r="P25" s="78"/>
      <c r="R25" s="42" t="s">
        <v>436</v>
      </c>
    </row>
    <row r="26" spans="1:18">
      <c r="A26" s="17" t="s">
        <v>120</v>
      </c>
      <c r="B26" s="32" t="s">
        <v>67</v>
      </c>
      <c r="C26" s="17" t="s">
        <v>67</v>
      </c>
      <c r="D26" s="13" t="s">
        <v>27</v>
      </c>
      <c r="E26" s="26">
        <v>2561</v>
      </c>
      <c r="F26" s="26" t="s">
        <v>69</v>
      </c>
      <c r="G26" s="12" t="s">
        <v>70</v>
      </c>
      <c r="H26" s="41" t="s">
        <v>71</v>
      </c>
      <c r="I26" s="41" t="s">
        <v>72</v>
      </c>
      <c r="J26" s="41"/>
      <c r="K26" s="41" t="s">
        <v>73</v>
      </c>
      <c r="L26" s="41"/>
      <c r="M26" s="77"/>
      <c r="N26" s="77"/>
      <c r="O26" s="77"/>
      <c r="P26" s="77"/>
      <c r="R26" s="41" t="s">
        <v>354</v>
      </c>
    </row>
    <row r="27" spans="1:18">
      <c r="A27" s="17" t="s">
        <v>133</v>
      </c>
      <c r="B27" s="32" t="s">
        <v>84</v>
      </c>
      <c r="C27" s="17" t="s">
        <v>84</v>
      </c>
      <c r="D27" s="13" t="s">
        <v>27</v>
      </c>
      <c r="E27" s="26">
        <v>2561</v>
      </c>
      <c r="F27" s="26" t="s">
        <v>78</v>
      </c>
      <c r="G27" s="12" t="s">
        <v>52</v>
      </c>
      <c r="H27" s="41" t="s">
        <v>53</v>
      </c>
      <c r="I27" s="41" t="s">
        <v>86</v>
      </c>
      <c r="J27" s="41"/>
      <c r="K27" s="41" t="s">
        <v>87</v>
      </c>
      <c r="L27" s="41"/>
      <c r="M27" s="77"/>
      <c r="N27" s="77"/>
      <c r="O27" s="77"/>
      <c r="P27" s="77"/>
      <c r="R27" s="41" t="s">
        <v>354</v>
      </c>
    </row>
    <row r="28" spans="1:18">
      <c r="A28" s="17" t="s">
        <v>138</v>
      </c>
      <c r="B28" s="33" t="s">
        <v>25</v>
      </c>
      <c r="C28" s="17" t="s">
        <v>25</v>
      </c>
      <c r="D28" s="17" t="s">
        <v>27</v>
      </c>
      <c r="E28" s="27">
        <v>2562</v>
      </c>
      <c r="F28" s="27" t="s">
        <v>32</v>
      </c>
      <c r="G28" s="14" t="s">
        <v>33</v>
      </c>
      <c r="H28" s="42" t="s">
        <v>34</v>
      </c>
      <c r="I28" s="42" t="s">
        <v>35</v>
      </c>
      <c r="J28" s="42"/>
      <c r="K28" s="42" t="s">
        <v>36</v>
      </c>
      <c r="L28" s="42"/>
      <c r="M28" s="78"/>
      <c r="N28" s="78"/>
      <c r="O28" s="78"/>
      <c r="P28" s="78"/>
      <c r="R28" s="42" t="s">
        <v>354</v>
      </c>
    </row>
    <row r="29" spans="1:18">
      <c r="A29" s="17" t="s">
        <v>142</v>
      </c>
      <c r="B29" s="33" t="s">
        <v>114</v>
      </c>
      <c r="C29" s="17" t="s">
        <v>114</v>
      </c>
      <c r="D29" s="17" t="s">
        <v>27</v>
      </c>
      <c r="E29" s="27">
        <v>2562</v>
      </c>
      <c r="F29" s="27" t="s">
        <v>91</v>
      </c>
      <c r="G29" s="14" t="s">
        <v>92</v>
      </c>
      <c r="H29" s="42" t="s">
        <v>116</v>
      </c>
      <c r="I29" s="42" t="s">
        <v>117</v>
      </c>
      <c r="J29" s="42"/>
      <c r="K29" s="42" t="s">
        <v>118</v>
      </c>
      <c r="L29" s="42"/>
      <c r="M29" s="78"/>
      <c r="N29" s="78"/>
      <c r="O29" s="78"/>
      <c r="P29" s="78"/>
      <c r="R29" s="42" t="s">
        <v>354</v>
      </c>
    </row>
    <row r="30" spans="1:18">
      <c r="A30" s="17" t="s">
        <v>149</v>
      </c>
      <c r="B30" s="33" t="s">
        <v>315</v>
      </c>
      <c r="C30" s="17" t="s">
        <v>315</v>
      </c>
      <c r="D30" s="17" t="s">
        <v>27</v>
      </c>
      <c r="E30" s="27">
        <v>2562</v>
      </c>
      <c r="F30" s="27" t="s">
        <v>32</v>
      </c>
      <c r="G30" s="14" t="s">
        <v>52</v>
      </c>
      <c r="H30" s="42" t="s">
        <v>97</v>
      </c>
      <c r="I30" s="42" t="s">
        <v>98</v>
      </c>
      <c r="J30" s="42"/>
      <c r="K30" s="42" t="s">
        <v>99</v>
      </c>
      <c r="L30" s="42"/>
      <c r="M30" s="78"/>
      <c r="N30" s="78"/>
      <c r="O30" s="78"/>
      <c r="P30" s="78"/>
      <c r="R30" s="42" t="s">
        <v>354</v>
      </c>
    </row>
    <row r="31" spans="1:18">
      <c r="A31" s="17" t="s">
        <v>154</v>
      </c>
      <c r="B31" s="33" t="s">
        <v>108</v>
      </c>
      <c r="C31" s="17" t="s">
        <v>108</v>
      </c>
      <c r="D31" s="17" t="s">
        <v>27</v>
      </c>
      <c r="E31" s="27">
        <v>2563</v>
      </c>
      <c r="F31" s="27" t="s">
        <v>110</v>
      </c>
      <c r="G31" s="14" t="s">
        <v>92</v>
      </c>
      <c r="H31" s="42" t="s">
        <v>97</v>
      </c>
      <c r="I31" s="42" t="s">
        <v>111</v>
      </c>
      <c r="J31" s="42"/>
      <c r="K31" s="42" t="s">
        <v>99</v>
      </c>
      <c r="L31" s="42"/>
      <c r="M31" s="78"/>
      <c r="N31" s="78"/>
      <c r="O31" s="78"/>
      <c r="P31" s="78"/>
      <c r="R31" s="42" t="s">
        <v>354</v>
      </c>
    </row>
    <row r="32" spans="1:18">
      <c r="A32" s="17" t="s">
        <v>327</v>
      </c>
      <c r="B32" s="33" t="s">
        <v>139</v>
      </c>
      <c r="C32" s="17" t="s">
        <v>139</v>
      </c>
      <c r="D32" s="17" t="s">
        <v>27</v>
      </c>
      <c r="E32" s="27">
        <v>2563</v>
      </c>
      <c r="F32" s="27" t="s">
        <v>110</v>
      </c>
      <c r="G32" s="14" t="s">
        <v>92</v>
      </c>
      <c r="H32" s="42" t="s">
        <v>97</v>
      </c>
      <c r="I32" s="42" t="s">
        <v>111</v>
      </c>
      <c r="J32" s="42"/>
      <c r="K32" s="42" t="s">
        <v>99</v>
      </c>
      <c r="L32" s="42"/>
      <c r="M32" s="78"/>
      <c r="N32" s="78"/>
      <c r="O32" s="78"/>
      <c r="P32" s="78"/>
      <c r="R32" s="42" t="s">
        <v>354</v>
      </c>
    </row>
    <row r="33" spans="1:18">
      <c r="A33" s="17" t="s">
        <v>200</v>
      </c>
      <c r="B33" s="34" t="s">
        <v>328</v>
      </c>
      <c r="C33" s="17" t="s">
        <v>328</v>
      </c>
      <c r="D33" s="17" t="s">
        <v>27</v>
      </c>
      <c r="E33" s="28">
        <v>2563</v>
      </c>
      <c r="F33" s="28" t="s">
        <v>110</v>
      </c>
      <c r="G33" s="16" t="s">
        <v>92</v>
      </c>
      <c r="H33" s="15" t="s">
        <v>97</v>
      </c>
      <c r="I33" s="15" t="s">
        <v>98</v>
      </c>
      <c r="J33" s="15"/>
      <c r="K33" s="15" t="s">
        <v>99</v>
      </c>
      <c r="L33" s="15"/>
      <c r="R33" s="15" t="s">
        <v>354</v>
      </c>
    </row>
    <row r="34" spans="1:18" hidden="1">
      <c r="A34" s="17" t="s">
        <v>206</v>
      </c>
      <c r="B34" s="34" t="s">
        <v>108</v>
      </c>
      <c r="C34" s="17" t="s">
        <v>108</v>
      </c>
      <c r="D34" s="17" t="s">
        <v>27</v>
      </c>
      <c r="E34" s="28">
        <v>2564</v>
      </c>
      <c r="F34" s="28" t="s">
        <v>202</v>
      </c>
      <c r="G34" s="16" t="s">
        <v>203</v>
      </c>
      <c r="H34" s="15" t="s">
        <v>97</v>
      </c>
      <c r="I34" s="15" t="s">
        <v>111</v>
      </c>
      <c r="J34" s="15"/>
      <c r="K34" s="15" t="s">
        <v>99</v>
      </c>
      <c r="L34" s="15"/>
      <c r="R34" s="15" t="s">
        <v>354</v>
      </c>
    </row>
    <row r="35" spans="1:18" hidden="1">
      <c r="A35" s="17" t="s">
        <v>211</v>
      </c>
      <c r="B35" s="34" t="s">
        <v>128</v>
      </c>
      <c r="C35" s="17" t="s">
        <v>128</v>
      </c>
      <c r="D35" s="17" t="s">
        <v>27</v>
      </c>
      <c r="E35" s="28">
        <v>2564</v>
      </c>
      <c r="F35" s="28" t="s">
        <v>202</v>
      </c>
      <c r="G35" s="16" t="s">
        <v>203</v>
      </c>
      <c r="H35" s="15" t="s">
        <v>213</v>
      </c>
      <c r="I35" s="15" t="s">
        <v>117</v>
      </c>
      <c r="J35" s="15"/>
      <c r="K35" s="15" t="s">
        <v>118</v>
      </c>
      <c r="L35" s="15"/>
      <c r="R35" s="15" t="s">
        <v>354</v>
      </c>
    </row>
    <row r="36" spans="1:18" hidden="1">
      <c r="A36" s="17" t="s">
        <v>215</v>
      </c>
      <c r="B36" s="34" t="s">
        <v>216</v>
      </c>
      <c r="C36" s="17" t="s">
        <v>216</v>
      </c>
      <c r="D36" s="17" t="s">
        <v>27</v>
      </c>
      <c r="E36" s="28">
        <v>2564</v>
      </c>
      <c r="F36" s="28" t="s">
        <v>202</v>
      </c>
      <c r="G36" s="16" t="s">
        <v>203</v>
      </c>
      <c r="H36" s="15" t="s">
        <v>218</v>
      </c>
      <c r="I36" s="15" t="s">
        <v>219</v>
      </c>
      <c r="J36" s="15"/>
      <c r="K36" s="15" t="s">
        <v>55</v>
      </c>
      <c r="L36" s="15"/>
      <c r="R36" s="15" t="s">
        <v>354</v>
      </c>
    </row>
    <row r="37" spans="1:18" hidden="1">
      <c r="A37" s="17" t="s">
        <v>220</v>
      </c>
      <c r="B37" s="34" t="s">
        <v>343</v>
      </c>
      <c r="C37" s="17" t="s">
        <v>343</v>
      </c>
      <c r="D37" s="17" t="s">
        <v>27</v>
      </c>
      <c r="E37" s="28">
        <v>2564</v>
      </c>
      <c r="F37" s="28" t="s">
        <v>202</v>
      </c>
      <c r="G37" s="16" t="s">
        <v>203</v>
      </c>
      <c r="H37" s="15" t="s">
        <v>123</v>
      </c>
      <c r="I37" s="15" t="s">
        <v>124</v>
      </c>
      <c r="J37" s="15"/>
      <c r="K37" s="15" t="s">
        <v>125</v>
      </c>
      <c r="L37" s="15"/>
      <c r="R37" s="15" t="s">
        <v>354</v>
      </c>
    </row>
    <row r="38" spans="1:18" hidden="1">
      <c r="A38" s="17" t="s">
        <v>223</v>
      </c>
      <c r="B38" s="34" t="s">
        <v>236</v>
      </c>
      <c r="C38" s="17" t="s">
        <v>236</v>
      </c>
      <c r="D38" s="17" t="s">
        <v>27</v>
      </c>
      <c r="E38" s="28">
        <v>2564</v>
      </c>
      <c r="F38" s="28" t="s">
        <v>202</v>
      </c>
      <c r="G38" s="16" t="s">
        <v>203</v>
      </c>
      <c r="H38" s="15" t="s">
        <v>97</v>
      </c>
      <c r="I38" s="15" t="s">
        <v>98</v>
      </c>
      <c r="J38" s="15"/>
      <c r="K38" s="15" t="s">
        <v>99</v>
      </c>
      <c r="L38" s="15"/>
      <c r="R38" s="15" t="s">
        <v>354</v>
      </c>
    </row>
    <row r="39" spans="1:18" hidden="1">
      <c r="A39" s="17" t="s">
        <v>227</v>
      </c>
      <c r="B39" s="34" t="s">
        <v>305</v>
      </c>
      <c r="C39" s="17" t="s">
        <v>305</v>
      </c>
      <c r="D39" s="17" t="s">
        <v>27</v>
      </c>
      <c r="E39" s="28">
        <v>2564</v>
      </c>
      <c r="F39" s="28" t="s">
        <v>307</v>
      </c>
      <c r="G39" s="16" t="s">
        <v>308</v>
      </c>
      <c r="H39" s="15" t="s">
        <v>301</v>
      </c>
      <c r="I39" s="15" t="s">
        <v>302</v>
      </c>
      <c r="J39" s="15"/>
      <c r="K39" s="15" t="s">
        <v>303</v>
      </c>
      <c r="L39" s="15"/>
      <c r="R39" s="15" t="s">
        <v>354</v>
      </c>
    </row>
    <row r="40" spans="1:18" hidden="1">
      <c r="A40" s="17" t="s">
        <v>235</v>
      </c>
      <c r="B40" s="36" t="str">
        <f t="shared" ref="B40:B83" si="0">HYPERLINK(Q40,C40)</f>
        <v>โครงการภายใต้แผนพัฒนากฎหมายการคุ้มครองผู้บริโภค</v>
      </c>
      <c r="C40" s="17" t="s">
        <v>293</v>
      </c>
      <c r="D40" s="17" t="s">
        <v>27</v>
      </c>
      <c r="E40" s="28">
        <v>2565</v>
      </c>
      <c r="F40" s="24" t="s">
        <v>162</v>
      </c>
      <c r="G40" s="15" t="s">
        <v>163</v>
      </c>
      <c r="H40" s="15" t="s">
        <v>295</v>
      </c>
      <c r="I40" s="15" t="s">
        <v>296</v>
      </c>
      <c r="J40" s="15"/>
      <c r="K40" s="15" t="s">
        <v>81</v>
      </c>
      <c r="L40" s="15"/>
      <c r="R40" s="15" t="s">
        <v>354</v>
      </c>
    </row>
    <row r="41" spans="1:18" hidden="1">
      <c r="A41" s="17" t="s">
        <v>298</v>
      </c>
      <c r="B41" s="36" t="str">
        <f t="shared" si="0"/>
        <v>โครงการสำรวจความคิดเห็นของประชาชน (Poll) เรื่อง การปรับปรุงกฎหมายเพื่อป้องกันอันตรายจากผู้กระทำความผิดผู้พ้นโทษที่มีลักษณะเป็นภัยต่อสังคม</v>
      </c>
      <c r="C41" s="17" t="s">
        <v>305</v>
      </c>
      <c r="D41" s="17" t="s">
        <v>27</v>
      </c>
      <c r="E41" s="28">
        <v>2565</v>
      </c>
      <c r="F41" s="24" t="s">
        <v>307</v>
      </c>
      <c r="G41" s="15" t="s">
        <v>308</v>
      </c>
      <c r="H41" s="15" t="s">
        <v>301</v>
      </c>
      <c r="I41" s="15" t="s">
        <v>302</v>
      </c>
      <c r="J41" s="15"/>
      <c r="K41" s="15" t="s">
        <v>303</v>
      </c>
      <c r="L41" s="15"/>
      <c r="R41" s="15" t="s">
        <v>354</v>
      </c>
    </row>
    <row r="42" spans="1:18" hidden="1">
      <c r="A42" s="17" t="s">
        <v>304</v>
      </c>
      <c r="B42" s="36" t="str">
        <f t="shared" si="0"/>
        <v>โครงการการเสริมสร้างความรู้ความเข้าใจในการเข้าชื่อเสนอกฎหมายของประชาชน</v>
      </c>
      <c r="C42" s="17" t="s">
        <v>310</v>
      </c>
      <c r="D42" s="17" t="s">
        <v>27</v>
      </c>
      <c r="E42" s="28">
        <v>2565</v>
      </c>
      <c r="F42" s="24" t="s">
        <v>162</v>
      </c>
      <c r="G42" s="15" t="s">
        <v>163</v>
      </c>
      <c r="H42" s="15" t="s">
        <v>97</v>
      </c>
      <c r="I42" s="15" t="s">
        <v>98</v>
      </c>
      <c r="J42" s="15"/>
      <c r="K42" s="15" t="s">
        <v>99</v>
      </c>
      <c r="L42" s="15"/>
      <c r="R42" s="15" t="s">
        <v>354</v>
      </c>
    </row>
    <row r="43" spans="1:18" hidden="1">
      <c r="A43" s="17" t="s">
        <v>292</v>
      </c>
      <c r="B43" s="36" t="str">
        <f t="shared" si="0"/>
        <v>การจัดทำคู่มือการดำเนินการตามกระบวนการรับฟังความคิดเห็นตามรัฐธรรมนูญแห่งราชอาณาจักรไทย มาตรา 77 วรรคสอง ของสำนักงานเลขาธิการสภาผู้แทนราษฎร</v>
      </c>
      <c r="C43" s="17" t="s">
        <v>315</v>
      </c>
      <c r="D43" s="17" t="s">
        <v>27</v>
      </c>
      <c r="E43" s="28">
        <v>2565</v>
      </c>
      <c r="F43" s="24" t="s">
        <v>32</v>
      </c>
      <c r="G43" s="15" t="s">
        <v>52</v>
      </c>
      <c r="H43" s="15" t="s">
        <v>97</v>
      </c>
      <c r="I43" s="15" t="s">
        <v>98</v>
      </c>
      <c r="J43" s="15"/>
      <c r="K43" s="15" t="s">
        <v>99</v>
      </c>
      <c r="L43" s="15"/>
      <c r="Q43" s="11" t="s">
        <v>386</v>
      </c>
      <c r="R43" s="15" t="s">
        <v>354</v>
      </c>
    </row>
    <row r="44" spans="1:18" hidden="1">
      <c r="A44" s="17" t="s">
        <v>298</v>
      </c>
      <c r="B44" s="36" t="str">
        <f t="shared" si="0"/>
        <v>การดำเนินการตามกระบวนงานรับฟังความคิดเห็นและวิเคราะห์ผลกระทบที่อาจเกิดขึ้นจากกฎหมายตามรัฐธรรมนูญแห่งราชอาณาจักรไทย มาตรา 77 วรรคสอง</v>
      </c>
      <c r="C44" s="17" t="s">
        <v>328</v>
      </c>
      <c r="D44" s="17" t="s">
        <v>27</v>
      </c>
      <c r="E44" s="28">
        <v>2565</v>
      </c>
      <c r="F44" s="24" t="s">
        <v>110</v>
      </c>
      <c r="G44" s="15" t="s">
        <v>92</v>
      </c>
      <c r="H44" s="15" t="s">
        <v>97</v>
      </c>
      <c r="I44" s="15" t="s">
        <v>98</v>
      </c>
      <c r="J44" s="15"/>
      <c r="K44" s="15" t="s">
        <v>99</v>
      </c>
      <c r="L44" s="15"/>
      <c r="Q44" s="11" t="s">
        <v>384</v>
      </c>
      <c r="R44" s="15" t="s">
        <v>354</v>
      </c>
    </row>
    <row r="45" spans="1:18" hidden="1">
      <c r="A45" s="17" t="s">
        <v>304</v>
      </c>
      <c r="B45" s="36" t="str">
        <f t="shared" si="0"/>
        <v>โครงการประสานความร่วมมือระหว่างภาครัฐและภาคเอกชน</v>
      </c>
      <c r="C45" s="17" t="s">
        <v>128</v>
      </c>
      <c r="D45" s="17" t="s">
        <v>27</v>
      </c>
      <c r="E45" s="28">
        <v>2565</v>
      </c>
      <c r="F45" s="24" t="s">
        <v>162</v>
      </c>
      <c r="G45" s="15" t="s">
        <v>163</v>
      </c>
      <c r="H45" s="15" t="s">
        <v>213</v>
      </c>
      <c r="I45" s="15" t="s">
        <v>117</v>
      </c>
      <c r="J45" s="15"/>
      <c r="K45" s="15" t="s">
        <v>118</v>
      </c>
      <c r="L45" s="15"/>
      <c r="Q45" s="11" t="s">
        <v>382</v>
      </c>
      <c r="R45" s="15" t="s">
        <v>354</v>
      </c>
    </row>
    <row r="46" spans="1:18">
      <c r="A46" s="17" t="s">
        <v>309</v>
      </c>
      <c r="B46" s="36" t="str">
        <f t="shared" si="0"/>
        <v>บริหารและพัฒนาศูนย์ส่งเสริมและพัฒนาเครือข่ายชุมชนท้องถิ่นด้านประชาธิปไตย</v>
      </c>
      <c r="C46" s="17" t="s">
        <v>121</v>
      </c>
      <c r="D46" s="17" t="s">
        <v>27</v>
      </c>
      <c r="E46" s="27">
        <v>2563</v>
      </c>
      <c r="F46" s="27" t="s">
        <v>110</v>
      </c>
      <c r="G46" s="14" t="s">
        <v>92</v>
      </c>
      <c r="H46" s="42" t="s">
        <v>123</v>
      </c>
      <c r="I46" s="42" t="s">
        <v>124</v>
      </c>
      <c r="J46" s="42"/>
      <c r="K46" s="42" t="s">
        <v>125</v>
      </c>
      <c r="L46" s="42"/>
      <c r="M46" s="78"/>
      <c r="N46" s="78"/>
      <c r="O46" s="78"/>
      <c r="P46" s="78"/>
      <c r="Q46" s="11" t="s">
        <v>380</v>
      </c>
      <c r="R46" s="42" t="s">
        <v>438</v>
      </c>
    </row>
    <row r="47" spans="1:18">
      <c r="A47" s="17" t="s">
        <v>312</v>
      </c>
      <c r="B47" s="36" t="str">
        <f t="shared" si="0"/>
        <v>การจัดทำคู่มือการบริหารจัดการข้อเสนอแนะ ติชม และข้อร้องเรียนของสำนักงานปลัดสำนักนายกรัฐมนตรี</v>
      </c>
      <c r="C47" s="17" t="s">
        <v>76</v>
      </c>
      <c r="D47" s="13" t="s">
        <v>27</v>
      </c>
      <c r="E47" s="26">
        <v>2561</v>
      </c>
      <c r="F47" s="26" t="s">
        <v>78</v>
      </c>
      <c r="G47" s="12" t="s">
        <v>40</v>
      </c>
      <c r="H47" s="41" t="s">
        <v>79</v>
      </c>
      <c r="I47" s="41" t="s">
        <v>80</v>
      </c>
      <c r="J47" s="41"/>
      <c r="K47" s="41" t="s">
        <v>81</v>
      </c>
      <c r="L47" s="41"/>
      <c r="M47" s="77"/>
      <c r="N47" s="77"/>
      <c r="O47" s="77"/>
      <c r="P47" s="77"/>
      <c r="Q47" s="11" t="s">
        <v>378</v>
      </c>
      <c r="R47" s="41" t="s">
        <v>435</v>
      </c>
    </row>
    <row r="48" spans="1:18" hidden="1">
      <c r="A48" s="17" t="s">
        <v>314</v>
      </c>
      <c r="B48" s="36" t="str">
        <f t="shared" si="0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48" s="17" t="s">
        <v>174</v>
      </c>
      <c r="D48" s="17" t="s">
        <v>27</v>
      </c>
      <c r="E48" s="28">
        <v>2565</v>
      </c>
      <c r="F48" s="24" t="s">
        <v>162</v>
      </c>
      <c r="G48" s="15" t="s">
        <v>163</v>
      </c>
      <c r="H48" s="15"/>
      <c r="I48" s="15" t="s">
        <v>147</v>
      </c>
      <c r="J48" s="15"/>
      <c r="K48" s="15" t="s">
        <v>148</v>
      </c>
      <c r="L48" s="15"/>
      <c r="Q48" s="11" t="s">
        <v>376</v>
      </c>
      <c r="R48" s="15" t="s">
        <v>374</v>
      </c>
    </row>
    <row r="49" spans="1:18" hidden="1">
      <c r="A49" s="17" t="s">
        <v>317</v>
      </c>
      <c r="B49" s="36" t="str">
        <f t="shared" si="0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C49" s="17" t="s">
        <v>299</v>
      </c>
      <c r="D49" s="17" t="s">
        <v>27</v>
      </c>
      <c r="E49" s="28">
        <v>2564</v>
      </c>
      <c r="F49" s="28" t="s">
        <v>203</v>
      </c>
      <c r="G49" s="16" t="s">
        <v>203</v>
      </c>
      <c r="H49" s="15" t="s">
        <v>301</v>
      </c>
      <c r="I49" s="15" t="s">
        <v>302</v>
      </c>
      <c r="J49" s="15"/>
      <c r="K49" s="15" t="s">
        <v>303</v>
      </c>
      <c r="L49" s="15"/>
      <c r="Q49" s="11" t="s">
        <v>373</v>
      </c>
      <c r="R49" s="15" t="s">
        <v>363</v>
      </c>
    </row>
    <row r="50" spans="1:18" hidden="1">
      <c r="A50" s="17" t="s">
        <v>319</v>
      </c>
      <c r="B50" s="36" t="str">
        <f t="shared" si="0"/>
        <v>โครงการจัดทำรายงานผลการดำเนินการตามแนวทางการปรับปรุงโทษประหารชีวิตตามมติคณะรัฐมนตรี เมื่อวันที่ 26 กรกฎาคม 2559 ประจำปีงบประมาณ พ.ศ. 2564</v>
      </c>
      <c r="C50" s="17" t="s">
        <v>299</v>
      </c>
      <c r="D50" s="17" t="s">
        <v>27</v>
      </c>
      <c r="E50" s="28">
        <v>2565</v>
      </c>
      <c r="F50" s="24" t="s">
        <v>203</v>
      </c>
      <c r="G50" s="15" t="s">
        <v>203</v>
      </c>
      <c r="H50" s="15" t="s">
        <v>301</v>
      </c>
      <c r="I50" s="15" t="s">
        <v>302</v>
      </c>
      <c r="J50" s="15"/>
      <c r="K50" s="15" t="s">
        <v>303</v>
      </c>
      <c r="L50" s="15"/>
      <c r="Q50" s="11" t="s">
        <v>371</v>
      </c>
      <c r="R50" s="15" t="s">
        <v>363</v>
      </c>
    </row>
    <row r="51" spans="1:18" hidden="1">
      <c r="A51" s="17" t="s">
        <v>321</v>
      </c>
      <c r="B51" s="36" t="str">
        <f t="shared" si="0"/>
        <v>โครงการ “ผลิตสื่อเพื่อเผยแพร่ความรู้เกี่ยวกับหน้าที่และอํานาจของศาลรัฐธรรมนูญ ความรู้ เกี่ยวกับกฎหมายรัฐธรรมนูญ และสิทธิและเสรีภาพของประชาชนภายใต้รัฐธรรมนูญ”</v>
      </c>
      <c r="C51" s="17" t="s">
        <v>331</v>
      </c>
      <c r="D51" s="17" t="s">
        <v>27</v>
      </c>
      <c r="E51" s="28">
        <v>2565</v>
      </c>
      <c r="F51" s="24" t="s">
        <v>162</v>
      </c>
      <c r="G51" s="15" t="s">
        <v>163</v>
      </c>
      <c r="H51" s="15"/>
      <c r="I51" s="15" t="s">
        <v>147</v>
      </c>
      <c r="J51" s="15"/>
      <c r="K51" s="15" t="s">
        <v>148</v>
      </c>
      <c r="L51" s="15"/>
      <c r="Q51" s="11" t="s">
        <v>369</v>
      </c>
      <c r="R51" s="15" t="s">
        <v>363</v>
      </c>
    </row>
    <row r="52" spans="1:18">
      <c r="A52" s="17" t="s">
        <v>324</v>
      </c>
      <c r="B52" s="36" t="str">
        <f t="shared" si="0"/>
        <v>การจัดทำร่างพระราชบัญญัติว่าด้วยการเข้าชื่อเสนอกฎหมาย พ.ศ. ....</v>
      </c>
      <c r="C52" s="17" t="s">
        <v>95</v>
      </c>
      <c r="D52" s="17" t="s">
        <v>27</v>
      </c>
      <c r="E52" s="27">
        <v>2562</v>
      </c>
      <c r="F52" s="27" t="s">
        <v>32</v>
      </c>
      <c r="G52" s="14" t="s">
        <v>52</v>
      </c>
      <c r="H52" s="42" t="s">
        <v>97</v>
      </c>
      <c r="I52" s="42" t="s">
        <v>98</v>
      </c>
      <c r="J52" s="42"/>
      <c r="K52" s="42" t="s">
        <v>99</v>
      </c>
      <c r="L52" s="42"/>
      <c r="M52" s="78"/>
      <c r="N52" s="78"/>
      <c r="O52" s="78"/>
      <c r="P52" s="78"/>
      <c r="Q52" s="11" t="s">
        <v>367</v>
      </c>
      <c r="R52" s="42" t="s">
        <v>357</v>
      </c>
    </row>
    <row r="53" spans="1:18" hidden="1">
      <c r="A53" s="17" t="s">
        <v>327</v>
      </c>
      <c r="B53" s="36" t="str">
        <f t="shared" si="0"/>
        <v>โครงการ 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12 ปีงบประมาณ พ.ศ. 2564</v>
      </c>
      <c r="C53" s="17" t="s">
        <v>228</v>
      </c>
      <c r="D53" s="17" t="s">
        <v>27</v>
      </c>
      <c r="E53" s="28">
        <v>2564</v>
      </c>
      <c r="F53" s="28" t="s">
        <v>202</v>
      </c>
      <c r="G53" s="16" t="s">
        <v>203</v>
      </c>
      <c r="H53" s="15" t="s">
        <v>231</v>
      </c>
      <c r="I53" s="15" t="s">
        <v>232</v>
      </c>
      <c r="J53" s="15"/>
      <c r="K53" s="15" t="s">
        <v>233</v>
      </c>
      <c r="L53" s="15"/>
      <c r="Q53" s="11" t="s">
        <v>365</v>
      </c>
      <c r="R53" s="15" t="s">
        <v>357</v>
      </c>
    </row>
    <row r="54" spans="1:18" hidden="1">
      <c r="A54" s="17" t="s">
        <v>330</v>
      </c>
      <c r="B54" s="36" t="str">
        <f t="shared" si="0"/>
        <v>โครงการให้ความรู้เกี่ยวกับกฎหมายรัฐธรรมนูญสําหรับผู้พิการทางสายตาและผู้พิการทางหู</v>
      </c>
      <c r="C54" s="17" t="s">
        <v>337</v>
      </c>
      <c r="D54" s="17" t="s">
        <v>27</v>
      </c>
      <c r="E54" s="28">
        <v>2565</v>
      </c>
      <c r="F54" s="24" t="s">
        <v>162</v>
      </c>
      <c r="G54" s="15" t="s">
        <v>163</v>
      </c>
      <c r="H54" s="15"/>
      <c r="I54" s="15" t="s">
        <v>147</v>
      </c>
      <c r="J54" s="15"/>
      <c r="K54" s="15" t="s">
        <v>148</v>
      </c>
      <c r="L54" s="15"/>
      <c r="Q54" s="11" t="s">
        <v>362</v>
      </c>
      <c r="R54" s="15" t="s">
        <v>357</v>
      </c>
    </row>
    <row r="55" spans="1:18">
      <c r="A55" s="17" t="s">
        <v>333</v>
      </c>
      <c r="B55" s="36" t="str">
        <f t="shared" si="0"/>
        <v>จัดทำฐานข้อมูลระบบสารสนเทศกลาง เพื่อรองรับการดำเนินการตามมาตรา 77</v>
      </c>
      <c r="C55" s="17" t="s">
        <v>102</v>
      </c>
      <c r="D55" s="17" t="s">
        <v>27</v>
      </c>
      <c r="E55" s="27">
        <v>2562</v>
      </c>
      <c r="F55" s="27" t="s">
        <v>32</v>
      </c>
      <c r="G55" s="14" t="s">
        <v>61</v>
      </c>
      <c r="H55" s="42" t="s">
        <v>104</v>
      </c>
      <c r="I55" s="42" t="s">
        <v>105</v>
      </c>
      <c r="J55" s="42"/>
      <c r="K55" s="42" t="s">
        <v>81</v>
      </c>
      <c r="L55" s="42"/>
      <c r="M55" s="78"/>
      <c r="N55" s="78"/>
      <c r="O55" s="78"/>
      <c r="P55" s="78"/>
      <c r="Q55" s="11" t="s">
        <v>359</v>
      </c>
      <c r="R55" s="42" t="s">
        <v>437</v>
      </c>
    </row>
    <row r="56" spans="1:18">
      <c r="A56" s="17" t="s">
        <v>336</v>
      </c>
      <c r="B56" s="36" t="str">
        <f t="shared" si="0"/>
        <v>โครงการพัฒนาระบบกลางด้านกฏหมายและกระบวนการยุติธรรม</v>
      </c>
      <c r="C56" s="17" t="s">
        <v>155</v>
      </c>
      <c r="D56" s="17" t="s">
        <v>27</v>
      </c>
      <c r="E56" s="27">
        <v>2563</v>
      </c>
      <c r="F56" s="27" t="s">
        <v>110</v>
      </c>
      <c r="G56" s="14" t="s">
        <v>92</v>
      </c>
      <c r="H56" s="42" t="s">
        <v>157</v>
      </c>
      <c r="I56" s="42" t="s">
        <v>158</v>
      </c>
      <c r="J56" s="42"/>
      <c r="K56" s="42" t="s">
        <v>81</v>
      </c>
      <c r="L56" s="42"/>
      <c r="M56" s="78"/>
      <c r="N56" s="78"/>
      <c r="O56" s="78"/>
      <c r="P56" s="78"/>
      <c r="Q56" s="11" t="s">
        <v>356</v>
      </c>
      <c r="R56" s="42" t="s">
        <v>437</v>
      </c>
    </row>
    <row r="57" spans="1:18" hidden="1">
      <c r="A57" s="17" t="s">
        <v>339</v>
      </c>
      <c r="B57" s="36" t="str">
        <f t="shared" si="0"/>
        <v>จัดทำฐานข้อมูลระบบสารสนเทศกลาง เพื่อรองรับการดำเนินการตามมาตรา 77</v>
      </c>
      <c r="C57" s="17" t="s">
        <v>102</v>
      </c>
      <c r="D57" s="17" t="s">
        <v>27</v>
      </c>
      <c r="E57" s="28">
        <v>2564</v>
      </c>
      <c r="F57" s="28" t="s">
        <v>202</v>
      </c>
      <c r="G57" s="16" t="s">
        <v>203</v>
      </c>
      <c r="H57" s="15" t="s">
        <v>104</v>
      </c>
      <c r="I57" s="15" t="s">
        <v>105</v>
      </c>
      <c r="J57" s="15"/>
      <c r="K57" s="15" t="s">
        <v>81</v>
      </c>
      <c r="L57" s="15"/>
      <c r="Q57" s="11" t="s">
        <v>353</v>
      </c>
      <c r="R57" s="15" t="s">
        <v>437</v>
      </c>
    </row>
    <row r="58" spans="1:18" hidden="1">
      <c r="A58" s="17" t="s">
        <v>439</v>
      </c>
      <c r="B58" s="36" t="str">
        <f t="shared" si="0"/>
        <v>โครงการประสานความร่วมมือระหว่างภาครัฐและภาคเอกชน</v>
      </c>
      <c r="C58" s="17" t="s">
        <v>128</v>
      </c>
      <c r="D58" s="17" t="s">
        <v>27</v>
      </c>
      <c r="E58" s="28">
        <v>2566</v>
      </c>
      <c r="F58" s="28" t="s">
        <v>269</v>
      </c>
      <c r="G58" s="16" t="s">
        <v>262</v>
      </c>
      <c r="H58" s="15" t="s">
        <v>440</v>
      </c>
      <c r="I58" s="15" t="s">
        <v>117</v>
      </c>
      <c r="J58" s="15"/>
      <c r="K58" s="15" t="s">
        <v>118</v>
      </c>
      <c r="L58" s="15"/>
      <c r="Q58" s="11" t="s">
        <v>441</v>
      </c>
      <c r="R58" s="15" t="s">
        <v>434</v>
      </c>
    </row>
    <row r="59" spans="1:18" hidden="1">
      <c r="A59" s="17" t="s">
        <v>442</v>
      </c>
      <c r="B59" s="36" t="str">
        <f t="shared" si="0"/>
        <v>โครงการพัฒนากฎหมายการคุ้มครองผู้บริโภค</v>
      </c>
      <c r="C59" s="17" t="s">
        <v>443</v>
      </c>
      <c r="D59" s="17" t="s">
        <v>27</v>
      </c>
      <c r="E59" s="28">
        <v>2566</v>
      </c>
      <c r="F59" s="28" t="s">
        <v>269</v>
      </c>
      <c r="G59" s="16" t="s">
        <v>262</v>
      </c>
      <c r="H59" s="15" t="s">
        <v>295</v>
      </c>
      <c r="I59" s="15" t="s">
        <v>296</v>
      </c>
      <c r="J59" s="15"/>
      <c r="K59" s="15" t="s">
        <v>81</v>
      </c>
      <c r="L59" s="15"/>
      <c r="Q59" s="11" t="s">
        <v>444</v>
      </c>
      <c r="R59" s="15" t="s">
        <v>354</v>
      </c>
    </row>
    <row r="60" spans="1:18" hidden="1">
      <c r="A60" s="17" t="s">
        <v>445</v>
      </c>
      <c r="B60" s="36" t="str">
        <f t="shared" si="0"/>
        <v>เสริมสร้างการมีส่วนร่วมของประชาชนในการเข้าชื่อเสนอกฎหมาย</v>
      </c>
      <c r="C60" s="17" t="s">
        <v>446</v>
      </c>
      <c r="D60" s="17" t="s">
        <v>27</v>
      </c>
      <c r="E60" s="28">
        <v>2566</v>
      </c>
      <c r="F60" s="28" t="s">
        <v>269</v>
      </c>
      <c r="G60" s="16" t="s">
        <v>262</v>
      </c>
      <c r="H60" s="15" t="s">
        <v>97</v>
      </c>
      <c r="I60" s="15" t="s">
        <v>98</v>
      </c>
      <c r="J60" s="15"/>
      <c r="K60" s="15" t="s">
        <v>99</v>
      </c>
      <c r="L60" s="15"/>
      <c r="Q60" s="11" t="s">
        <v>447</v>
      </c>
      <c r="R60" s="15" t="s">
        <v>374</v>
      </c>
    </row>
    <row r="61" spans="1:18" hidden="1">
      <c r="A61" s="17" t="s">
        <v>448</v>
      </c>
      <c r="B61" s="36" t="str">
        <f t="shared" si="0"/>
        <v>โครงการ “เสริมสร้างความรู้ความเข้าใจให้กับประชาชนเกี่ยวกับการปกครองระบอบประชาธิปไตย ตามหลักนิติธรรม”</v>
      </c>
      <c r="C61" s="17" t="s">
        <v>449</v>
      </c>
      <c r="D61" s="17" t="s">
        <v>27</v>
      </c>
      <c r="E61" s="28">
        <v>2566</v>
      </c>
      <c r="F61" s="28" t="s">
        <v>269</v>
      </c>
      <c r="G61" s="16" t="s">
        <v>262</v>
      </c>
      <c r="H61" s="15"/>
      <c r="I61" s="15" t="s">
        <v>147</v>
      </c>
      <c r="J61" s="15"/>
      <c r="K61" s="15" t="s">
        <v>148</v>
      </c>
      <c r="L61" s="15"/>
      <c r="Q61" s="11" t="s">
        <v>450</v>
      </c>
      <c r="R61" s="15" t="s">
        <v>360</v>
      </c>
    </row>
    <row r="62" spans="1:18" hidden="1">
      <c r="A62" s="17" t="s">
        <v>451</v>
      </c>
      <c r="B62" s="36" t="str">
        <f t="shared" si="0"/>
        <v>โครงการเผยแพร่สื่อประชาสัมพันธ์ของศาลรัฐธรรมนูญและสำนักงานศาลรัฐธรรมนูญผ่านสื่อโทรทัศน์</v>
      </c>
      <c r="C62" s="17" t="s">
        <v>452</v>
      </c>
      <c r="D62" s="17" t="s">
        <v>27</v>
      </c>
      <c r="E62" s="28">
        <v>2566</v>
      </c>
      <c r="F62" s="28" t="s">
        <v>269</v>
      </c>
      <c r="G62" s="16" t="s">
        <v>262</v>
      </c>
      <c r="H62" s="15"/>
      <c r="I62" s="15" t="s">
        <v>147</v>
      </c>
      <c r="J62" s="15"/>
      <c r="K62" s="15" t="s">
        <v>148</v>
      </c>
      <c r="L62" s="15"/>
      <c r="Q62" s="11" t="s">
        <v>453</v>
      </c>
      <c r="R62" s="15" t="s">
        <v>363</v>
      </c>
    </row>
    <row r="63" spans="1:18" hidden="1">
      <c r="A63" s="17" t="s">
        <v>454</v>
      </c>
      <c r="B63" s="36" t="str">
        <f t="shared" si="0"/>
        <v>โครงการความร่วมมือด้านการเผยแพร่และให้ความรู้ระหว่างศาลรัฐธรรมนูญและผู้ตรวจการแผ่นดิน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 มาตรา 213</v>
      </c>
      <c r="C63" s="17" t="s">
        <v>455</v>
      </c>
      <c r="D63" s="17" t="s">
        <v>27</v>
      </c>
      <c r="E63" s="28">
        <v>2566</v>
      </c>
      <c r="F63" s="28" t="s">
        <v>269</v>
      </c>
      <c r="G63" s="16" t="s">
        <v>262</v>
      </c>
      <c r="H63" s="15"/>
      <c r="I63" s="15" t="s">
        <v>147</v>
      </c>
      <c r="J63" s="15"/>
      <c r="K63" s="15" t="s">
        <v>148</v>
      </c>
      <c r="L63" s="15"/>
      <c r="Q63" s="11" t="s">
        <v>456</v>
      </c>
      <c r="R63" s="15" t="s">
        <v>360</v>
      </c>
    </row>
    <row r="64" spans="1:18" hidden="1">
      <c r="A64" s="17" t="s">
        <v>457</v>
      </c>
      <c r="B64" s="36" t="str">
        <f t="shared" si="0"/>
        <v>โครงการศาลรัฐธรรมนูญพบสื่อมวลชน</v>
      </c>
      <c r="C64" s="17" t="s">
        <v>458</v>
      </c>
      <c r="D64" s="17" t="s">
        <v>27</v>
      </c>
      <c r="E64" s="28">
        <v>2566</v>
      </c>
      <c r="F64" s="28" t="s">
        <v>269</v>
      </c>
      <c r="G64" s="16" t="s">
        <v>262</v>
      </c>
      <c r="H64" s="15"/>
      <c r="I64" s="15" t="s">
        <v>147</v>
      </c>
      <c r="J64" s="15"/>
      <c r="K64" s="15" t="s">
        <v>148</v>
      </c>
      <c r="L64" s="15"/>
      <c r="Q64" s="11" t="s">
        <v>459</v>
      </c>
      <c r="R64" s="15" t="s">
        <v>360</v>
      </c>
    </row>
    <row r="65" spans="1:18" hidden="1">
      <c r="A65" s="17" t="s">
        <v>460</v>
      </c>
      <c r="B65" s="36" t="str">
        <f t="shared" si="0"/>
        <v>โครงการบูรณาการสานเครือข่ายศาลรัฐธรรมนูญสู่ประชาชน ประจำปี พ.ศ. 2566</v>
      </c>
      <c r="C65" s="17" t="s">
        <v>461</v>
      </c>
      <c r="D65" s="17" t="s">
        <v>27</v>
      </c>
      <c r="E65" s="28">
        <v>2566</v>
      </c>
      <c r="F65" s="28" t="s">
        <v>269</v>
      </c>
      <c r="G65" s="16" t="s">
        <v>262</v>
      </c>
      <c r="H65" s="15"/>
      <c r="I65" s="15" t="s">
        <v>147</v>
      </c>
      <c r="J65" s="15"/>
      <c r="K65" s="15" t="s">
        <v>148</v>
      </c>
      <c r="L65" s="15"/>
      <c r="Q65" s="11" t="s">
        <v>462</v>
      </c>
      <c r="R65" s="15" t="s">
        <v>360</v>
      </c>
    </row>
    <row r="66" spans="1:18" hidden="1">
      <c r="A66" s="17" t="s">
        <v>463</v>
      </c>
      <c r="B66" s="36" t="str">
        <f t="shared" si="0"/>
        <v>โครงการพัฒนาการเผยแพร่ความรู้เกี่ยวกับศาลรัฐธรรมนูญและสำนักงานศาลรัฐธรรมนูญในยุคดิจิทัล</v>
      </c>
      <c r="C66" s="17" t="s">
        <v>174</v>
      </c>
      <c r="D66" s="17" t="s">
        <v>27</v>
      </c>
      <c r="E66" s="28">
        <v>2566</v>
      </c>
      <c r="F66" s="28" t="s">
        <v>269</v>
      </c>
      <c r="G66" s="16" t="s">
        <v>262</v>
      </c>
      <c r="H66" s="15"/>
      <c r="I66" s="15" t="s">
        <v>147</v>
      </c>
      <c r="J66" s="15"/>
      <c r="K66" s="15" t="s">
        <v>148</v>
      </c>
      <c r="L66" s="15"/>
      <c r="Q66" s="11" t="s">
        <v>464</v>
      </c>
      <c r="R66" s="15" t="s">
        <v>374</v>
      </c>
    </row>
    <row r="67" spans="1:18" hidden="1">
      <c r="A67" s="17" t="s">
        <v>465</v>
      </c>
      <c r="B67" s="36" t="str">
        <f t="shared" si="0"/>
        <v>โครงการเสริมสร้างความรู้ความเข้าใจเกี่ยวกับศาลรัฐธรรมนูญ และกฎหมายรัฐธรรมนูญสำหรับประชาชนทั่วไป</v>
      </c>
      <c r="C67" s="17" t="s">
        <v>466</v>
      </c>
      <c r="D67" s="17" t="s">
        <v>27</v>
      </c>
      <c r="E67" s="28">
        <v>2566</v>
      </c>
      <c r="F67" s="28" t="s">
        <v>269</v>
      </c>
      <c r="G67" s="16" t="s">
        <v>262</v>
      </c>
      <c r="H67" s="15"/>
      <c r="I67" s="15" t="s">
        <v>147</v>
      </c>
      <c r="J67" s="15"/>
      <c r="K67" s="15" t="s">
        <v>148</v>
      </c>
      <c r="L67" s="15"/>
      <c r="Q67" s="11" t="s">
        <v>467</v>
      </c>
      <c r="R67" s="15" t="s">
        <v>360</v>
      </c>
    </row>
    <row r="68" spans="1:18" hidden="1">
      <c r="A68" s="31" t="s">
        <v>468</v>
      </c>
      <c r="B68" s="36" t="str">
        <f t="shared" si="0"/>
        <v>โครงการศูนย์การเรียนรู้กฎหมายและสิทธิพลเมืองสำหรับประชาชน</v>
      </c>
      <c r="C68" s="31" t="s">
        <v>469</v>
      </c>
      <c r="D68" s="31" t="s">
        <v>27</v>
      </c>
      <c r="E68" s="38">
        <v>2567</v>
      </c>
      <c r="F68" s="43" t="s">
        <v>470</v>
      </c>
      <c r="G68" s="43" t="s">
        <v>471</v>
      </c>
      <c r="H68" s="43" t="s">
        <v>472</v>
      </c>
      <c r="I68" s="43" t="s">
        <v>473</v>
      </c>
      <c r="J68" s="43"/>
      <c r="K68" s="43" t="s">
        <v>64</v>
      </c>
      <c r="L68" s="43" t="s">
        <v>474</v>
      </c>
      <c r="M68" s="79"/>
      <c r="N68" s="79"/>
      <c r="O68" s="79"/>
      <c r="P68" s="79"/>
      <c r="Q68" s="44" t="s">
        <v>475</v>
      </c>
      <c r="R68" s="43" t="s">
        <v>360</v>
      </c>
    </row>
    <row r="69" spans="1:18" hidden="1">
      <c r="A69" s="31" t="s">
        <v>476</v>
      </c>
      <c r="B69" s="36" t="str">
        <f t="shared" si="0"/>
        <v>โครงการ "เสริมสร้างความรู้สู่ประชาชนภายใต้รัฐธรรมนูญแห่งราชอาณาจักรไทย พุทธศักราช 2560"</v>
      </c>
      <c r="C69" s="31" t="s">
        <v>477</v>
      </c>
      <c r="D69" s="31" t="s">
        <v>27</v>
      </c>
      <c r="E69" s="38">
        <v>2567</v>
      </c>
      <c r="F69" s="43" t="s">
        <v>470</v>
      </c>
      <c r="G69" s="43" t="s">
        <v>471</v>
      </c>
      <c r="H69" s="43"/>
      <c r="I69" s="43" t="s">
        <v>147</v>
      </c>
      <c r="J69" s="43"/>
      <c r="K69" s="43" t="s">
        <v>148</v>
      </c>
      <c r="L69" s="43" t="s">
        <v>474</v>
      </c>
      <c r="M69" s="79"/>
      <c r="N69" s="79"/>
      <c r="O69" s="79"/>
      <c r="P69" s="79"/>
      <c r="Q69" s="11" t="s">
        <v>478</v>
      </c>
      <c r="R69" s="43" t="s">
        <v>360</v>
      </c>
    </row>
    <row r="70" spans="1:18" hidden="1">
      <c r="A70" s="31" t="s">
        <v>479</v>
      </c>
      <c r="B70" s="36" t="str">
        <f t="shared" si="0"/>
        <v>โครงการ “การเสริมสร้างการมีส่วนร่วมของประชาชนในการเข้าชื่อเสนอกฎหมาย”</v>
      </c>
      <c r="C70" s="31" t="s">
        <v>480</v>
      </c>
      <c r="D70" s="31" t="s">
        <v>27</v>
      </c>
      <c r="E70" s="38">
        <v>2567</v>
      </c>
      <c r="F70" s="43" t="s">
        <v>470</v>
      </c>
      <c r="G70" s="43" t="s">
        <v>471</v>
      </c>
      <c r="H70" s="43" t="s">
        <v>97</v>
      </c>
      <c r="I70" s="43" t="s">
        <v>98</v>
      </c>
      <c r="J70" s="43"/>
      <c r="K70" s="43" t="s">
        <v>99</v>
      </c>
      <c r="L70" s="43" t="s">
        <v>474</v>
      </c>
      <c r="M70" s="79"/>
      <c r="N70" s="79"/>
      <c r="O70" s="79"/>
      <c r="P70" s="79"/>
      <c r="Q70" s="11" t="s">
        <v>481</v>
      </c>
      <c r="R70" s="43" t="s">
        <v>354</v>
      </c>
    </row>
    <row r="71" spans="1:18" hidden="1">
      <c r="A71" s="31" t="s">
        <v>482</v>
      </c>
      <c r="B71" s="36" t="str">
        <f t="shared" si="0"/>
        <v>โครงการผลิตสื่อเพื่อเผยแพร่ความรู้เกี่ยวกับอำนาจหน้าที่ขององค์กรกำกับดูแลการแข่งขันทางการค้า ความรู้เกี่ยวกับกฎหมายการแข่งขันทางการค้า และการป้องกันการผูกขาดและการค้าที่ไม่เป็นธรรม</v>
      </c>
      <c r="C71" s="31" t="s">
        <v>483</v>
      </c>
      <c r="D71" s="31" t="s">
        <v>27</v>
      </c>
      <c r="E71" s="38">
        <v>2567</v>
      </c>
      <c r="F71" s="43" t="s">
        <v>470</v>
      </c>
      <c r="G71" s="43" t="s">
        <v>471</v>
      </c>
      <c r="H71" s="43" t="s">
        <v>484</v>
      </c>
      <c r="I71" s="43" t="s">
        <v>485</v>
      </c>
      <c r="J71" s="43"/>
      <c r="K71" s="43" t="s">
        <v>486</v>
      </c>
      <c r="L71" s="43" t="s">
        <v>474</v>
      </c>
      <c r="M71" s="79"/>
      <c r="N71" s="79"/>
      <c r="O71" s="79"/>
      <c r="P71" s="79"/>
      <c r="Q71" s="11" t="s">
        <v>487</v>
      </c>
      <c r="R71" s="43" t="s">
        <v>363</v>
      </c>
    </row>
    <row r="72" spans="1:18" hidden="1">
      <c r="A72" s="17" t="s">
        <v>488</v>
      </c>
      <c r="B72" s="36" t="str">
        <f t="shared" si="0"/>
        <v>โครงการประสานความร่วมมือระหว่างภาครัฐและภาคเอกชน</v>
      </c>
      <c r="C72" s="17" t="s">
        <v>128</v>
      </c>
      <c r="D72" s="17" t="s">
        <v>27</v>
      </c>
      <c r="E72" s="39">
        <v>2567</v>
      </c>
      <c r="F72" s="15" t="s">
        <v>470</v>
      </c>
      <c r="G72" s="15" t="s">
        <v>471</v>
      </c>
      <c r="H72" s="15" t="s">
        <v>440</v>
      </c>
      <c r="I72" s="15" t="s">
        <v>117</v>
      </c>
      <c r="J72" s="15"/>
      <c r="K72" s="15" t="s">
        <v>118</v>
      </c>
      <c r="L72" s="15"/>
      <c r="Q72" s="11" t="s">
        <v>489</v>
      </c>
      <c r="R72" s="15" t="s">
        <v>434</v>
      </c>
    </row>
    <row r="73" spans="1:18" hidden="1">
      <c r="A73" s="17" t="s">
        <v>492</v>
      </c>
      <c r="B73" s="36" t="str">
        <f t="shared" si="0"/>
        <v>โครงการพัฒนาการทักษะการเขียนบทความเพื่อเผยแพร่ความรู้เกี่่่่่ยวกับศาลรัฐธรรมนูญและสำนักงานศาลรัฐธรรมนูญในยุคดิจิทัล</v>
      </c>
      <c r="C73" s="17" t="s">
        <v>493</v>
      </c>
      <c r="D73" s="17" t="s">
        <v>27</v>
      </c>
      <c r="E73" s="39">
        <v>2567</v>
      </c>
      <c r="F73" s="15" t="s">
        <v>470</v>
      </c>
      <c r="G73" s="15" t="s">
        <v>471</v>
      </c>
      <c r="H73" s="15"/>
      <c r="I73" s="15" t="s">
        <v>147</v>
      </c>
      <c r="J73" s="15"/>
      <c r="K73" s="15" t="s">
        <v>148</v>
      </c>
      <c r="L73" s="15"/>
      <c r="Q73" s="11" t="s">
        <v>494</v>
      </c>
      <c r="R73" s="15" t="s">
        <v>435</v>
      </c>
    </row>
    <row r="74" spans="1:18" hidden="1">
      <c r="A74" s="17" t="s">
        <v>497</v>
      </c>
      <c r="B74" s="36" t="str">
        <f t="shared" si="0"/>
        <v>ศาลรัฐธรรมนูญเผยแพร่ความรู้ด้านกฎหมายและสิทธิเสรีภาพตามรัฐธรรมนูญแก่ประชาชน ประจำปี พ.ศ.2567</v>
      </c>
      <c r="C74" s="17" t="s">
        <v>498</v>
      </c>
      <c r="D74" s="17" t="s">
        <v>27</v>
      </c>
      <c r="E74" s="39">
        <v>2567</v>
      </c>
      <c r="F74" s="15" t="s">
        <v>470</v>
      </c>
      <c r="G74" s="15" t="s">
        <v>471</v>
      </c>
      <c r="H74" s="15"/>
      <c r="I74" s="15" t="s">
        <v>147</v>
      </c>
      <c r="J74" s="15"/>
      <c r="K74" s="15" t="s">
        <v>148</v>
      </c>
      <c r="L74" s="15"/>
      <c r="Q74" s="11" t="s">
        <v>499</v>
      </c>
      <c r="R74" s="15" t="s">
        <v>360</v>
      </c>
    </row>
    <row r="75" spans="1:18" hidden="1">
      <c r="A75" s="17" t="s">
        <v>501</v>
      </c>
      <c r="B75" s="36" t="str">
        <f t="shared" si="0"/>
        <v>พัฒนายุวชนศาลรัฐธรรมนูญ ปี พ.ศ. 2567</v>
      </c>
      <c r="C75" s="17" t="s">
        <v>502</v>
      </c>
      <c r="D75" s="17" t="s">
        <v>27</v>
      </c>
      <c r="E75" s="39">
        <v>2567</v>
      </c>
      <c r="F75" s="15" t="s">
        <v>503</v>
      </c>
      <c r="G75" s="15" t="s">
        <v>471</v>
      </c>
      <c r="H75" s="15"/>
      <c r="I75" s="15" t="s">
        <v>147</v>
      </c>
      <c r="J75" s="15"/>
      <c r="K75" s="15" t="s">
        <v>148</v>
      </c>
      <c r="L75" s="15"/>
      <c r="Q75" s="11" t="s">
        <v>504</v>
      </c>
      <c r="R75" s="15" t="s">
        <v>360</v>
      </c>
    </row>
    <row r="76" spans="1:18" hidden="1">
      <c r="A76" s="17" t="s">
        <v>505</v>
      </c>
      <c r="B76" s="36" t="str">
        <f t="shared" si="0"/>
        <v>ความร่วมมือด้านการเผยแพร่และให้ความรู้ระหว่างศาลรัฐธรรมนูญและผู้ตรวจการแผ่นดิน ตามรัฐธรรมนูญแห่งราชอาณาจักรไทย พุทธศักราช 2560 มาตรา 51 และมาตรา 213</v>
      </c>
      <c r="C76" s="17" t="s">
        <v>506</v>
      </c>
      <c r="D76" s="17" t="s">
        <v>27</v>
      </c>
      <c r="E76" s="39">
        <v>2567</v>
      </c>
      <c r="F76" s="15" t="s">
        <v>470</v>
      </c>
      <c r="G76" s="15" t="s">
        <v>471</v>
      </c>
      <c r="H76" s="15"/>
      <c r="I76" s="15" t="s">
        <v>147</v>
      </c>
      <c r="J76" s="15"/>
      <c r="K76" s="15" t="s">
        <v>148</v>
      </c>
      <c r="L76" s="15"/>
      <c r="Q76" s="11" t="s">
        <v>507</v>
      </c>
      <c r="R76" s="15" t="s">
        <v>360</v>
      </c>
    </row>
    <row r="77" spans="1:18" hidden="1">
      <c r="A77" s="17" t="s">
        <v>508</v>
      </c>
      <c r="B77" s="36" t="str">
        <f t="shared" si="0"/>
        <v>โครงการศาลรัฐธรรมนูญพบสื่อมวลชน</v>
      </c>
      <c r="C77" s="17" t="s">
        <v>458</v>
      </c>
      <c r="D77" s="17" t="s">
        <v>27</v>
      </c>
      <c r="E77" s="39">
        <v>2567</v>
      </c>
      <c r="F77" s="15" t="s">
        <v>509</v>
      </c>
      <c r="G77" s="15" t="s">
        <v>510</v>
      </c>
      <c r="H77" s="15"/>
      <c r="I77" s="15" t="s">
        <v>147</v>
      </c>
      <c r="J77" s="15"/>
      <c r="K77" s="15" t="s">
        <v>148</v>
      </c>
      <c r="L77" s="15"/>
      <c r="Q77" s="11" t="s">
        <v>511</v>
      </c>
      <c r="R77" s="15" t="s">
        <v>360</v>
      </c>
    </row>
    <row r="78" spans="1:18" hidden="1">
      <c r="A78" s="17" t="s">
        <v>512</v>
      </c>
      <c r="B78" s="36" t="str">
        <f t="shared" si="0"/>
        <v>ผลิตสื่อประชาสัมพันธ์ศาลรัฐธรรมนูญและสำนักงานศาลรัฐธรรมนูญ</v>
      </c>
      <c r="C78" s="17" t="s">
        <v>513</v>
      </c>
      <c r="D78" s="17" t="s">
        <v>27</v>
      </c>
      <c r="E78" s="39">
        <v>2567</v>
      </c>
      <c r="F78" s="15" t="s">
        <v>470</v>
      </c>
      <c r="G78" s="15" t="s">
        <v>471</v>
      </c>
      <c r="H78" s="15"/>
      <c r="I78" s="15" t="s">
        <v>147</v>
      </c>
      <c r="J78" s="15"/>
      <c r="K78" s="15" t="s">
        <v>148</v>
      </c>
      <c r="L78" s="15"/>
      <c r="Q78" s="11" t="s">
        <v>514</v>
      </c>
      <c r="R78" s="15" t="s">
        <v>360</v>
      </c>
    </row>
    <row r="79" spans="1:18" hidden="1">
      <c r="A79" s="17" t="s">
        <v>515</v>
      </c>
      <c r="B79" s="36" t="str">
        <f t="shared" si="0"/>
        <v>โครงการเสริมสร้างความรู้ความเข้าใจให้กับประชาชนเกี่ยวกับการปกครองระบอบประชาธิปไตยตามหลักนิติธรรม</v>
      </c>
      <c r="C79" s="17" t="s">
        <v>197</v>
      </c>
      <c r="D79" s="17" t="s">
        <v>27</v>
      </c>
      <c r="E79" s="39">
        <v>2567</v>
      </c>
      <c r="F79" s="15" t="s">
        <v>470</v>
      </c>
      <c r="G79" s="15" t="s">
        <v>471</v>
      </c>
      <c r="H79" s="15"/>
      <c r="I79" s="15" t="s">
        <v>147</v>
      </c>
      <c r="J79" s="15"/>
      <c r="K79" s="15" t="s">
        <v>148</v>
      </c>
      <c r="L79" s="15"/>
      <c r="Q79" s="11" t="s">
        <v>516</v>
      </c>
      <c r="R79" s="15" t="s">
        <v>360</v>
      </c>
    </row>
    <row r="80" spans="1:18" hidden="1">
      <c r="A80" s="17" t="s">
        <v>517</v>
      </c>
      <c r="B80" s="36" t="str">
        <f t="shared" si="0"/>
        <v>โครงการ “เสริมสร้างความรู้สู่ประชาชนภายใต้รัฐธรรมนูญแห่งราชอาณาจักรไทย พุทธศักราช 2560”</v>
      </c>
      <c r="C80" s="17" t="s">
        <v>518</v>
      </c>
      <c r="D80" s="17" t="s">
        <v>27</v>
      </c>
      <c r="E80" s="39">
        <v>2567</v>
      </c>
      <c r="F80" s="15" t="s">
        <v>470</v>
      </c>
      <c r="G80" s="15" t="s">
        <v>471</v>
      </c>
      <c r="H80" s="15"/>
      <c r="I80" s="15" t="s">
        <v>147</v>
      </c>
      <c r="J80" s="15"/>
      <c r="K80" s="15" t="s">
        <v>148</v>
      </c>
      <c r="L80" s="15"/>
      <c r="Q80" s="11" t="s">
        <v>519</v>
      </c>
      <c r="R80" s="15" t="s">
        <v>360</v>
      </c>
    </row>
    <row r="81" spans="1:18" hidden="1">
      <c r="A81" s="17" t="s">
        <v>520</v>
      </c>
      <c r="B81" s="36" t="str">
        <f t="shared" si="0"/>
        <v>โครงการสัมมนาเครือข่ายเพื่อส่งเสริมและพัฒนาประสิทธิภาพทางวิชาการ</v>
      </c>
      <c r="C81" s="17" t="s">
        <v>521</v>
      </c>
      <c r="D81" s="17" t="s">
        <v>27</v>
      </c>
      <c r="E81" s="39">
        <v>2567</v>
      </c>
      <c r="F81" s="15" t="s">
        <v>470</v>
      </c>
      <c r="G81" s="15" t="s">
        <v>471</v>
      </c>
      <c r="H81" s="15"/>
      <c r="I81" s="15" t="s">
        <v>147</v>
      </c>
      <c r="J81" s="15"/>
      <c r="K81" s="15" t="s">
        <v>148</v>
      </c>
      <c r="L81" s="15"/>
      <c r="Q81" s="11" t="s">
        <v>522</v>
      </c>
      <c r="R81" s="15" t="s">
        <v>360</v>
      </c>
    </row>
    <row r="82" spans="1:18" hidden="1">
      <c r="A82" s="17" t="s">
        <v>523</v>
      </c>
      <c r="B82" s="36" t="str">
        <f t="shared" si="0"/>
        <v>โครงการ “การเสริมสร้างการมีส่วนร่วมของประชาชนในการเข้าชื่อเสนอกฎหมาย”</v>
      </c>
      <c r="C82" s="17" t="s">
        <v>480</v>
      </c>
      <c r="D82" s="17" t="s">
        <v>27</v>
      </c>
      <c r="E82" s="39">
        <v>2567</v>
      </c>
      <c r="F82" s="15" t="s">
        <v>470</v>
      </c>
      <c r="G82" s="15" t="s">
        <v>471</v>
      </c>
      <c r="H82" s="15" t="s">
        <v>97</v>
      </c>
      <c r="I82" s="15" t="s">
        <v>98</v>
      </c>
      <c r="J82" s="15"/>
      <c r="K82" s="15" t="s">
        <v>99</v>
      </c>
      <c r="L82" s="15"/>
      <c r="Q82" s="11" t="s">
        <v>524</v>
      </c>
      <c r="R82" s="15" t="s">
        <v>354</v>
      </c>
    </row>
    <row r="83" spans="1:18" hidden="1">
      <c r="A83" s="17" t="s">
        <v>526</v>
      </c>
      <c r="B83" s="36" t="str">
        <f t="shared" si="0"/>
        <v>โครงการพัฒนากฎหมายการคุ้มครองผู้บริโภค</v>
      </c>
      <c r="C83" s="17" t="s">
        <v>443</v>
      </c>
      <c r="D83" s="17" t="s">
        <v>27</v>
      </c>
      <c r="E83" s="39">
        <v>2567</v>
      </c>
      <c r="F83" s="15" t="s">
        <v>470</v>
      </c>
      <c r="G83" s="15" t="s">
        <v>527</v>
      </c>
      <c r="H83" s="15" t="s">
        <v>295</v>
      </c>
      <c r="I83" s="15" t="s">
        <v>296</v>
      </c>
      <c r="J83" s="15"/>
      <c r="K83" s="15" t="s">
        <v>81</v>
      </c>
      <c r="L83" s="15"/>
      <c r="Q83" s="11" t="s">
        <v>528</v>
      </c>
      <c r="R83" s="15" t="s">
        <v>354</v>
      </c>
    </row>
  </sheetData>
  <autoFilter ref="A9:Q83" xr:uid="{00000000-0009-0000-0000-00000B000000}">
    <filterColumn colId="4">
      <filters>
        <filter val="2561"/>
        <filter val="2562"/>
        <filter val="2563"/>
      </filters>
    </filterColumn>
  </autoFilter>
  <hyperlinks>
    <hyperlink ref="B28" r:id="rId1" display="https://emenscr.nesdc.go.th/viewer/view.html?id=5b1ea72cea79507e38d7c69d&amp;username=mod02021" xr:uid="{00000000-0004-0000-0B00-000000000000}"/>
    <hyperlink ref="B13" r:id="rId2" display="https://emenscr.nesdc.go.th/viewer/view.html?id=5b1f2483bdb2d17e2f9a1694&amp;username=mod02021" xr:uid="{00000000-0004-0000-0B00-000001000000}"/>
    <hyperlink ref="B14" r:id="rId3" display="https://emenscr.nesdc.go.th/viewer/view.html?id=5b1f31b47587e67e2e720f04&amp;username=mod02021" xr:uid="{00000000-0004-0000-0B00-000002000000}"/>
    <hyperlink ref="B15" r:id="rId4" display="https://emenscr.nesdc.go.th/viewer/view.html?id=5b1f3fafbdb2d17e2f9a16a7&amp;username=mod02021" xr:uid="{00000000-0004-0000-0B00-000003000000}"/>
    <hyperlink ref="B24" r:id="rId5" display="https://emenscr.nesdc.go.th/viewer/view.html?id=5b1f7bf4ea79507e38d7c72b&amp;username=mol06021" xr:uid="{00000000-0004-0000-0B00-000004000000}"/>
    <hyperlink ref="B10" r:id="rId6" display="https://emenscr.nesdc.go.th/viewer/view.html?id=5b20e7a6ea79507e38d7c98e&amp;username=nbtc20011" xr:uid="{00000000-0004-0000-0B00-000005000000}"/>
    <hyperlink ref="B26" r:id="rId7" display="https://emenscr.nesdc.go.th/viewer/view.html?id=5b20f8f17587e67e2e721270&amp;username=police000711" xr:uid="{00000000-0004-0000-0B00-000006000000}"/>
    <hyperlink ref="B27" r:id="rId8" display="https://emenscr.nesdc.go.th/viewer/view.html?id=5b3305d7cb39684063629607&amp;username=mdes0202011" xr:uid="{00000000-0004-0000-0B00-000007000000}"/>
    <hyperlink ref="B16" r:id="rId9" display="https://emenscr.nesdc.go.th/viewer/view.html?id=5b3316e14b9f554069580da2&amp;username=mdes0202011" xr:uid="{00000000-0004-0000-0B00-000008000000}"/>
    <hyperlink ref="B31" r:id="rId10" display="https://emenscr.nesdc.go.th/viewer/view.html?id=5dd3af06e498156aca0daa05&amp;username=senate00201" xr:uid="{00000000-0004-0000-0B00-000009000000}"/>
    <hyperlink ref="B29" r:id="rId11" display="https://emenscr.nesdc.go.th/viewer/view.html?id=5dd762758393cc6acba31aa8&amp;username=mof05031" xr:uid="{00000000-0004-0000-0B00-00000A000000}"/>
    <hyperlink ref="B12" r:id="rId12" display="https://emenscr.nesdc.go.th/viewer/view.html?id=5df857facaa0dc3f63b8c2bd&amp;username=mof05061" xr:uid="{00000000-0004-0000-0B00-00000B000000}"/>
    <hyperlink ref="B11" r:id="rId13" display="https://emenscr.nesdc.go.th/viewer/view.html?id=5e257a5957f59d2b7a53e81b&amp;username=vru055101021" xr:uid="{00000000-0004-0000-0B00-00000C000000}"/>
    <hyperlink ref="B32" r:id="rId14" display="https://emenscr.nesdc.go.th/viewer/view.html?id=5e6876d6fdb0c173016e031d&amp;username=senate00201" xr:uid="{00000000-0004-0000-0B00-00000D000000}"/>
    <hyperlink ref="B17" r:id="rId15" display="https://emenscr.nesdc.go.th/viewer/view.html?id=5ea580fc66f98a0e9511f731&amp;username=constitutionalcourt00101" xr:uid="{00000000-0004-0000-0B00-00000E000000}"/>
    <hyperlink ref="B25" r:id="rId16" display="https://emenscr.nesdc.go.th/viewer/view.html?id=5ec4e87342c0850af7bfea8f&amp;username=parliament00211" xr:uid="{00000000-0004-0000-0B00-00000F000000}"/>
    <hyperlink ref="B34" r:id="rId17" display="https://emenscr.nesdc.go.th/viewer/view.html?id=5f9f8bd3e4ad384c4d8d22ac&amp;username=senate00201" xr:uid="{00000000-0004-0000-0B00-000010000000}"/>
    <hyperlink ref="B18" r:id="rId18" display="https://emenscr.nesdc.go.th/viewer/view.html?id=5fbcc257beab9d2a7939beca&amp;username=soc05011" xr:uid="{00000000-0004-0000-0B00-000011000000}"/>
    <hyperlink ref="B35" r:id="rId19" display="https://emenscr.nesdc.go.th/viewer/view.html?id=5fbdeaa90d3eec2a6b9e4dd6&amp;username=mof05081" xr:uid="{00000000-0004-0000-0B00-000012000000}"/>
    <hyperlink ref="B36" r:id="rId20" display="https://emenscr.nesdc.go.th/viewer/view.html?id=5fd73a636eb12634f2968d17&amp;username=mol05051" xr:uid="{00000000-0004-0000-0B00-000013000000}"/>
    <hyperlink ref="B37" r:id="rId21" display="https://emenscr.nesdc.go.th/viewer/view.html?id=60029faffdee0f295412d8fa&amp;username=kpru053621" xr:uid="{00000000-0004-0000-0B00-000014000000}"/>
    <hyperlink ref="B38" r:id="rId22" display="https://emenscr.nesdc.go.th/viewer/view.html?id=60ab52e87ff5cd273b835cad&amp;username=parliament00211" xr:uid="{00000000-0004-0000-0B00-000015000000}"/>
    <hyperlink ref="B39" r:id="rId23" display="https://emenscr.nesdc.go.th/viewer/view.html?id=617814d1c92ea06e847ac87b&amp;username=moj09041" xr:uid="{00000000-0004-0000-0B00-000016000000}"/>
    <hyperlink ref="B30" r:id="rId24" display="https://emenscr.nesdc.go.th/viewer/view.html?id=618b8665da880b328aef0e97&amp;username=parliament00211" xr:uid="{00000000-0004-0000-0B00-000017000000}"/>
    <hyperlink ref="B33" r:id="rId25" display="https://emenscr.nesdc.go.th/viewer/view.html?id=61932da8a679c7221758ea22&amp;username=parliament00211" xr:uid="{00000000-0004-0000-0B00-000018000000}"/>
    <hyperlink ref="C60" r:id="rId26" xr:uid="{00000000-0004-0000-0B00-000019000000}"/>
    <hyperlink ref="Q68" r:id="rId27" xr:uid="{00000000-0004-0000-0B00-00001A000000}"/>
  </hyperlinks>
  <pageMargins left="0.7" right="0.7" top="0.75" bottom="0.75" header="0.3" footer="0.3"/>
  <pageSetup paperSize="9" orientation="portrait" r:id="rId28"/>
  <drawing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0"/>
  <sheetViews>
    <sheetView topLeftCell="H24" zoomScale="60" zoomScaleNormal="60" workbookViewId="0">
      <selection activeCell="M75" sqref="M75"/>
    </sheetView>
  </sheetViews>
  <sheetFormatPr defaultRowHeight="14.5"/>
  <cols>
    <col min="1" max="2" width="23" customWidth="1"/>
    <col min="3" max="3" width="90.81640625" customWidth="1"/>
    <col min="4" max="4" width="54" customWidth="1"/>
    <col min="5" max="6" width="20.1796875" customWidth="1"/>
    <col min="7" max="7" width="28.1796875" customWidth="1"/>
    <col min="8" max="8" width="54" customWidth="1"/>
    <col min="9" max="10" width="50" customWidth="1"/>
    <col min="11" max="11" width="54" customWidth="1"/>
    <col min="12" max="12" width="35.81640625" bestFit="1" customWidth="1"/>
    <col min="13" max="13" width="35.81640625" customWidth="1"/>
    <col min="14" max="16" width="40.54296875" customWidth="1"/>
    <col min="17" max="17" width="16.453125" customWidth="1"/>
    <col min="18" max="18" width="19.453125" customWidth="1"/>
  </cols>
  <sheetData>
    <row r="1" spans="1:18" ht="23.5">
      <c r="A1" s="54" t="s">
        <v>539</v>
      </c>
      <c r="B1" s="54"/>
      <c r="C1" s="55" t="s">
        <v>656</v>
      </c>
    </row>
    <row r="2" spans="1:18" ht="23.5">
      <c r="A2" s="11"/>
      <c r="B2" s="11"/>
      <c r="C2" s="56" t="s">
        <v>657</v>
      </c>
    </row>
    <row r="3" spans="1:18" ht="23.5">
      <c r="A3" s="11"/>
      <c r="B3" s="11"/>
      <c r="C3" s="57" t="s">
        <v>658</v>
      </c>
    </row>
    <row r="4" spans="1:18" ht="23.5">
      <c r="A4" s="11"/>
      <c r="B4" s="11"/>
      <c r="C4" s="58" t="s">
        <v>659</v>
      </c>
    </row>
    <row r="5" spans="1:18" ht="23.5">
      <c r="A5" s="11"/>
      <c r="B5" s="11"/>
      <c r="C5" s="9" t="s">
        <v>660</v>
      </c>
    </row>
    <row r="6" spans="1:18" ht="23.5">
      <c r="A6" s="59" t="s">
        <v>1</v>
      </c>
      <c r="B6" s="59" t="s">
        <v>2</v>
      </c>
      <c r="C6" s="60" t="s">
        <v>2</v>
      </c>
      <c r="D6" s="61" t="s">
        <v>6</v>
      </c>
      <c r="E6" s="61" t="s">
        <v>344</v>
      </c>
      <c r="F6" s="62" t="s">
        <v>540</v>
      </c>
      <c r="G6" s="63" t="s">
        <v>541</v>
      </c>
      <c r="H6" s="60" t="s">
        <v>17</v>
      </c>
      <c r="I6" s="60" t="s">
        <v>18</v>
      </c>
      <c r="J6" s="60" t="s">
        <v>661</v>
      </c>
      <c r="K6" s="60" t="s">
        <v>19</v>
      </c>
      <c r="L6" s="60" t="s">
        <v>20</v>
      </c>
      <c r="M6" s="60" t="s">
        <v>21</v>
      </c>
      <c r="N6" s="65" t="s">
        <v>22</v>
      </c>
      <c r="O6" s="65" t="s">
        <v>664</v>
      </c>
      <c r="P6" s="65" t="s">
        <v>539</v>
      </c>
      <c r="Q6" s="60" t="s">
        <v>663</v>
      </c>
      <c r="R6" s="60" t="s">
        <v>662</v>
      </c>
    </row>
    <row r="7" spans="1:18">
      <c r="A7" s="66" t="s">
        <v>439</v>
      </c>
      <c r="B7" s="73"/>
      <c r="C7" s="67" t="s">
        <v>128</v>
      </c>
      <c r="D7" s="67" t="s">
        <v>27</v>
      </c>
      <c r="E7" s="67">
        <v>2566</v>
      </c>
      <c r="F7" s="67" t="s">
        <v>269</v>
      </c>
      <c r="G7" s="68" t="s">
        <v>262</v>
      </c>
      <c r="H7" s="67" t="s">
        <v>440</v>
      </c>
      <c r="I7" s="67" t="s">
        <v>117</v>
      </c>
      <c r="J7" s="67" t="str">
        <f>VLOOKUP(I7,'[2]ตัวย่อ(ต่อท้าย)'!$B$2:$C$515,2,FALSE)</f>
        <v>กศก.</v>
      </c>
      <c r="K7" s="67" t="s">
        <v>118</v>
      </c>
      <c r="L7" s="67" t="s">
        <v>550</v>
      </c>
      <c r="M7" s="67" t="s">
        <v>490</v>
      </c>
      <c r="N7" s="69" t="s">
        <v>491</v>
      </c>
      <c r="O7" s="69"/>
      <c r="P7" s="69"/>
      <c r="Q7" s="74" t="s">
        <v>554</v>
      </c>
      <c r="R7" s="66" t="s">
        <v>553</v>
      </c>
    </row>
    <row r="8" spans="1:18">
      <c r="A8" s="66" t="s">
        <v>442</v>
      </c>
      <c r="B8" s="66"/>
      <c r="C8" s="67" t="s">
        <v>443</v>
      </c>
      <c r="D8" s="67" t="s">
        <v>27</v>
      </c>
      <c r="E8" s="67">
        <v>2566</v>
      </c>
      <c r="F8" s="67" t="s">
        <v>269</v>
      </c>
      <c r="G8" s="68" t="s">
        <v>262</v>
      </c>
      <c r="H8" s="67" t="s">
        <v>295</v>
      </c>
      <c r="I8" s="67" t="s">
        <v>296</v>
      </c>
      <c r="J8" s="67" t="str">
        <f>VLOOKUP(I8,'[2]ตัวย่อ(ต่อท้าย)'!$B$2:$C$515,2,FALSE)</f>
        <v>สคบ.</v>
      </c>
      <c r="K8" s="67" t="s">
        <v>81</v>
      </c>
      <c r="L8" s="67" t="s">
        <v>550</v>
      </c>
      <c r="M8" s="67" t="s">
        <v>495</v>
      </c>
      <c r="N8" s="69" t="s">
        <v>525</v>
      </c>
      <c r="O8" s="69"/>
      <c r="P8" s="69"/>
      <c r="Q8" s="74" t="s">
        <v>555</v>
      </c>
      <c r="R8" s="66" t="s">
        <v>287</v>
      </c>
    </row>
    <row r="9" spans="1:18">
      <c r="A9" s="66" t="s">
        <v>445</v>
      </c>
      <c r="B9" s="66"/>
      <c r="C9" s="67" t="s">
        <v>446</v>
      </c>
      <c r="D9" s="67" t="s">
        <v>27</v>
      </c>
      <c r="E9" s="67">
        <v>2566</v>
      </c>
      <c r="F9" s="67" t="s">
        <v>269</v>
      </c>
      <c r="G9" s="68" t="s">
        <v>262</v>
      </c>
      <c r="H9" s="67" t="s">
        <v>97</v>
      </c>
      <c r="I9" s="67" t="s">
        <v>98</v>
      </c>
      <c r="J9" s="67" t="str">
        <f>VLOOKUP(I9,'[2]ตัวย่อ(ต่อท้าย)'!$B$2:$C$515,2,FALSE)</f>
        <v>สผ.</v>
      </c>
      <c r="K9" s="67" t="s">
        <v>99</v>
      </c>
      <c r="L9" s="67" t="s">
        <v>550</v>
      </c>
      <c r="M9" s="67" t="s">
        <v>495</v>
      </c>
      <c r="N9" s="69" t="s">
        <v>496</v>
      </c>
      <c r="O9" s="69"/>
      <c r="P9" s="69"/>
      <c r="Q9" s="74" t="s">
        <v>556</v>
      </c>
      <c r="R9" s="66" t="s">
        <v>274</v>
      </c>
    </row>
    <row r="10" spans="1:18">
      <c r="A10" s="66" t="s">
        <v>448</v>
      </c>
      <c r="B10" s="66"/>
      <c r="C10" s="67" t="s">
        <v>449</v>
      </c>
      <c r="D10" s="67" t="s">
        <v>27</v>
      </c>
      <c r="E10" s="67">
        <v>2566</v>
      </c>
      <c r="F10" s="67" t="s">
        <v>269</v>
      </c>
      <c r="G10" s="68" t="s">
        <v>262</v>
      </c>
      <c r="H10" s="67"/>
      <c r="I10" s="67" t="s">
        <v>147</v>
      </c>
      <c r="J10" s="67" t="str">
        <f>VLOOKUP(I10,'[2]ตัวย่อ(ต่อท้าย)'!$B$2:$C$515,2,FALSE)</f>
        <v>ศร.</v>
      </c>
      <c r="K10" s="67" t="s">
        <v>148</v>
      </c>
      <c r="L10" s="67" t="s">
        <v>550</v>
      </c>
      <c r="M10" s="67" t="s">
        <v>490</v>
      </c>
      <c r="N10" s="69" t="s">
        <v>500</v>
      </c>
      <c r="O10" s="69"/>
      <c r="P10" s="69"/>
      <c r="Q10" s="74" t="s">
        <v>557</v>
      </c>
      <c r="R10" s="66" t="s">
        <v>247</v>
      </c>
    </row>
    <row r="11" spans="1:18">
      <c r="A11" s="66" t="s">
        <v>463</v>
      </c>
      <c r="B11" s="66"/>
      <c r="C11" s="67" t="s">
        <v>174</v>
      </c>
      <c r="D11" s="67" t="s">
        <v>27</v>
      </c>
      <c r="E11" s="67">
        <v>2566</v>
      </c>
      <c r="F11" s="67" t="s">
        <v>269</v>
      </c>
      <c r="G11" s="68" t="s">
        <v>262</v>
      </c>
      <c r="H11" s="67"/>
      <c r="I11" s="67" t="s">
        <v>147</v>
      </c>
      <c r="J11" s="67" t="str">
        <f>VLOOKUP(I11,'[2]ตัวย่อ(ต่อท้าย)'!$B$2:$C$515,2,FALSE)</f>
        <v>ศร.</v>
      </c>
      <c r="K11" s="67" t="s">
        <v>148</v>
      </c>
      <c r="L11" s="67" t="s">
        <v>550</v>
      </c>
      <c r="M11" s="67" t="s">
        <v>495</v>
      </c>
      <c r="N11" s="69" t="s">
        <v>496</v>
      </c>
      <c r="O11" s="69"/>
      <c r="P11" s="69"/>
      <c r="Q11" s="74" t="s">
        <v>558</v>
      </c>
      <c r="R11" s="66" t="s">
        <v>274</v>
      </c>
    </row>
    <row r="12" spans="1:18">
      <c r="A12" s="66" t="s">
        <v>451</v>
      </c>
      <c r="B12" s="66"/>
      <c r="C12" s="67" t="s">
        <v>452</v>
      </c>
      <c r="D12" s="67" t="s">
        <v>27</v>
      </c>
      <c r="E12" s="67">
        <v>2566</v>
      </c>
      <c r="F12" s="67" t="s">
        <v>269</v>
      </c>
      <c r="G12" s="68" t="s">
        <v>262</v>
      </c>
      <c r="H12" s="67"/>
      <c r="I12" s="67" t="s">
        <v>147</v>
      </c>
      <c r="J12" s="67" t="str">
        <f>VLOOKUP(I12,'[2]ตัวย่อ(ต่อท้าย)'!$B$2:$C$515,2,FALSE)</f>
        <v>ศร.</v>
      </c>
      <c r="K12" s="67" t="s">
        <v>148</v>
      </c>
      <c r="L12" s="67" t="s">
        <v>550</v>
      </c>
      <c r="M12" s="67" t="s">
        <v>665</v>
      </c>
      <c r="N12" s="69" t="s">
        <v>559</v>
      </c>
      <c r="O12" s="69"/>
      <c r="P12" s="69"/>
      <c r="Q12" s="74" t="s">
        <v>560</v>
      </c>
      <c r="R12" s="66" t="s">
        <v>279</v>
      </c>
    </row>
    <row r="13" spans="1:18">
      <c r="A13" s="66" t="s">
        <v>454</v>
      </c>
      <c r="B13" s="66"/>
      <c r="C13" s="67" t="s">
        <v>455</v>
      </c>
      <c r="D13" s="67" t="s">
        <v>27</v>
      </c>
      <c r="E13" s="67">
        <v>2566</v>
      </c>
      <c r="F13" s="67" t="s">
        <v>269</v>
      </c>
      <c r="G13" s="68" t="s">
        <v>262</v>
      </c>
      <c r="H13" s="67"/>
      <c r="I13" s="67" t="s">
        <v>147</v>
      </c>
      <c r="J13" s="67" t="str">
        <f>VLOOKUP(I13,'[2]ตัวย่อ(ต่อท้าย)'!$B$2:$C$515,2,FALSE)</f>
        <v>ศร.</v>
      </c>
      <c r="K13" s="67" t="s">
        <v>148</v>
      </c>
      <c r="L13" s="67" t="s">
        <v>550</v>
      </c>
      <c r="M13" s="67" t="s">
        <v>490</v>
      </c>
      <c r="N13" s="69" t="s">
        <v>500</v>
      </c>
      <c r="O13" s="69"/>
      <c r="P13" s="69"/>
      <c r="Q13" s="74" t="s">
        <v>561</v>
      </c>
      <c r="R13" s="66" t="s">
        <v>247</v>
      </c>
    </row>
    <row r="14" spans="1:18">
      <c r="A14" s="66" t="s">
        <v>457</v>
      </c>
      <c r="B14" s="66"/>
      <c r="C14" s="67" t="s">
        <v>458</v>
      </c>
      <c r="D14" s="67" t="s">
        <v>27</v>
      </c>
      <c r="E14" s="67">
        <v>2566</v>
      </c>
      <c r="F14" s="67" t="s">
        <v>269</v>
      </c>
      <c r="G14" s="68" t="s">
        <v>262</v>
      </c>
      <c r="H14" s="67"/>
      <c r="I14" s="67" t="s">
        <v>147</v>
      </c>
      <c r="J14" s="67" t="str">
        <f>VLOOKUP(I14,'[2]ตัวย่อ(ต่อท้าย)'!$B$2:$C$515,2,FALSE)</f>
        <v>ศร.</v>
      </c>
      <c r="K14" s="67" t="s">
        <v>148</v>
      </c>
      <c r="L14" s="67" t="s">
        <v>550</v>
      </c>
      <c r="M14" s="67" t="s">
        <v>490</v>
      </c>
      <c r="N14" s="69" t="s">
        <v>500</v>
      </c>
      <c r="O14" s="69"/>
      <c r="P14" s="69"/>
      <c r="Q14" s="74" t="s">
        <v>562</v>
      </c>
      <c r="R14" s="66" t="s">
        <v>247</v>
      </c>
    </row>
    <row r="15" spans="1:18">
      <c r="A15" s="66" t="s">
        <v>460</v>
      </c>
      <c r="B15" s="66"/>
      <c r="C15" s="67" t="s">
        <v>461</v>
      </c>
      <c r="D15" s="67" t="s">
        <v>27</v>
      </c>
      <c r="E15" s="67">
        <v>2566</v>
      </c>
      <c r="F15" s="67" t="s">
        <v>269</v>
      </c>
      <c r="G15" s="68" t="s">
        <v>262</v>
      </c>
      <c r="H15" s="67"/>
      <c r="I15" s="67" t="s">
        <v>147</v>
      </c>
      <c r="J15" s="67" t="str">
        <f>VLOOKUP(I15,'[2]ตัวย่อ(ต่อท้าย)'!$B$2:$C$515,2,FALSE)</f>
        <v>ศร.</v>
      </c>
      <c r="K15" s="67" t="s">
        <v>148</v>
      </c>
      <c r="L15" s="67" t="s">
        <v>550</v>
      </c>
      <c r="M15" s="67" t="s">
        <v>490</v>
      </c>
      <c r="N15" s="69" t="s">
        <v>500</v>
      </c>
      <c r="O15" s="69"/>
      <c r="P15" s="69"/>
      <c r="Q15" s="74" t="s">
        <v>563</v>
      </c>
      <c r="R15" s="66" t="s">
        <v>247</v>
      </c>
    </row>
    <row r="16" spans="1:18">
      <c r="A16" s="66" t="s">
        <v>465</v>
      </c>
      <c r="B16" s="66"/>
      <c r="C16" s="67" t="s">
        <v>466</v>
      </c>
      <c r="D16" s="67" t="s">
        <v>27</v>
      </c>
      <c r="E16" s="67">
        <v>2566</v>
      </c>
      <c r="F16" s="67" t="s">
        <v>269</v>
      </c>
      <c r="G16" s="68" t="s">
        <v>262</v>
      </c>
      <c r="H16" s="67"/>
      <c r="I16" s="67" t="s">
        <v>147</v>
      </c>
      <c r="J16" s="67" t="str">
        <f>VLOOKUP(I16,'[2]ตัวย่อ(ต่อท้าย)'!$B$2:$C$515,2,FALSE)</f>
        <v>ศร.</v>
      </c>
      <c r="K16" s="67" t="s">
        <v>148</v>
      </c>
      <c r="L16" s="67" t="s">
        <v>550</v>
      </c>
      <c r="M16" s="67" t="s">
        <v>490</v>
      </c>
      <c r="N16" s="69" t="s">
        <v>500</v>
      </c>
      <c r="O16" s="69"/>
      <c r="P16" s="69"/>
      <c r="Q16" s="74" t="s">
        <v>564</v>
      </c>
      <c r="R16" s="66" t="s">
        <v>247</v>
      </c>
    </row>
    <row r="17" spans="1:18">
      <c r="A17" s="66" t="s">
        <v>565</v>
      </c>
      <c r="B17" s="66"/>
      <c r="C17" s="67" t="s">
        <v>469</v>
      </c>
      <c r="D17" s="67" t="s">
        <v>27</v>
      </c>
      <c r="E17" s="67">
        <v>2567</v>
      </c>
      <c r="F17" s="67" t="s">
        <v>527</v>
      </c>
      <c r="G17" s="68" t="s">
        <v>471</v>
      </c>
      <c r="H17" s="67" t="s">
        <v>472</v>
      </c>
      <c r="I17" s="67" t="s">
        <v>473</v>
      </c>
      <c r="J17" s="67" t="str">
        <f>VLOOKUP(I17,'[2]ตัวย่อ(ต่อท้าย)'!$B$2:$C$515,2,FALSE)</f>
        <v>อส.</v>
      </c>
      <c r="K17" s="67" t="s">
        <v>64</v>
      </c>
      <c r="L17" s="67" t="s">
        <v>566</v>
      </c>
      <c r="M17" s="67" t="s">
        <v>490</v>
      </c>
      <c r="N17" s="69" t="s">
        <v>500</v>
      </c>
      <c r="O17" s="69"/>
      <c r="P17" s="69"/>
      <c r="Q17" s="74" t="s">
        <v>567</v>
      </c>
      <c r="R17" s="67" t="s">
        <v>247</v>
      </c>
    </row>
    <row r="18" spans="1:18">
      <c r="A18" s="66" t="s">
        <v>568</v>
      </c>
      <c r="B18" s="66"/>
      <c r="C18" s="67" t="s">
        <v>569</v>
      </c>
      <c r="D18" s="67" t="s">
        <v>27</v>
      </c>
      <c r="E18" s="67">
        <v>2567</v>
      </c>
      <c r="F18" s="67" t="s">
        <v>470</v>
      </c>
      <c r="G18" s="68" t="s">
        <v>471</v>
      </c>
      <c r="H18" s="67" t="s">
        <v>97</v>
      </c>
      <c r="I18" s="67" t="s">
        <v>98</v>
      </c>
      <c r="J18" s="67" t="str">
        <f>VLOOKUP(I18,'[2]ตัวย่อ(ต่อท้าย)'!$B$2:$C$515,2,FALSE)</f>
        <v>สผ.</v>
      </c>
      <c r="K18" s="67" t="s">
        <v>99</v>
      </c>
      <c r="L18" s="67" t="s">
        <v>570</v>
      </c>
      <c r="M18" s="67" t="s">
        <v>495</v>
      </c>
      <c r="N18" s="69" t="s">
        <v>525</v>
      </c>
      <c r="O18" s="69"/>
      <c r="P18" s="69"/>
      <c r="Q18" s="74" t="s">
        <v>571</v>
      </c>
      <c r="R18" s="67" t="s">
        <v>525</v>
      </c>
    </row>
    <row r="19" spans="1:18">
      <c r="A19" s="66" t="s">
        <v>523</v>
      </c>
      <c r="B19" s="66"/>
      <c r="C19" s="67" t="s">
        <v>572</v>
      </c>
      <c r="D19" s="67" t="s">
        <v>27</v>
      </c>
      <c r="E19" s="67">
        <v>2567</v>
      </c>
      <c r="F19" s="67" t="s">
        <v>470</v>
      </c>
      <c r="G19" s="68" t="s">
        <v>471</v>
      </c>
      <c r="H19" s="67" t="s">
        <v>97</v>
      </c>
      <c r="I19" s="67" t="s">
        <v>98</v>
      </c>
      <c r="J19" s="67" t="str">
        <f>VLOOKUP(I19,'[2]ตัวย่อ(ต่อท้าย)'!$B$2:$C$515,2,FALSE)</f>
        <v>สผ.</v>
      </c>
      <c r="K19" s="67" t="s">
        <v>99</v>
      </c>
      <c r="L19" s="67" t="s">
        <v>570</v>
      </c>
      <c r="M19" s="67" t="s">
        <v>495</v>
      </c>
      <c r="N19" s="69" t="s">
        <v>525</v>
      </c>
      <c r="O19" s="69"/>
      <c r="P19" s="69"/>
      <c r="Q19" s="74" t="s">
        <v>573</v>
      </c>
      <c r="R19" s="67" t="s">
        <v>525</v>
      </c>
    </row>
    <row r="20" spans="1:18">
      <c r="A20" s="66" t="s">
        <v>574</v>
      </c>
      <c r="B20" s="66"/>
      <c r="C20" s="67" t="s">
        <v>483</v>
      </c>
      <c r="D20" s="67" t="s">
        <v>27</v>
      </c>
      <c r="E20" s="67">
        <v>2567</v>
      </c>
      <c r="F20" s="67" t="s">
        <v>510</v>
      </c>
      <c r="G20" s="68" t="s">
        <v>471</v>
      </c>
      <c r="H20" s="67" t="s">
        <v>484</v>
      </c>
      <c r="I20" s="67" t="s">
        <v>485</v>
      </c>
      <c r="J20" s="67" t="str">
        <f>VLOOKUP(I20,'[2]ตัวย่อ(ต่อท้าย)'!$B$2:$C$515,2,FALSE)</f>
        <v>สขค.</v>
      </c>
      <c r="K20" s="67" t="s">
        <v>486</v>
      </c>
      <c r="L20" s="67" t="s">
        <v>566</v>
      </c>
      <c r="M20" s="67" t="s">
        <v>665</v>
      </c>
      <c r="N20" s="69" t="s">
        <v>559</v>
      </c>
      <c r="O20" s="69"/>
      <c r="P20" s="69"/>
      <c r="Q20" s="74" t="s">
        <v>575</v>
      </c>
      <c r="R20" s="67" t="s">
        <v>279</v>
      </c>
    </row>
    <row r="21" spans="1:18">
      <c r="A21" s="66" t="s">
        <v>520</v>
      </c>
      <c r="B21" s="66"/>
      <c r="C21" s="67" t="s">
        <v>521</v>
      </c>
      <c r="D21" s="67" t="s">
        <v>27</v>
      </c>
      <c r="E21" s="67">
        <v>2567</v>
      </c>
      <c r="F21" s="67" t="s">
        <v>470</v>
      </c>
      <c r="G21" s="68" t="s">
        <v>471</v>
      </c>
      <c r="H21" s="67"/>
      <c r="I21" s="67" t="s">
        <v>147</v>
      </c>
      <c r="J21" s="67" t="str">
        <f>VLOOKUP(I21,'[2]ตัวย่อ(ต่อท้าย)'!$B$2:$C$515,2,FALSE)</f>
        <v>ศร.</v>
      </c>
      <c r="K21" s="67" t="s">
        <v>148</v>
      </c>
      <c r="L21" s="67" t="s">
        <v>570</v>
      </c>
      <c r="M21" s="67" t="s">
        <v>490</v>
      </c>
      <c r="N21" s="69" t="s">
        <v>500</v>
      </c>
      <c r="O21" s="69"/>
      <c r="P21" s="69"/>
      <c r="Q21" s="74" t="s">
        <v>576</v>
      </c>
      <c r="R21" s="67" t="s">
        <v>500</v>
      </c>
    </row>
    <row r="22" spans="1:18">
      <c r="A22" s="66" t="s">
        <v>517</v>
      </c>
      <c r="B22" s="66"/>
      <c r="C22" s="67" t="s">
        <v>577</v>
      </c>
      <c r="D22" s="67" t="s">
        <v>27</v>
      </c>
      <c r="E22" s="67">
        <v>2567</v>
      </c>
      <c r="F22" s="67" t="s">
        <v>470</v>
      </c>
      <c r="G22" s="68" t="s">
        <v>471</v>
      </c>
      <c r="H22" s="67"/>
      <c r="I22" s="67" t="s">
        <v>147</v>
      </c>
      <c r="J22" s="67" t="str">
        <f>VLOOKUP(I22,'[2]ตัวย่อ(ต่อท้าย)'!$B$2:$C$515,2,FALSE)</f>
        <v>ศร.</v>
      </c>
      <c r="K22" s="67" t="s">
        <v>148</v>
      </c>
      <c r="L22" s="67" t="s">
        <v>570</v>
      </c>
      <c r="M22" s="67" t="s">
        <v>490</v>
      </c>
      <c r="N22" s="69" t="s">
        <v>500</v>
      </c>
      <c r="O22" s="69"/>
      <c r="P22" s="69"/>
      <c r="Q22" s="74" t="s">
        <v>578</v>
      </c>
      <c r="R22" s="67" t="s">
        <v>500</v>
      </c>
    </row>
    <row r="23" spans="1:18">
      <c r="A23" s="66" t="s">
        <v>515</v>
      </c>
      <c r="B23" s="66"/>
      <c r="C23" s="67" t="s">
        <v>197</v>
      </c>
      <c r="D23" s="67" t="s">
        <v>27</v>
      </c>
      <c r="E23" s="67">
        <v>2567</v>
      </c>
      <c r="F23" s="67" t="s">
        <v>470</v>
      </c>
      <c r="G23" s="68" t="s">
        <v>471</v>
      </c>
      <c r="H23" s="67"/>
      <c r="I23" s="67" t="s">
        <v>147</v>
      </c>
      <c r="J23" s="67" t="str">
        <f>VLOOKUP(I23,'[2]ตัวย่อ(ต่อท้าย)'!$B$2:$C$515,2,FALSE)</f>
        <v>ศร.</v>
      </c>
      <c r="K23" s="67" t="s">
        <v>148</v>
      </c>
      <c r="L23" s="67" t="s">
        <v>570</v>
      </c>
      <c r="M23" s="67" t="s">
        <v>490</v>
      </c>
      <c r="N23" s="69" t="s">
        <v>500</v>
      </c>
      <c r="O23" s="69"/>
      <c r="P23" s="69"/>
      <c r="Q23" s="74" t="s">
        <v>579</v>
      </c>
      <c r="R23" s="67" t="s">
        <v>500</v>
      </c>
    </row>
    <row r="24" spans="1:18">
      <c r="A24" s="66" t="s">
        <v>512</v>
      </c>
      <c r="B24" s="66"/>
      <c r="C24" s="67" t="s">
        <v>580</v>
      </c>
      <c r="D24" s="67" t="s">
        <v>27</v>
      </c>
      <c r="E24" s="67">
        <v>2567</v>
      </c>
      <c r="F24" s="67" t="s">
        <v>470</v>
      </c>
      <c r="G24" s="68" t="s">
        <v>471</v>
      </c>
      <c r="H24" s="67"/>
      <c r="I24" s="67" t="s">
        <v>147</v>
      </c>
      <c r="J24" s="67" t="str">
        <f>VLOOKUP(I24,'[2]ตัวย่อ(ต่อท้าย)'!$B$2:$C$515,2,FALSE)</f>
        <v>ศร.</v>
      </c>
      <c r="K24" s="67" t="s">
        <v>148</v>
      </c>
      <c r="L24" s="67" t="s">
        <v>570</v>
      </c>
      <c r="M24" s="67" t="s">
        <v>490</v>
      </c>
      <c r="N24" s="69" t="s">
        <v>500</v>
      </c>
      <c r="O24" s="69"/>
      <c r="P24" s="69"/>
      <c r="Q24" s="74" t="s">
        <v>581</v>
      </c>
      <c r="R24" s="67" t="s">
        <v>500</v>
      </c>
    </row>
    <row r="25" spans="1:18">
      <c r="A25" s="66" t="s">
        <v>508</v>
      </c>
      <c r="B25" s="66"/>
      <c r="C25" s="67" t="s">
        <v>458</v>
      </c>
      <c r="D25" s="67" t="s">
        <v>27</v>
      </c>
      <c r="E25" s="67">
        <v>2567</v>
      </c>
      <c r="F25" s="67" t="s">
        <v>509</v>
      </c>
      <c r="G25" s="68" t="s">
        <v>510</v>
      </c>
      <c r="H25" s="67"/>
      <c r="I25" s="67" t="s">
        <v>147</v>
      </c>
      <c r="J25" s="67" t="str">
        <f>VLOOKUP(I25,'[2]ตัวย่อ(ต่อท้าย)'!$B$2:$C$515,2,FALSE)</f>
        <v>ศร.</v>
      </c>
      <c r="K25" s="67" t="s">
        <v>148</v>
      </c>
      <c r="L25" s="67" t="s">
        <v>570</v>
      </c>
      <c r="M25" s="67" t="s">
        <v>490</v>
      </c>
      <c r="N25" s="69" t="s">
        <v>500</v>
      </c>
      <c r="O25" s="69"/>
      <c r="P25" s="69"/>
      <c r="Q25" s="74" t="s">
        <v>582</v>
      </c>
      <c r="R25" s="67" t="s">
        <v>500</v>
      </c>
    </row>
    <row r="26" spans="1:18">
      <c r="A26" s="66" t="s">
        <v>505</v>
      </c>
      <c r="B26" s="66"/>
      <c r="C26" s="67" t="s">
        <v>506</v>
      </c>
      <c r="D26" s="67" t="s">
        <v>27</v>
      </c>
      <c r="E26" s="67">
        <v>2567</v>
      </c>
      <c r="F26" s="67" t="s">
        <v>470</v>
      </c>
      <c r="G26" s="68" t="s">
        <v>471</v>
      </c>
      <c r="H26" s="67"/>
      <c r="I26" s="67" t="s">
        <v>147</v>
      </c>
      <c r="J26" s="67" t="str">
        <f>VLOOKUP(I26,'[2]ตัวย่อ(ต่อท้าย)'!$B$2:$C$515,2,FALSE)</f>
        <v>ศร.</v>
      </c>
      <c r="K26" s="67" t="s">
        <v>148</v>
      </c>
      <c r="L26" s="67" t="s">
        <v>570</v>
      </c>
      <c r="M26" s="67" t="s">
        <v>490</v>
      </c>
      <c r="N26" s="69" t="s">
        <v>500</v>
      </c>
      <c r="O26" s="69"/>
      <c r="P26" s="69"/>
      <c r="Q26" s="74" t="s">
        <v>583</v>
      </c>
      <c r="R26" s="67" t="s">
        <v>500</v>
      </c>
    </row>
    <row r="27" spans="1:18">
      <c r="A27" s="66" t="s">
        <v>501</v>
      </c>
      <c r="B27" s="66"/>
      <c r="C27" s="67" t="s">
        <v>584</v>
      </c>
      <c r="D27" s="67" t="s">
        <v>27</v>
      </c>
      <c r="E27" s="67">
        <v>2567</v>
      </c>
      <c r="F27" s="67" t="s">
        <v>503</v>
      </c>
      <c r="G27" s="68" t="s">
        <v>471</v>
      </c>
      <c r="H27" s="67"/>
      <c r="I27" s="67" t="s">
        <v>147</v>
      </c>
      <c r="J27" s="67" t="str">
        <f>VLOOKUP(I27,'[2]ตัวย่อ(ต่อท้าย)'!$B$2:$C$515,2,FALSE)</f>
        <v>ศร.</v>
      </c>
      <c r="K27" s="67" t="s">
        <v>148</v>
      </c>
      <c r="L27" s="67" t="s">
        <v>570</v>
      </c>
      <c r="M27" s="67" t="s">
        <v>490</v>
      </c>
      <c r="N27" s="69" t="s">
        <v>500</v>
      </c>
      <c r="O27" s="69"/>
      <c r="P27" s="69"/>
      <c r="Q27" s="74" t="s">
        <v>585</v>
      </c>
      <c r="R27" s="67" t="s">
        <v>500</v>
      </c>
    </row>
    <row r="28" spans="1:18">
      <c r="A28" s="66" t="s">
        <v>497</v>
      </c>
      <c r="B28" s="66"/>
      <c r="C28" s="67" t="s">
        <v>586</v>
      </c>
      <c r="D28" s="67" t="s">
        <v>27</v>
      </c>
      <c r="E28" s="67">
        <v>2567</v>
      </c>
      <c r="F28" s="67" t="s">
        <v>470</v>
      </c>
      <c r="G28" s="68" t="s">
        <v>471</v>
      </c>
      <c r="H28" s="67"/>
      <c r="I28" s="67" t="s">
        <v>147</v>
      </c>
      <c r="J28" s="67" t="str">
        <f>VLOOKUP(I28,'[2]ตัวย่อ(ต่อท้าย)'!$B$2:$C$515,2,FALSE)</f>
        <v>ศร.</v>
      </c>
      <c r="K28" s="67" t="s">
        <v>148</v>
      </c>
      <c r="L28" s="67" t="s">
        <v>570</v>
      </c>
      <c r="M28" s="67" t="s">
        <v>490</v>
      </c>
      <c r="N28" s="69" t="s">
        <v>500</v>
      </c>
      <c r="O28" s="69"/>
      <c r="P28" s="69"/>
      <c r="Q28" s="74" t="s">
        <v>587</v>
      </c>
      <c r="R28" s="67" t="s">
        <v>500</v>
      </c>
    </row>
    <row r="29" spans="1:18">
      <c r="A29" s="66" t="s">
        <v>492</v>
      </c>
      <c r="B29" s="66"/>
      <c r="C29" s="67" t="s">
        <v>588</v>
      </c>
      <c r="D29" s="67" t="s">
        <v>27</v>
      </c>
      <c r="E29" s="67">
        <v>2567</v>
      </c>
      <c r="F29" s="67" t="s">
        <v>470</v>
      </c>
      <c r="G29" s="68" t="s">
        <v>471</v>
      </c>
      <c r="H29" s="67"/>
      <c r="I29" s="67" t="s">
        <v>147</v>
      </c>
      <c r="J29" s="67" t="str">
        <f>VLOOKUP(I29,'[2]ตัวย่อ(ต่อท้าย)'!$B$2:$C$515,2,FALSE)</f>
        <v>ศร.</v>
      </c>
      <c r="K29" s="67" t="s">
        <v>148</v>
      </c>
      <c r="L29" s="67" t="s">
        <v>570</v>
      </c>
      <c r="M29" s="67" t="s">
        <v>495</v>
      </c>
      <c r="N29" s="69" t="s">
        <v>496</v>
      </c>
      <c r="O29" s="69"/>
      <c r="P29" s="69"/>
      <c r="Q29" s="74" t="s">
        <v>589</v>
      </c>
      <c r="R29" s="67" t="s">
        <v>496</v>
      </c>
    </row>
    <row r="30" spans="1:18">
      <c r="A30" s="66" t="s">
        <v>526</v>
      </c>
      <c r="B30" s="66"/>
      <c r="C30" s="67" t="s">
        <v>443</v>
      </c>
      <c r="D30" s="67" t="s">
        <v>27</v>
      </c>
      <c r="E30" s="67">
        <v>2567</v>
      </c>
      <c r="F30" s="67" t="s">
        <v>470</v>
      </c>
      <c r="G30" s="68" t="s">
        <v>471</v>
      </c>
      <c r="H30" s="67" t="s">
        <v>295</v>
      </c>
      <c r="I30" s="67" t="s">
        <v>296</v>
      </c>
      <c r="J30" s="67" t="str">
        <f>VLOOKUP(I30,'[2]ตัวย่อ(ต่อท้าย)'!$B$2:$C$515,2,FALSE)</f>
        <v>สคบ.</v>
      </c>
      <c r="K30" s="67" t="s">
        <v>81</v>
      </c>
      <c r="L30" s="67" t="s">
        <v>570</v>
      </c>
      <c r="M30" s="67" t="s">
        <v>495</v>
      </c>
      <c r="N30" s="69" t="s">
        <v>525</v>
      </c>
      <c r="O30" s="69"/>
      <c r="P30" s="69"/>
      <c r="Q30" s="74" t="s">
        <v>590</v>
      </c>
      <c r="R30" s="67" t="s">
        <v>525</v>
      </c>
    </row>
    <row r="31" spans="1:18">
      <c r="A31" s="66" t="s">
        <v>591</v>
      </c>
      <c r="B31" s="66"/>
      <c r="C31" s="67" t="s">
        <v>592</v>
      </c>
      <c r="D31" s="67" t="s">
        <v>27</v>
      </c>
      <c r="E31" s="67">
        <v>2567</v>
      </c>
      <c r="F31" s="67" t="s">
        <v>510</v>
      </c>
      <c r="G31" s="68" t="s">
        <v>593</v>
      </c>
      <c r="H31" s="67" t="s">
        <v>104</v>
      </c>
      <c r="I31" s="67" t="s">
        <v>594</v>
      </c>
      <c r="J31" s="67" t="str">
        <f>VLOOKUP(I31,'[2]ตัวย่อ(ต่อท้าย)'!$B$2:$C$515,2,FALSE)</f>
        <v>สดช.</v>
      </c>
      <c r="K31" s="67" t="s">
        <v>87</v>
      </c>
      <c r="L31" s="67" t="s">
        <v>570</v>
      </c>
      <c r="M31" s="67" t="s">
        <v>495</v>
      </c>
      <c r="N31" s="69" t="s">
        <v>525</v>
      </c>
      <c r="O31" s="69"/>
      <c r="P31" s="69"/>
      <c r="Q31" s="74" t="s">
        <v>595</v>
      </c>
      <c r="R31" s="67" t="s">
        <v>525</v>
      </c>
    </row>
    <row r="32" spans="1:18">
      <c r="A32" s="66" t="s">
        <v>488</v>
      </c>
      <c r="B32" s="66"/>
      <c r="C32" s="67" t="s">
        <v>128</v>
      </c>
      <c r="D32" s="67" t="s">
        <v>27</v>
      </c>
      <c r="E32" s="67">
        <v>2567</v>
      </c>
      <c r="F32" s="67" t="s">
        <v>470</v>
      </c>
      <c r="G32" s="68" t="s">
        <v>471</v>
      </c>
      <c r="H32" s="67" t="s">
        <v>440</v>
      </c>
      <c r="I32" s="67" t="s">
        <v>117</v>
      </c>
      <c r="J32" s="67" t="str">
        <f>VLOOKUP(I32,'[2]ตัวย่อ(ต่อท้าย)'!$B$2:$C$515,2,FALSE)</f>
        <v>กศก.</v>
      </c>
      <c r="K32" s="67" t="s">
        <v>118</v>
      </c>
      <c r="L32" s="67" t="s">
        <v>570</v>
      </c>
      <c r="M32" s="67" t="s">
        <v>490</v>
      </c>
      <c r="N32" s="69" t="s">
        <v>491</v>
      </c>
      <c r="O32" s="69"/>
      <c r="P32" s="69"/>
      <c r="Q32" s="74" t="s">
        <v>596</v>
      </c>
      <c r="R32" s="67" t="s">
        <v>491</v>
      </c>
    </row>
    <row r="33" spans="1:18">
      <c r="A33" s="66" t="s">
        <v>597</v>
      </c>
      <c r="B33" s="66"/>
      <c r="C33" s="67" t="s">
        <v>598</v>
      </c>
      <c r="D33" s="67" t="s">
        <v>27</v>
      </c>
      <c r="E33" s="67">
        <v>2568</v>
      </c>
      <c r="F33" s="67" t="s">
        <v>286</v>
      </c>
      <c r="G33" s="68" t="s">
        <v>599</v>
      </c>
      <c r="H33" s="67" t="s">
        <v>97</v>
      </c>
      <c r="I33" s="67" t="s">
        <v>111</v>
      </c>
      <c r="J33" s="67" t="str">
        <f>VLOOKUP(I33,'[2]ตัวย่อ(ต่อท้าย)'!$B$2:$C$515,2,FALSE)</f>
        <v>สว.</v>
      </c>
      <c r="K33" s="67" t="s">
        <v>99</v>
      </c>
      <c r="L33" s="67" t="s">
        <v>600</v>
      </c>
      <c r="M33" s="67" t="s">
        <v>495</v>
      </c>
      <c r="N33" s="69" t="s">
        <v>525</v>
      </c>
      <c r="O33" s="69"/>
      <c r="P33" s="69"/>
      <c r="Q33" s="74" t="s">
        <v>601</v>
      </c>
      <c r="R33" s="67" t="s">
        <v>525</v>
      </c>
    </row>
    <row r="34" spans="1:18">
      <c r="A34" s="66" t="s">
        <v>602</v>
      </c>
      <c r="B34" s="66"/>
      <c r="C34" s="67" t="s">
        <v>603</v>
      </c>
      <c r="D34" s="67" t="s">
        <v>27</v>
      </c>
      <c r="E34" s="67">
        <v>2568</v>
      </c>
      <c r="F34" s="67" t="s">
        <v>286</v>
      </c>
      <c r="G34" s="68" t="s">
        <v>599</v>
      </c>
      <c r="H34" s="67" t="s">
        <v>97</v>
      </c>
      <c r="I34" s="67" t="s">
        <v>98</v>
      </c>
      <c r="J34" s="67" t="str">
        <f>VLOOKUP(I34,'[2]ตัวย่อ(ต่อท้าย)'!$B$2:$C$515,2,FALSE)</f>
        <v>สผ.</v>
      </c>
      <c r="K34" s="67" t="s">
        <v>99</v>
      </c>
      <c r="L34" s="67" t="s">
        <v>600</v>
      </c>
      <c r="M34" s="67" t="s">
        <v>495</v>
      </c>
      <c r="N34" s="69" t="s">
        <v>525</v>
      </c>
      <c r="O34" s="69"/>
      <c r="P34" s="69"/>
      <c r="Q34" s="74" t="s">
        <v>604</v>
      </c>
      <c r="R34" s="67" t="s">
        <v>525</v>
      </c>
    </row>
    <row r="35" spans="1:18">
      <c r="A35" s="66" t="s">
        <v>605</v>
      </c>
      <c r="B35" s="66"/>
      <c r="C35" s="67" t="s">
        <v>606</v>
      </c>
      <c r="D35" s="67" t="s">
        <v>27</v>
      </c>
      <c r="E35" s="67">
        <v>2568</v>
      </c>
      <c r="F35" s="67" t="s">
        <v>286</v>
      </c>
      <c r="G35" s="68" t="s">
        <v>599</v>
      </c>
      <c r="H35" s="67"/>
      <c r="I35" s="67" t="s">
        <v>147</v>
      </c>
      <c r="J35" s="67" t="str">
        <f>VLOOKUP(I35,'[2]ตัวย่อ(ต่อท้าย)'!$B$2:$C$515,2,FALSE)</f>
        <v>ศร.</v>
      </c>
      <c r="K35" s="67" t="s">
        <v>148</v>
      </c>
      <c r="L35" s="67" t="s">
        <v>600</v>
      </c>
      <c r="M35" s="67" t="s">
        <v>490</v>
      </c>
      <c r="N35" s="69" t="s">
        <v>500</v>
      </c>
      <c r="O35" s="69"/>
      <c r="P35" s="69"/>
      <c r="Q35" s="74" t="s">
        <v>607</v>
      </c>
      <c r="R35" s="67" t="s">
        <v>500</v>
      </c>
    </row>
    <row r="36" spans="1:18">
      <c r="A36" s="66" t="s">
        <v>608</v>
      </c>
      <c r="B36" s="66"/>
      <c r="C36" s="67" t="s">
        <v>609</v>
      </c>
      <c r="D36" s="67" t="s">
        <v>27</v>
      </c>
      <c r="E36" s="67">
        <v>2568</v>
      </c>
      <c r="F36" s="67" t="s">
        <v>593</v>
      </c>
      <c r="G36" s="68" t="s">
        <v>599</v>
      </c>
      <c r="H36" s="67"/>
      <c r="I36" s="67" t="s">
        <v>147</v>
      </c>
      <c r="J36" s="67" t="str">
        <f>VLOOKUP(I36,'[2]ตัวย่อ(ต่อท้าย)'!$B$2:$C$515,2,FALSE)</f>
        <v>ศร.</v>
      </c>
      <c r="K36" s="67" t="s">
        <v>148</v>
      </c>
      <c r="L36" s="67" t="s">
        <v>600</v>
      </c>
      <c r="M36" s="67" t="s">
        <v>490</v>
      </c>
      <c r="N36" s="69" t="s">
        <v>500</v>
      </c>
      <c r="O36" s="69"/>
      <c r="P36" s="69"/>
      <c r="Q36" s="74" t="s">
        <v>610</v>
      </c>
      <c r="R36" s="67" t="s">
        <v>500</v>
      </c>
    </row>
    <row r="37" spans="1:18">
      <c r="A37" s="66" t="s">
        <v>611</v>
      </c>
      <c r="B37" s="66"/>
      <c r="C37" s="67" t="s">
        <v>612</v>
      </c>
      <c r="D37" s="67" t="s">
        <v>27</v>
      </c>
      <c r="E37" s="67">
        <v>2568</v>
      </c>
      <c r="F37" s="67" t="s">
        <v>286</v>
      </c>
      <c r="G37" s="68" t="s">
        <v>599</v>
      </c>
      <c r="H37" s="67"/>
      <c r="I37" s="67" t="s">
        <v>147</v>
      </c>
      <c r="J37" s="67" t="str">
        <f>VLOOKUP(I37,'[2]ตัวย่อ(ต่อท้าย)'!$B$2:$C$515,2,FALSE)</f>
        <v>ศร.</v>
      </c>
      <c r="K37" s="67" t="s">
        <v>148</v>
      </c>
      <c r="L37" s="67" t="s">
        <v>600</v>
      </c>
      <c r="M37" s="67" t="s">
        <v>490</v>
      </c>
      <c r="N37" s="69" t="s">
        <v>500</v>
      </c>
      <c r="O37" s="69"/>
      <c r="P37" s="69"/>
      <c r="Q37" s="74" t="s">
        <v>613</v>
      </c>
      <c r="R37" s="67" t="s">
        <v>500</v>
      </c>
    </row>
    <row r="38" spans="1:18">
      <c r="A38" s="66" t="s">
        <v>614</v>
      </c>
      <c r="B38" s="66"/>
      <c r="C38" s="67" t="s">
        <v>455</v>
      </c>
      <c r="D38" s="67" t="s">
        <v>27</v>
      </c>
      <c r="E38" s="67">
        <v>2568</v>
      </c>
      <c r="F38" s="67" t="s">
        <v>286</v>
      </c>
      <c r="G38" s="68" t="s">
        <v>599</v>
      </c>
      <c r="H38" s="67"/>
      <c r="I38" s="67" t="s">
        <v>147</v>
      </c>
      <c r="J38" s="67" t="str">
        <f>VLOOKUP(I38,'[2]ตัวย่อ(ต่อท้าย)'!$B$2:$C$515,2,FALSE)</f>
        <v>ศร.</v>
      </c>
      <c r="K38" s="67" t="s">
        <v>148</v>
      </c>
      <c r="L38" s="67" t="s">
        <v>600</v>
      </c>
      <c r="M38" s="67" t="s">
        <v>490</v>
      </c>
      <c r="N38" s="69" t="s">
        <v>500</v>
      </c>
      <c r="O38" s="69"/>
      <c r="P38" s="69"/>
      <c r="Q38" s="74" t="s">
        <v>615</v>
      </c>
      <c r="R38" s="67" t="s">
        <v>500</v>
      </c>
    </row>
    <row r="39" spans="1:18">
      <c r="A39" s="66" t="s">
        <v>616</v>
      </c>
      <c r="B39" s="66"/>
      <c r="C39" s="67" t="s">
        <v>174</v>
      </c>
      <c r="D39" s="67" t="s">
        <v>27</v>
      </c>
      <c r="E39" s="67">
        <v>2568</v>
      </c>
      <c r="F39" s="67" t="s">
        <v>286</v>
      </c>
      <c r="G39" s="68" t="s">
        <v>599</v>
      </c>
      <c r="H39" s="67"/>
      <c r="I39" s="67" t="s">
        <v>147</v>
      </c>
      <c r="J39" s="67" t="str">
        <f>VLOOKUP(I39,'[2]ตัวย่อ(ต่อท้าย)'!$B$2:$C$515,2,FALSE)</f>
        <v>ศร.</v>
      </c>
      <c r="K39" s="67" t="s">
        <v>148</v>
      </c>
      <c r="L39" s="67" t="s">
        <v>600</v>
      </c>
      <c r="M39" s="67" t="s">
        <v>490</v>
      </c>
      <c r="N39" s="69" t="s">
        <v>500</v>
      </c>
      <c r="O39" s="69"/>
      <c r="P39" s="69"/>
      <c r="Q39" s="74" t="s">
        <v>617</v>
      </c>
      <c r="R39" s="67" t="s">
        <v>500</v>
      </c>
    </row>
    <row r="40" spans="1:18">
      <c r="A40" s="66" t="s">
        <v>618</v>
      </c>
      <c r="B40" s="66"/>
      <c r="C40" s="67" t="s">
        <v>619</v>
      </c>
      <c r="D40" s="67" t="s">
        <v>27</v>
      </c>
      <c r="E40" s="67">
        <v>2568</v>
      </c>
      <c r="F40" s="67" t="s">
        <v>286</v>
      </c>
      <c r="G40" s="68" t="s">
        <v>599</v>
      </c>
      <c r="H40" s="67"/>
      <c r="I40" s="67" t="s">
        <v>147</v>
      </c>
      <c r="J40" s="67" t="str">
        <f>VLOOKUP(I40,'[2]ตัวย่อ(ต่อท้าย)'!$B$2:$C$515,2,FALSE)</f>
        <v>ศร.</v>
      </c>
      <c r="K40" s="67" t="s">
        <v>148</v>
      </c>
      <c r="L40" s="67" t="s">
        <v>600</v>
      </c>
      <c r="M40" s="67" t="s">
        <v>490</v>
      </c>
      <c r="N40" s="69" t="s">
        <v>500</v>
      </c>
      <c r="O40" s="69"/>
      <c r="P40" s="69"/>
      <c r="Q40" s="74" t="s">
        <v>620</v>
      </c>
      <c r="R40" s="67" t="s">
        <v>500</v>
      </c>
    </row>
    <row r="41" spans="1:18">
      <c r="A41" s="66" t="s">
        <v>621</v>
      </c>
      <c r="B41" s="66"/>
      <c r="C41" s="67" t="s">
        <v>622</v>
      </c>
      <c r="D41" s="67" t="s">
        <v>27</v>
      </c>
      <c r="E41" s="67">
        <v>2568</v>
      </c>
      <c r="F41" s="67" t="s">
        <v>623</v>
      </c>
      <c r="G41" s="68" t="s">
        <v>624</v>
      </c>
      <c r="H41" s="67"/>
      <c r="I41" s="67" t="s">
        <v>147</v>
      </c>
      <c r="J41" s="67" t="str">
        <f>VLOOKUP(I41,'[2]ตัวย่อ(ต่อท้าย)'!$B$2:$C$515,2,FALSE)</f>
        <v>ศร.</v>
      </c>
      <c r="K41" s="67" t="s">
        <v>148</v>
      </c>
      <c r="L41" s="67" t="s">
        <v>600</v>
      </c>
      <c r="M41" s="67" t="s">
        <v>490</v>
      </c>
      <c r="N41" s="69" t="s">
        <v>500</v>
      </c>
      <c r="O41" s="69"/>
      <c r="P41" s="69"/>
      <c r="Q41" s="74" t="s">
        <v>625</v>
      </c>
      <c r="R41" s="67" t="s">
        <v>500</v>
      </c>
    </row>
    <row r="42" spans="1:18">
      <c r="A42" s="66" t="s">
        <v>626</v>
      </c>
      <c r="B42" s="66"/>
      <c r="C42" s="67" t="s">
        <v>627</v>
      </c>
      <c r="D42" s="67" t="s">
        <v>27</v>
      </c>
      <c r="E42" s="67">
        <v>2568</v>
      </c>
      <c r="F42" s="67" t="s">
        <v>286</v>
      </c>
      <c r="G42" s="68" t="s">
        <v>599</v>
      </c>
      <c r="H42" s="67"/>
      <c r="I42" s="67" t="s">
        <v>147</v>
      </c>
      <c r="J42" s="67" t="str">
        <f>VLOOKUP(I42,'[2]ตัวย่อ(ต่อท้าย)'!$B$2:$C$515,2,FALSE)</f>
        <v>ศร.</v>
      </c>
      <c r="K42" s="67" t="s">
        <v>148</v>
      </c>
      <c r="L42" s="67" t="s">
        <v>600</v>
      </c>
      <c r="M42" s="67" t="s">
        <v>490</v>
      </c>
      <c r="N42" s="69" t="s">
        <v>500</v>
      </c>
      <c r="O42" s="69"/>
      <c r="P42" s="69"/>
      <c r="Q42" s="74" t="s">
        <v>628</v>
      </c>
      <c r="R42" s="67" t="s">
        <v>500</v>
      </c>
    </row>
    <row r="43" spans="1:18">
      <c r="A43" s="66" t="s">
        <v>629</v>
      </c>
      <c r="B43" s="66"/>
      <c r="C43" s="67" t="s">
        <v>630</v>
      </c>
      <c r="D43" s="67" t="s">
        <v>27</v>
      </c>
      <c r="E43" s="67">
        <v>2568</v>
      </c>
      <c r="F43" s="67" t="s">
        <v>286</v>
      </c>
      <c r="G43" s="68" t="s">
        <v>599</v>
      </c>
      <c r="H43" s="67" t="s">
        <v>295</v>
      </c>
      <c r="I43" s="67" t="s">
        <v>296</v>
      </c>
      <c r="J43" s="67" t="str">
        <f>VLOOKUP(I43,'[2]ตัวย่อ(ต่อท้าย)'!$B$2:$C$515,2,FALSE)</f>
        <v>สคบ.</v>
      </c>
      <c r="K43" s="67" t="s">
        <v>81</v>
      </c>
      <c r="L43" s="67" t="s">
        <v>600</v>
      </c>
      <c r="M43" s="67" t="s">
        <v>495</v>
      </c>
      <c r="N43" s="69" t="s">
        <v>525</v>
      </c>
      <c r="O43" s="69"/>
      <c r="P43" s="69"/>
      <c r="Q43" s="74" t="s">
        <v>631</v>
      </c>
      <c r="R43" s="67" t="s">
        <v>525</v>
      </c>
    </row>
    <row r="44" spans="1:18">
      <c r="A44" s="66" t="s">
        <v>632</v>
      </c>
      <c r="B44" s="66"/>
      <c r="C44" s="67" t="s">
        <v>128</v>
      </c>
      <c r="D44" s="67" t="s">
        <v>27</v>
      </c>
      <c r="E44" s="67">
        <v>2568</v>
      </c>
      <c r="F44" s="67" t="s">
        <v>286</v>
      </c>
      <c r="G44" s="68" t="s">
        <v>599</v>
      </c>
      <c r="H44" s="67" t="s">
        <v>440</v>
      </c>
      <c r="I44" s="67" t="s">
        <v>117</v>
      </c>
      <c r="J44" s="67" t="str">
        <f>VLOOKUP(I44,'[2]ตัวย่อ(ต่อท้าย)'!$B$2:$C$515,2,FALSE)</f>
        <v>กศก.</v>
      </c>
      <c r="K44" s="67" t="s">
        <v>118</v>
      </c>
      <c r="L44" s="67" t="s">
        <v>600</v>
      </c>
      <c r="M44" s="67" t="s">
        <v>490</v>
      </c>
      <c r="N44" s="69" t="s">
        <v>491</v>
      </c>
      <c r="O44" s="69"/>
      <c r="P44" s="69"/>
      <c r="Q44" s="74" t="s">
        <v>633</v>
      </c>
      <c r="R44" s="67" t="s">
        <v>491</v>
      </c>
    </row>
    <row r="45" spans="1:18">
      <c r="A45" s="66" t="s">
        <v>238</v>
      </c>
      <c r="B45" s="66"/>
      <c r="C45" s="67" t="s">
        <v>197</v>
      </c>
      <c r="D45" s="67" t="s">
        <v>27</v>
      </c>
      <c r="E45" s="67">
        <v>2563</v>
      </c>
      <c r="F45" s="67" t="s">
        <v>162</v>
      </c>
      <c r="G45" s="68" t="s">
        <v>163</v>
      </c>
      <c r="H45" s="67"/>
      <c r="I45" s="67" t="s">
        <v>147</v>
      </c>
      <c r="J45" s="67" t="str">
        <f>VLOOKUP(I45,'[2]ตัวย่อ(ต่อท้าย)'!$B$2:$C$515,2,FALSE)</f>
        <v>ศร.</v>
      </c>
      <c r="K45" s="67" t="s">
        <v>148</v>
      </c>
      <c r="L45" s="68" t="s">
        <v>634</v>
      </c>
      <c r="M45" s="67" t="s">
        <v>490</v>
      </c>
      <c r="N45" s="69" t="s">
        <v>500</v>
      </c>
      <c r="O45" s="69"/>
      <c r="P45" s="69"/>
      <c r="Q45" s="74" t="s">
        <v>635</v>
      </c>
      <c r="R45" s="67" t="s">
        <v>172</v>
      </c>
    </row>
    <row r="46" spans="1:18">
      <c r="A46" s="66" t="s">
        <v>200</v>
      </c>
      <c r="B46" s="66"/>
      <c r="C46" s="67" t="s">
        <v>108</v>
      </c>
      <c r="D46" s="67" t="s">
        <v>27</v>
      </c>
      <c r="E46" s="67">
        <v>2564</v>
      </c>
      <c r="F46" s="67" t="s">
        <v>202</v>
      </c>
      <c r="G46" s="68" t="s">
        <v>203</v>
      </c>
      <c r="H46" s="67" t="s">
        <v>97</v>
      </c>
      <c r="I46" s="67" t="s">
        <v>111</v>
      </c>
      <c r="J46" s="67" t="str">
        <f>VLOOKUP(I46,'[2]ตัวย่อ(ต่อท้าย)'!$B$2:$C$515,2,FALSE)</f>
        <v>สว.</v>
      </c>
      <c r="K46" s="67" t="s">
        <v>99</v>
      </c>
      <c r="L46" s="68" t="s">
        <v>636</v>
      </c>
      <c r="M46" s="67" t="s">
        <v>495</v>
      </c>
      <c r="N46" s="69" t="s">
        <v>525</v>
      </c>
      <c r="O46" s="69"/>
      <c r="P46" s="69"/>
      <c r="Q46" s="74" t="s">
        <v>637</v>
      </c>
      <c r="R46" s="67" t="s">
        <v>204</v>
      </c>
    </row>
    <row r="47" spans="1:18">
      <c r="A47" s="66" t="s">
        <v>235</v>
      </c>
      <c r="B47" s="66"/>
      <c r="C47" s="67" t="s">
        <v>236</v>
      </c>
      <c r="D47" s="67" t="s">
        <v>27</v>
      </c>
      <c r="E47" s="67">
        <v>2564</v>
      </c>
      <c r="F47" s="67" t="s">
        <v>202</v>
      </c>
      <c r="G47" s="68" t="s">
        <v>203</v>
      </c>
      <c r="H47" s="67" t="s">
        <v>97</v>
      </c>
      <c r="I47" s="67" t="s">
        <v>98</v>
      </c>
      <c r="J47" s="67" t="str">
        <f>VLOOKUP(I47,'[2]ตัวย่อ(ต่อท้าย)'!$B$2:$C$515,2,FALSE)</f>
        <v>สผ.</v>
      </c>
      <c r="K47" s="67" t="s">
        <v>99</v>
      </c>
      <c r="L47" s="68" t="s">
        <v>636</v>
      </c>
      <c r="M47" s="67" t="s">
        <v>495</v>
      </c>
      <c r="N47" s="69" t="s">
        <v>525</v>
      </c>
      <c r="O47" s="69"/>
      <c r="P47" s="69"/>
      <c r="Q47" s="74" t="s">
        <v>638</v>
      </c>
      <c r="R47" s="67" t="s">
        <v>204</v>
      </c>
    </row>
    <row r="48" spans="1:18">
      <c r="A48" s="66" t="s">
        <v>227</v>
      </c>
      <c r="B48" s="66"/>
      <c r="C48" s="67" t="s">
        <v>228</v>
      </c>
      <c r="D48" s="67" t="s">
        <v>27</v>
      </c>
      <c r="E48" s="67">
        <v>2564</v>
      </c>
      <c r="F48" s="67" t="s">
        <v>202</v>
      </c>
      <c r="G48" s="68" t="s">
        <v>203</v>
      </c>
      <c r="H48" s="67" t="s">
        <v>231</v>
      </c>
      <c r="I48" s="67" t="s">
        <v>232</v>
      </c>
      <c r="J48" s="67" t="str">
        <f>VLOOKUP(I48,'[2]ตัวย่อ(ต่อท้าย)'!$B$2:$C$515,2,FALSE)</f>
        <v>สป.ศธ.</v>
      </c>
      <c r="K48" s="67" t="s">
        <v>233</v>
      </c>
      <c r="L48" s="68" t="s">
        <v>636</v>
      </c>
      <c r="M48" s="67" t="s">
        <v>665</v>
      </c>
      <c r="N48" s="69" t="s">
        <v>639</v>
      </c>
      <c r="O48" s="69"/>
      <c r="P48" s="69"/>
      <c r="Q48" s="74" t="s">
        <v>640</v>
      </c>
      <c r="R48" s="67" t="s">
        <v>234</v>
      </c>
    </row>
    <row r="49" spans="1:18">
      <c r="A49" s="66" t="s">
        <v>223</v>
      </c>
      <c r="B49" s="66"/>
      <c r="C49" s="67" t="s">
        <v>224</v>
      </c>
      <c r="D49" s="67" t="s">
        <v>27</v>
      </c>
      <c r="E49" s="67">
        <v>2564</v>
      </c>
      <c r="F49" s="67" t="s">
        <v>202</v>
      </c>
      <c r="G49" s="68" t="s">
        <v>203</v>
      </c>
      <c r="H49" s="67" t="s">
        <v>123</v>
      </c>
      <c r="I49" s="67" t="s">
        <v>124</v>
      </c>
      <c r="J49" s="67" t="str">
        <f>VLOOKUP(I49,'[2]ตัวย่อ(ต่อท้าย)'!$B$2:$C$515,2,FALSE)</f>
        <v>มรภ.กพ.</v>
      </c>
      <c r="K49" s="67" t="s">
        <v>125</v>
      </c>
      <c r="L49" s="68" t="s">
        <v>636</v>
      </c>
      <c r="M49" s="67" t="s">
        <v>495</v>
      </c>
      <c r="N49" s="69" t="s">
        <v>525</v>
      </c>
      <c r="O49" s="69"/>
      <c r="P49" s="69"/>
      <c r="Q49" s="74" t="s">
        <v>641</v>
      </c>
      <c r="R49" s="67" t="s">
        <v>204</v>
      </c>
    </row>
    <row r="50" spans="1:18">
      <c r="A50" s="66" t="s">
        <v>215</v>
      </c>
      <c r="B50" s="66"/>
      <c r="C50" s="67" t="s">
        <v>216</v>
      </c>
      <c r="D50" s="67" t="s">
        <v>27</v>
      </c>
      <c r="E50" s="67">
        <v>2564</v>
      </c>
      <c r="F50" s="67" t="s">
        <v>202</v>
      </c>
      <c r="G50" s="68" t="s">
        <v>203</v>
      </c>
      <c r="H50" s="67" t="s">
        <v>218</v>
      </c>
      <c r="I50" s="67" t="s">
        <v>219</v>
      </c>
      <c r="J50" s="67" t="str">
        <f>VLOOKUP(I50,'[2]ตัวย่อ(ต่อท้าย)'!$B$2:$C$515,2,FALSE)</f>
        <v>กสร.</v>
      </c>
      <c r="K50" s="67" t="s">
        <v>55</v>
      </c>
      <c r="L50" s="68" t="s">
        <v>636</v>
      </c>
      <c r="M50" s="67" t="s">
        <v>495</v>
      </c>
      <c r="N50" s="69" t="s">
        <v>525</v>
      </c>
      <c r="O50" s="69"/>
      <c r="P50" s="69"/>
      <c r="Q50" s="74" t="s">
        <v>642</v>
      </c>
      <c r="R50" s="67" t="s">
        <v>204</v>
      </c>
    </row>
    <row r="51" spans="1:18">
      <c r="A51" s="66" t="s">
        <v>220</v>
      </c>
      <c r="B51" s="66"/>
      <c r="C51" s="67" t="s">
        <v>102</v>
      </c>
      <c r="D51" s="67" t="s">
        <v>27</v>
      </c>
      <c r="E51" s="67">
        <v>2564</v>
      </c>
      <c r="F51" s="67" t="s">
        <v>202</v>
      </c>
      <c r="G51" s="68" t="s">
        <v>203</v>
      </c>
      <c r="H51" s="67" t="s">
        <v>104</v>
      </c>
      <c r="I51" s="67" t="s">
        <v>105</v>
      </c>
      <c r="J51" s="67" t="str">
        <f>VLOOKUP(I51,'[2]ตัวย่อ(ต่อท้าย)'!$B$2:$C$515,2,FALSE)</f>
        <v>สคก.</v>
      </c>
      <c r="K51" s="67" t="s">
        <v>81</v>
      </c>
      <c r="L51" s="68" t="s">
        <v>636</v>
      </c>
      <c r="M51" s="67" t="s">
        <v>665</v>
      </c>
      <c r="N51" s="69" t="s">
        <v>643</v>
      </c>
      <c r="O51" s="69"/>
      <c r="P51" s="69"/>
      <c r="Q51" s="74" t="s">
        <v>644</v>
      </c>
      <c r="R51" s="67" t="s">
        <v>222</v>
      </c>
    </row>
    <row r="52" spans="1:18">
      <c r="A52" s="66" t="s">
        <v>206</v>
      </c>
      <c r="B52" s="66"/>
      <c r="C52" s="67" t="s">
        <v>207</v>
      </c>
      <c r="D52" s="67" t="s">
        <v>27</v>
      </c>
      <c r="E52" s="67">
        <v>2564</v>
      </c>
      <c r="F52" s="67" t="s">
        <v>202</v>
      </c>
      <c r="G52" s="68" t="s">
        <v>203</v>
      </c>
      <c r="H52" s="67" t="s">
        <v>104</v>
      </c>
      <c r="I52" s="67" t="s">
        <v>209</v>
      </c>
      <c r="J52" s="67" t="str">
        <f>VLOOKUP(I52,'[2]ตัวย่อ(ต่อท้าย)'!$B$2:$C$515,2,FALSE)</f>
        <v>สลค.</v>
      </c>
      <c r="K52" s="67" t="s">
        <v>81</v>
      </c>
      <c r="L52" s="68" t="s">
        <v>636</v>
      </c>
      <c r="M52" s="67" t="s">
        <v>490</v>
      </c>
      <c r="N52" s="69" t="s">
        <v>500</v>
      </c>
      <c r="O52" s="69"/>
      <c r="P52" s="69"/>
      <c r="Q52" s="74" t="s">
        <v>645</v>
      </c>
      <c r="R52" s="67" t="s">
        <v>172</v>
      </c>
    </row>
    <row r="53" spans="1:18">
      <c r="A53" s="66" t="s">
        <v>211</v>
      </c>
      <c r="B53" s="66"/>
      <c r="C53" s="67" t="s">
        <v>128</v>
      </c>
      <c r="D53" s="67" t="s">
        <v>27</v>
      </c>
      <c r="E53" s="67">
        <v>2564</v>
      </c>
      <c r="F53" s="67" t="s">
        <v>202</v>
      </c>
      <c r="G53" s="68" t="s">
        <v>203</v>
      </c>
      <c r="H53" s="67" t="s">
        <v>213</v>
      </c>
      <c r="I53" s="67" t="s">
        <v>117</v>
      </c>
      <c r="J53" s="67" t="str">
        <f>VLOOKUP(I53,'[2]ตัวย่อ(ต่อท้าย)'!$B$2:$C$515,2,FALSE)</f>
        <v>กศก.</v>
      </c>
      <c r="K53" s="67" t="s">
        <v>118</v>
      </c>
      <c r="L53" s="68" t="s">
        <v>636</v>
      </c>
      <c r="M53" s="67" t="s">
        <v>495</v>
      </c>
      <c r="N53" s="69" t="s">
        <v>525</v>
      </c>
      <c r="O53" s="69"/>
      <c r="P53" s="69"/>
      <c r="Q53" s="74" t="s">
        <v>646</v>
      </c>
      <c r="R53" s="67" t="s">
        <v>204</v>
      </c>
    </row>
    <row r="54" spans="1:18">
      <c r="A54" s="66" t="s">
        <v>288</v>
      </c>
      <c r="B54" s="66"/>
      <c r="C54" s="67" t="s">
        <v>289</v>
      </c>
      <c r="D54" s="67" t="s">
        <v>27</v>
      </c>
      <c r="E54" s="67">
        <v>2564</v>
      </c>
      <c r="F54" s="67" t="s">
        <v>162</v>
      </c>
      <c r="G54" s="68" t="s">
        <v>163</v>
      </c>
      <c r="H54" s="67" t="s">
        <v>116</v>
      </c>
      <c r="I54" s="67" t="s">
        <v>117</v>
      </c>
      <c r="J54" s="67" t="str">
        <f>VLOOKUP(I54,'[2]ตัวย่อ(ต่อท้าย)'!$B$2:$C$515,2,FALSE)</f>
        <v>กศก.</v>
      </c>
      <c r="K54" s="67" t="s">
        <v>118</v>
      </c>
      <c r="L54" s="68" t="s">
        <v>636</v>
      </c>
      <c r="M54" s="67" t="s">
        <v>495</v>
      </c>
      <c r="N54" s="69" t="s">
        <v>525</v>
      </c>
      <c r="O54" s="69"/>
      <c r="P54" s="69"/>
      <c r="Q54" s="74" t="s">
        <v>647</v>
      </c>
      <c r="R54" s="67" t="s">
        <v>204</v>
      </c>
    </row>
    <row r="55" spans="1:18">
      <c r="A55" s="66" t="s">
        <v>330</v>
      </c>
      <c r="B55" s="66"/>
      <c r="C55" s="67" t="s">
        <v>331</v>
      </c>
      <c r="D55" s="67" t="s">
        <v>27</v>
      </c>
      <c r="E55" s="67">
        <v>2565</v>
      </c>
      <c r="F55" s="67" t="s">
        <v>162</v>
      </c>
      <c r="G55" s="68" t="s">
        <v>163</v>
      </c>
      <c r="H55" s="67"/>
      <c r="I55" s="67" t="s">
        <v>147</v>
      </c>
      <c r="J55" s="67" t="str">
        <f>VLOOKUP(I55,'[2]ตัวย่อ(ต่อท้าย)'!$B$2:$C$515,2,FALSE)</f>
        <v>ศร.</v>
      </c>
      <c r="K55" s="67" t="s">
        <v>148</v>
      </c>
      <c r="L55" s="68" t="s">
        <v>648</v>
      </c>
      <c r="M55" s="67" t="s">
        <v>665</v>
      </c>
      <c r="N55" s="69" t="s">
        <v>559</v>
      </c>
      <c r="O55" s="69"/>
      <c r="P55" s="69"/>
      <c r="Q55" s="74" t="s">
        <v>361</v>
      </c>
      <c r="R55" s="67" t="s">
        <v>166</v>
      </c>
    </row>
    <row r="56" spans="1:18">
      <c r="A56" s="66" t="s">
        <v>333</v>
      </c>
      <c r="B56" s="66"/>
      <c r="C56" s="67" t="s">
        <v>649</v>
      </c>
      <c r="D56" s="67" t="s">
        <v>27</v>
      </c>
      <c r="E56" s="67">
        <v>2565</v>
      </c>
      <c r="F56" s="67" t="s">
        <v>162</v>
      </c>
      <c r="G56" s="68" t="s">
        <v>163</v>
      </c>
      <c r="H56" s="67"/>
      <c r="I56" s="67" t="s">
        <v>147</v>
      </c>
      <c r="J56" s="67" t="str">
        <f>VLOOKUP(I56,'[2]ตัวย่อ(ต่อท้าย)'!$B$2:$C$515,2,FALSE)</f>
        <v>ศร.</v>
      </c>
      <c r="K56" s="67" t="s">
        <v>148</v>
      </c>
      <c r="L56" s="68" t="s">
        <v>648</v>
      </c>
      <c r="M56" s="67" t="s">
        <v>490</v>
      </c>
      <c r="N56" s="69" t="s">
        <v>500</v>
      </c>
      <c r="O56" s="69"/>
      <c r="P56" s="69"/>
      <c r="Q56" s="74" t="s">
        <v>358</v>
      </c>
      <c r="R56" s="67" t="s">
        <v>172</v>
      </c>
    </row>
    <row r="57" spans="1:18">
      <c r="A57" s="66" t="s">
        <v>336</v>
      </c>
      <c r="B57" s="66"/>
      <c r="C57" s="67" t="s">
        <v>337</v>
      </c>
      <c r="D57" s="67" t="s">
        <v>27</v>
      </c>
      <c r="E57" s="67">
        <v>2565</v>
      </c>
      <c r="F57" s="67" t="s">
        <v>162</v>
      </c>
      <c r="G57" s="68" t="s">
        <v>163</v>
      </c>
      <c r="H57" s="67"/>
      <c r="I57" s="67" t="s">
        <v>147</v>
      </c>
      <c r="J57" s="67" t="str">
        <f>VLOOKUP(I57,'[2]ตัวย่อ(ต่อท้าย)'!$B$2:$C$515,2,FALSE)</f>
        <v>ศร.</v>
      </c>
      <c r="K57" s="67" t="s">
        <v>148</v>
      </c>
      <c r="L57" s="68" t="s">
        <v>648</v>
      </c>
      <c r="M57" s="67" t="s">
        <v>665</v>
      </c>
      <c r="N57" s="69" t="s">
        <v>639</v>
      </c>
      <c r="O57" s="69"/>
      <c r="P57" s="69"/>
      <c r="Q57" s="74" t="s">
        <v>355</v>
      </c>
      <c r="R57" s="67" t="s">
        <v>234</v>
      </c>
    </row>
    <row r="58" spans="1:18">
      <c r="A58" s="66" t="s">
        <v>339</v>
      </c>
      <c r="B58" s="66"/>
      <c r="C58" s="67" t="s">
        <v>128</v>
      </c>
      <c r="D58" s="67" t="s">
        <v>27</v>
      </c>
      <c r="E58" s="67">
        <v>2565</v>
      </c>
      <c r="F58" s="67" t="s">
        <v>162</v>
      </c>
      <c r="G58" s="68" t="s">
        <v>163</v>
      </c>
      <c r="H58" s="67" t="s">
        <v>213</v>
      </c>
      <c r="I58" s="67" t="s">
        <v>117</v>
      </c>
      <c r="J58" s="67" t="str">
        <f>VLOOKUP(I58,'[2]ตัวย่อ(ต่อท้าย)'!$B$2:$C$515,2,FALSE)</f>
        <v>กศก.</v>
      </c>
      <c r="K58" s="67" t="s">
        <v>118</v>
      </c>
      <c r="L58" s="68" t="s">
        <v>648</v>
      </c>
      <c r="M58" s="67" t="s">
        <v>495</v>
      </c>
      <c r="N58" s="69" t="s">
        <v>525</v>
      </c>
      <c r="O58" s="69"/>
      <c r="P58" s="69"/>
      <c r="Q58" s="74" t="s">
        <v>352</v>
      </c>
      <c r="R58" s="67" t="s">
        <v>204</v>
      </c>
    </row>
    <row r="59" spans="1:18">
      <c r="A59" s="66" t="s">
        <v>314</v>
      </c>
      <c r="B59" s="66"/>
      <c r="C59" s="67" t="s">
        <v>315</v>
      </c>
      <c r="D59" s="67" t="s">
        <v>27</v>
      </c>
      <c r="E59" s="67">
        <v>2565</v>
      </c>
      <c r="F59" s="67" t="s">
        <v>32</v>
      </c>
      <c r="G59" s="68" t="s">
        <v>52</v>
      </c>
      <c r="H59" s="67" t="s">
        <v>97</v>
      </c>
      <c r="I59" s="67" t="s">
        <v>98</v>
      </c>
      <c r="J59" s="67" t="str">
        <f>VLOOKUP(I59,'[2]ตัวย่อ(ต่อท้าย)'!$B$2:$C$515,2,FALSE)</f>
        <v>สผ.</v>
      </c>
      <c r="K59" s="67" t="s">
        <v>99</v>
      </c>
      <c r="L59" s="68" t="s">
        <v>648</v>
      </c>
      <c r="M59" s="67" t="s">
        <v>495</v>
      </c>
      <c r="N59" s="69" t="s">
        <v>525</v>
      </c>
      <c r="O59" s="69"/>
      <c r="P59" s="69"/>
      <c r="Q59" s="74" t="s">
        <v>375</v>
      </c>
      <c r="R59" s="67" t="s">
        <v>204</v>
      </c>
    </row>
    <row r="60" spans="1:18">
      <c r="A60" s="66" t="s">
        <v>298</v>
      </c>
      <c r="B60" s="66"/>
      <c r="C60" s="67" t="s">
        <v>299</v>
      </c>
      <c r="D60" s="67" t="s">
        <v>27</v>
      </c>
      <c r="E60" s="67">
        <v>2565</v>
      </c>
      <c r="F60" s="67" t="s">
        <v>203</v>
      </c>
      <c r="G60" s="68" t="s">
        <v>203</v>
      </c>
      <c r="H60" s="67" t="s">
        <v>301</v>
      </c>
      <c r="I60" s="67" t="s">
        <v>302</v>
      </c>
      <c r="J60" s="67" t="str">
        <f>VLOOKUP(I60,'[2]ตัวย่อ(ต่อท้าย)'!$B$2:$C$515,2,FALSE)</f>
        <v>สกธ.</v>
      </c>
      <c r="K60" s="67" t="s">
        <v>303</v>
      </c>
      <c r="L60" s="68" t="s">
        <v>648</v>
      </c>
      <c r="M60" s="67" t="s">
        <v>665</v>
      </c>
      <c r="N60" s="69" t="s">
        <v>559</v>
      </c>
      <c r="O60" s="69"/>
      <c r="P60" s="69"/>
      <c r="Q60" s="74" t="s">
        <v>383</v>
      </c>
      <c r="R60" s="67" t="s">
        <v>166</v>
      </c>
    </row>
    <row r="61" spans="1:18">
      <c r="A61" s="66" t="s">
        <v>309</v>
      </c>
      <c r="B61" s="66"/>
      <c r="C61" s="67" t="s">
        <v>310</v>
      </c>
      <c r="D61" s="67" t="s">
        <v>27</v>
      </c>
      <c r="E61" s="67">
        <v>2565</v>
      </c>
      <c r="F61" s="67" t="s">
        <v>162</v>
      </c>
      <c r="G61" s="68" t="s">
        <v>163</v>
      </c>
      <c r="H61" s="67" t="s">
        <v>97</v>
      </c>
      <c r="I61" s="67" t="s">
        <v>98</v>
      </c>
      <c r="J61" s="67" t="str">
        <f>VLOOKUP(I61,'[2]ตัวย่อ(ต่อท้าย)'!$B$2:$C$515,2,FALSE)</f>
        <v>สผ.</v>
      </c>
      <c r="K61" s="67" t="s">
        <v>99</v>
      </c>
      <c r="L61" s="68" t="s">
        <v>648</v>
      </c>
      <c r="M61" s="67" t="s">
        <v>495</v>
      </c>
      <c r="N61" s="69" t="s">
        <v>525</v>
      </c>
      <c r="O61" s="69"/>
      <c r="P61" s="69"/>
      <c r="Q61" s="74" t="s">
        <v>379</v>
      </c>
      <c r="R61" s="67" t="s">
        <v>204</v>
      </c>
    </row>
    <row r="62" spans="1:18">
      <c r="A62" s="66" t="s">
        <v>317</v>
      </c>
      <c r="B62" s="66"/>
      <c r="C62" s="67" t="s">
        <v>174</v>
      </c>
      <c r="D62" s="67" t="s">
        <v>27</v>
      </c>
      <c r="E62" s="67">
        <v>2565</v>
      </c>
      <c r="F62" s="67" t="s">
        <v>162</v>
      </c>
      <c r="G62" s="68" t="s">
        <v>163</v>
      </c>
      <c r="H62" s="67"/>
      <c r="I62" s="67" t="s">
        <v>147</v>
      </c>
      <c r="J62" s="67" t="str">
        <f>VLOOKUP(I62,'[2]ตัวย่อ(ต่อท้าย)'!$B$2:$C$515,2,FALSE)</f>
        <v>ศร.</v>
      </c>
      <c r="K62" s="67" t="s">
        <v>148</v>
      </c>
      <c r="L62" s="68" t="s">
        <v>648</v>
      </c>
      <c r="M62" s="67" t="s">
        <v>495</v>
      </c>
      <c r="N62" s="69" t="s">
        <v>496</v>
      </c>
      <c r="O62" s="69"/>
      <c r="P62" s="69"/>
      <c r="Q62" s="74" t="s">
        <v>372</v>
      </c>
      <c r="R62" s="67" t="s">
        <v>177</v>
      </c>
    </row>
    <row r="63" spans="1:18">
      <c r="A63" s="66" t="s">
        <v>312</v>
      </c>
      <c r="B63" s="66"/>
      <c r="C63" s="67" t="s">
        <v>197</v>
      </c>
      <c r="D63" s="67" t="s">
        <v>27</v>
      </c>
      <c r="E63" s="67">
        <v>2565</v>
      </c>
      <c r="F63" s="67" t="s">
        <v>162</v>
      </c>
      <c r="G63" s="68" t="s">
        <v>163</v>
      </c>
      <c r="H63" s="67"/>
      <c r="I63" s="67" t="s">
        <v>147</v>
      </c>
      <c r="J63" s="67" t="str">
        <f>VLOOKUP(I63,'[2]ตัวย่อ(ต่อท้าย)'!$B$2:$C$515,2,FALSE)</f>
        <v>ศร.</v>
      </c>
      <c r="K63" s="67" t="s">
        <v>148</v>
      </c>
      <c r="L63" s="68" t="s">
        <v>648</v>
      </c>
      <c r="M63" s="67" t="s">
        <v>490</v>
      </c>
      <c r="N63" s="69" t="s">
        <v>500</v>
      </c>
      <c r="O63" s="69"/>
      <c r="P63" s="69"/>
      <c r="Q63" s="74" t="s">
        <v>377</v>
      </c>
      <c r="R63" s="67" t="s">
        <v>172</v>
      </c>
    </row>
    <row r="64" spans="1:18">
      <c r="A64" s="66" t="s">
        <v>324</v>
      </c>
      <c r="B64" s="66"/>
      <c r="C64" s="67" t="s">
        <v>325</v>
      </c>
      <c r="D64" s="67" t="s">
        <v>27</v>
      </c>
      <c r="E64" s="67">
        <v>2565</v>
      </c>
      <c r="F64" s="67" t="s">
        <v>162</v>
      </c>
      <c r="G64" s="68" t="s">
        <v>163</v>
      </c>
      <c r="H64" s="67"/>
      <c r="I64" s="67" t="s">
        <v>147</v>
      </c>
      <c r="J64" s="67" t="str">
        <f>VLOOKUP(I64,'[2]ตัวย่อ(ต่อท้าย)'!$B$2:$C$515,2,FALSE)</f>
        <v>ศร.</v>
      </c>
      <c r="K64" s="67" t="s">
        <v>148</v>
      </c>
      <c r="L64" s="68" t="s">
        <v>648</v>
      </c>
      <c r="M64" s="67" t="s">
        <v>490</v>
      </c>
      <c r="N64" s="69" t="s">
        <v>500</v>
      </c>
      <c r="O64" s="69"/>
      <c r="P64" s="69"/>
      <c r="Q64" s="74" t="s">
        <v>366</v>
      </c>
      <c r="R64" s="67" t="s">
        <v>172</v>
      </c>
    </row>
    <row r="65" spans="1:18">
      <c r="A65" s="66" t="s">
        <v>327</v>
      </c>
      <c r="B65" s="66"/>
      <c r="C65" s="67" t="s">
        <v>328</v>
      </c>
      <c r="D65" s="67" t="s">
        <v>27</v>
      </c>
      <c r="E65" s="67">
        <v>2565</v>
      </c>
      <c r="F65" s="67" t="s">
        <v>110</v>
      </c>
      <c r="G65" s="68" t="s">
        <v>92</v>
      </c>
      <c r="H65" s="67" t="s">
        <v>97</v>
      </c>
      <c r="I65" s="67" t="s">
        <v>98</v>
      </c>
      <c r="J65" s="67" t="str">
        <f>VLOOKUP(I65,'[2]ตัวย่อ(ต่อท้าย)'!$B$2:$C$515,2,FALSE)</f>
        <v>สผ.</v>
      </c>
      <c r="K65" s="67" t="s">
        <v>99</v>
      </c>
      <c r="L65" s="68" t="s">
        <v>648</v>
      </c>
      <c r="M65" s="67" t="s">
        <v>495</v>
      </c>
      <c r="N65" s="69" t="s">
        <v>525</v>
      </c>
      <c r="O65" s="69"/>
      <c r="P65" s="69"/>
      <c r="Q65" s="74" t="s">
        <v>364</v>
      </c>
      <c r="R65" s="67" t="s">
        <v>204</v>
      </c>
    </row>
    <row r="66" spans="1:18">
      <c r="A66" s="66" t="s">
        <v>304</v>
      </c>
      <c r="B66" s="66"/>
      <c r="C66" s="67" t="s">
        <v>305</v>
      </c>
      <c r="D66" s="67" t="s">
        <v>27</v>
      </c>
      <c r="E66" s="67">
        <v>2565</v>
      </c>
      <c r="F66" s="67" t="s">
        <v>307</v>
      </c>
      <c r="G66" s="68" t="s">
        <v>308</v>
      </c>
      <c r="H66" s="67" t="s">
        <v>301</v>
      </c>
      <c r="I66" s="67" t="s">
        <v>302</v>
      </c>
      <c r="J66" s="67" t="str">
        <f>VLOOKUP(I66,'[2]ตัวย่อ(ต่อท้าย)'!$B$2:$C$515,2,FALSE)</f>
        <v>สกธ.</v>
      </c>
      <c r="K66" s="67" t="s">
        <v>303</v>
      </c>
      <c r="L66" s="68" t="s">
        <v>648</v>
      </c>
      <c r="M66" s="67" t="s">
        <v>495</v>
      </c>
      <c r="N66" s="69" t="s">
        <v>525</v>
      </c>
      <c r="O66" s="69"/>
      <c r="P66" s="69"/>
      <c r="Q66" s="74" t="s">
        <v>381</v>
      </c>
      <c r="R66" s="67" t="s">
        <v>204</v>
      </c>
    </row>
    <row r="67" spans="1:18">
      <c r="A67" s="66" t="s">
        <v>319</v>
      </c>
      <c r="B67" s="66"/>
      <c r="C67" s="67" t="s">
        <v>179</v>
      </c>
      <c r="D67" s="67" t="s">
        <v>27</v>
      </c>
      <c r="E67" s="67">
        <v>2565</v>
      </c>
      <c r="F67" s="67" t="s">
        <v>162</v>
      </c>
      <c r="G67" s="68" t="s">
        <v>163</v>
      </c>
      <c r="H67" s="67"/>
      <c r="I67" s="67" t="s">
        <v>147</v>
      </c>
      <c r="J67" s="67" t="str">
        <f>VLOOKUP(I67,'[2]ตัวย่อ(ต่อท้าย)'!$B$2:$C$515,2,FALSE)</f>
        <v>ศร.</v>
      </c>
      <c r="K67" s="67" t="s">
        <v>148</v>
      </c>
      <c r="L67" s="68" t="s">
        <v>648</v>
      </c>
      <c r="M67" s="67" t="s">
        <v>490</v>
      </c>
      <c r="N67" s="69" t="s">
        <v>500</v>
      </c>
      <c r="O67" s="69"/>
      <c r="P67" s="69"/>
      <c r="Q67" s="74" t="s">
        <v>370</v>
      </c>
      <c r="R67" s="67" t="s">
        <v>172</v>
      </c>
    </row>
    <row r="68" spans="1:18">
      <c r="A68" s="66" t="s">
        <v>321</v>
      </c>
      <c r="B68" s="66"/>
      <c r="C68" s="70" t="s">
        <v>322</v>
      </c>
      <c r="D68" s="67" t="s">
        <v>27</v>
      </c>
      <c r="E68" s="67">
        <v>2565</v>
      </c>
      <c r="F68" s="67" t="s">
        <v>162</v>
      </c>
      <c r="G68" s="68" t="s">
        <v>163</v>
      </c>
      <c r="H68" s="67"/>
      <c r="I68" s="67" t="s">
        <v>147</v>
      </c>
      <c r="J68" s="67" t="str">
        <f>VLOOKUP(I68,'[2]ตัวย่อ(ต่อท้าย)'!$B$2:$C$515,2,FALSE)</f>
        <v>ศร.</v>
      </c>
      <c r="K68" s="67" t="s">
        <v>148</v>
      </c>
      <c r="L68" s="68" t="s">
        <v>648</v>
      </c>
      <c r="M68" s="67" t="s">
        <v>490</v>
      </c>
      <c r="N68" s="69" t="s">
        <v>500</v>
      </c>
      <c r="O68" s="69"/>
      <c r="P68" s="69"/>
      <c r="Q68" s="74" t="s">
        <v>368</v>
      </c>
      <c r="R68" s="67" t="s">
        <v>172</v>
      </c>
    </row>
    <row r="69" spans="1:18">
      <c r="A69" s="66" t="s">
        <v>292</v>
      </c>
      <c r="B69" s="66"/>
      <c r="C69" s="67" t="s">
        <v>293</v>
      </c>
      <c r="D69" s="67" t="s">
        <v>27</v>
      </c>
      <c r="E69" s="67">
        <v>2565</v>
      </c>
      <c r="F69" s="67" t="s">
        <v>162</v>
      </c>
      <c r="G69" s="68" t="s">
        <v>163</v>
      </c>
      <c r="H69" s="67" t="s">
        <v>295</v>
      </c>
      <c r="I69" s="67" t="s">
        <v>296</v>
      </c>
      <c r="J69" s="67" t="str">
        <f>VLOOKUP(I69,'[2]ตัวย่อ(ต่อท้าย)'!$B$2:$C$515,2,FALSE)</f>
        <v>สคบ.</v>
      </c>
      <c r="K69" s="67" t="s">
        <v>81</v>
      </c>
      <c r="L69" s="68" t="s">
        <v>648</v>
      </c>
      <c r="M69" s="67" t="s">
        <v>495</v>
      </c>
      <c r="N69" s="69" t="s">
        <v>525</v>
      </c>
      <c r="O69" s="71"/>
      <c r="P69" s="71"/>
      <c r="Q69" s="74" t="s">
        <v>385</v>
      </c>
      <c r="R69" s="67" t="s">
        <v>204</v>
      </c>
    </row>
    <row r="70" spans="1:18">
      <c r="A70" s="66" t="s">
        <v>652</v>
      </c>
      <c r="B70" s="66"/>
      <c r="C70" s="67" t="s">
        <v>653</v>
      </c>
      <c r="D70" s="67" t="s">
        <v>27</v>
      </c>
      <c r="E70" s="67">
        <v>2565</v>
      </c>
      <c r="F70" s="67" t="s">
        <v>162</v>
      </c>
      <c r="G70" s="68" t="s">
        <v>192</v>
      </c>
      <c r="H70" s="67" t="s">
        <v>97</v>
      </c>
      <c r="I70" s="67" t="s">
        <v>111</v>
      </c>
      <c r="J70" s="67" t="str">
        <f>VLOOKUP(I70,'[2]ตัวย่อ(ต่อท้าย)'!$B$2:$C$515,2,FALSE)</f>
        <v>สว.</v>
      </c>
      <c r="K70" s="67" t="s">
        <v>99</v>
      </c>
      <c r="L70" s="68" t="s">
        <v>648</v>
      </c>
      <c r="M70" s="67" t="s">
        <v>490</v>
      </c>
      <c r="N70" s="72" t="s">
        <v>491</v>
      </c>
      <c r="O70" s="72"/>
      <c r="P70" s="72"/>
      <c r="Q70" s="74" t="s">
        <v>655</v>
      </c>
      <c r="R70" s="67" t="s">
        <v>654</v>
      </c>
    </row>
  </sheetData>
  <hyperlinks>
    <hyperlink ref="Q7" r:id="rId1" xr:uid="{00000000-0004-0000-0C00-000000000000}"/>
    <hyperlink ref="Q8" r:id="rId2" xr:uid="{00000000-0004-0000-0C00-000001000000}"/>
    <hyperlink ref="Q9" r:id="rId3" xr:uid="{00000000-0004-0000-0C00-000002000000}"/>
    <hyperlink ref="Q11" r:id="rId4" xr:uid="{00000000-0004-0000-0C00-000003000000}"/>
    <hyperlink ref="Q10" r:id="rId5" xr:uid="{00000000-0004-0000-0C00-000004000000}"/>
    <hyperlink ref="Q12" r:id="rId6" xr:uid="{00000000-0004-0000-0C00-000005000000}"/>
    <hyperlink ref="Q13" r:id="rId7" xr:uid="{00000000-0004-0000-0C00-000006000000}"/>
    <hyperlink ref="Q14" r:id="rId8" xr:uid="{00000000-0004-0000-0C00-000007000000}"/>
    <hyperlink ref="Q15" r:id="rId9" xr:uid="{00000000-0004-0000-0C00-000008000000}"/>
    <hyperlink ref="Q16" r:id="rId10" xr:uid="{00000000-0004-0000-0C00-000009000000}"/>
    <hyperlink ref="Q17" r:id="rId11" xr:uid="{00000000-0004-0000-0C00-00000A000000}"/>
    <hyperlink ref="Q18" r:id="rId12" xr:uid="{00000000-0004-0000-0C00-00000B000000}"/>
    <hyperlink ref="Q19" r:id="rId13" xr:uid="{00000000-0004-0000-0C00-00000C000000}"/>
    <hyperlink ref="Q20" r:id="rId14" xr:uid="{00000000-0004-0000-0C00-00000D000000}"/>
    <hyperlink ref="Q21" r:id="rId15" xr:uid="{00000000-0004-0000-0C00-00000E000000}"/>
    <hyperlink ref="Q22" r:id="rId16" xr:uid="{00000000-0004-0000-0C00-00000F000000}"/>
    <hyperlink ref="Q23" r:id="rId17" xr:uid="{00000000-0004-0000-0C00-000010000000}"/>
    <hyperlink ref="Q24" r:id="rId18" xr:uid="{00000000-0004-0000-0C00-000011000000}"/>
    <hyperlink ref="Q25" r:id="rId19" xr:uid="{00000000-0004-0000-0C00-000012000000}"/>
    <hyperlink ref="Q26" r:id="rId20" xr:uid="{00000000-0004-0000-0C00-000013000000}"/>
    <hyperlink ref="Q27" r:id="rId21" xr:uid="{00000000-0004-0000-0C00-000014000000}"/>
    <hyperlink ref="Q28" r:id="rId22" xr:uid="{00000000-0004-0000-0C00-000015000000}"/>
    <hyperlink ref="Q29" r:id="rId23" xr:uid="{00000000-0004-0000-0C00-000016000000}"/>
    <hyperlink ref="Q30" r:id="rId24" xr:uid="{00000000-0004-0000-0C00-000017000000}"/>
    <hyperlink ref="Q31" r:id="rId25" xr:uid="{00000000-0004-0000-0C00-000018000000}"/>
    <hyperlink ref="Q32" r:id="rId26" xr:uid="{00000000-0004-0000-0C00-000019000000}"/>
    <hyperlink ref="Q33" r:id="rId27" xr:uid="{00000000-0004-0000-0C00-00001A000000}"/>
    <hyperlink ref="Q34" r:id="rId28" xr:uid="{00000000-0004-0000-0C00-00001B000000}"/>
    <hyperlink ref="Q35" r:id="rId29" xr:uid="{00000000-0004-0000-0C00-00001C000000}"/>
    <hyperlink ref="Q36" r:id="rId30" xr:uid="{00000000-0004-0000-0C00-00001D000000}"/>
    <hyperlink ref="Q37" r:id="rId31" xr:uid="{00000000-0004-0000-0C00-00001E000000}"/>
    <hyperlink ref="Q38" r:id="rId32" xr:uid="{00000000-0004-0000-0C00-00001F000000}"/>
    <hyperlink ref="Q39" r:id="rId33" xr:uid="{00000000-0004-0000-0C00-000020000000}"/>
    <hyperlink ref="Q40" r:id="rId34" xr:uid="{00000000-0004-0000-0C00-000021000000}"/>
    <hyperlink ref="Q41" r:id="rId35" xr:uid="{00000000-0004-0000-0C00-000022000000}"/>
    <hyperlink ref="Q42" r:id="rId36" xr:uid="{00000000-0004-0000-0C00-000023000000}"/>
    <hyperlink ref="Q70" r:id="rId37" xr:uid="{00000000-0004-0000-0C00-000024000000}"/>
    <hyperlink ref="Q69" r:id="rId38" xr:uid="{00000000-0004-0000-0C00-000025000000}"/>
    <hyperlink ref="Q68" r:id="rId39" xr:uid="{00000000-0004-0000-0C00-000026000000}"/>
    <hyperlink ref="Q50" r:id="rId40" xr:uid="{00000000-0004-0000-0C00-000027000000}"/>
    <hyperlink ref="Q49" r:id="rId41" xr:uid="{00000000-0004-0000-0C00-000028000000}"/>
    <hyperlink ref="Q43" r:id="rId42" xr:uid="{00000000-0004-0000-0C00-000029000000}"/>
    <hyperlink ref="Q44" r:id="rId43" xr:uid="{00000000-0004-0000-0C00-00002A000000}"/>
    <hyperlink ref="Q45" r:id="rId44" xr:uid="{00000000-0004-0000-0C00-00002B000000}"/>
    <hyperlink ref="Q46" r:id="rId45" xr:uid="{00000000-0004-0000-0C00-00002C000000}"/>
    <hyperlink ref="Q47" r:id="rId46" xr:uid="{00000000-0004-0000-0C00-00002D000000}"/>
    <hyperlink ref="Q48" r:id="rId47" xr:uid="{00000000-0004-0000-0C00-00002E000000}"/>
    <hyperlink ref="Q51" r:id="rId48" xr:uid="{00000000-0004-0000-0C00-00002F000000}"/>
    <hyperlink ref="Q52" r:id="rId49" xr:uid="{00000000-0004-0000-0C00-000030000000}"/>
    <hyperlink ref="Q53" r:id="rId50" xr:uid="{00000000-0004-0000-0C00-000031000000}"/>
    <hyperlink ref="Q54" r:id="rId51" xr:uid="{00000000-0004-0000-0C00-000032000000}"/>
    <hyperlink ref="Q55" r:id="rId52" xr:uid="{00000000-0004-0000-0C00-000033000000}"/>
    <hyperlink ref="Q56" r:id="rId53" xr:uid="{00000000-0004-0000-0C00-000034000000}"/>
    <hyperlink ref="Q57" r:id="rId54" xr:uid="{00000000-0004-0000-0C00-000035000000}"/>
    <hyperlink ref="Q58" r:id="rId55" xr:uid="{00000000-0004-0000-0C00-000036000000}"/>
    <hyperlink ref="Q59" r:id="rId56" xr:uid="{00000000-0004-0000-0C00-000037000000}"/>
    <hyperlink ref="Q60" r:id="rId57" xr:uid="{00000000-0004-0000-0C00-000038000000}"/>
    <hyperlink ref="Q61" r:id="rId58" xr:uid="{00000000-0004-0000-0C00-000039000000}"/>
    <hyperlink ref="Q62" r:id="rId59" xr:uid="{00000000-0004-0000-0C00-00003A000000}"/>
    <hyperlink ref="Q63" r:id="rId60" xr:uid="{00000000-0004-0000-0C00-00003B000000}"/>
    <hyperlink ref="Q64" r:id="rId61" xr:uid="{00000000-0004-0000-0C00-00003C000000}"/>
    <hyperlink ref="Q65" r:id="rId62" xr:uid="{00000000-0004-0000-0C00-00003D000000}"/>
    <hyperlink ref="Q66" r:id="rId63" xr:uid="{00000000-0004-0000-0C00-00003E000000}"/>
    <hyperlink ref="Q67" r:id="rId64" xr:uid="{00000000-0004-0000-0C00-00003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ข้อมูลดิบ</vt:lpstr>
      <vt:lpstr>คัดเลือก</vt:lpstr>
      <vt:lpstr>โครงการปี 65</vt:lpstr>
      <vt:lpstr>โครงการปี 66</vt:lpstr>
      <vt:lpstr>โครงการปี 65-66</vt:lpstr>
      <vt:lpstr>1.รวม</vt:lpstr>
      <vt:lpstr>2.เรียง VC</vt:lpstr>
      <vt:lpstr>3.Pivot VC</vt:lpstr>
      <vt:lpstr>4.(ร่าง) ข้อเสนอโครงการฯ 69</vt:lpstr>
      <vt:lpstr>5.โครงการสำคัญปี 66 - 69</vt:lpstr>
      <vt:lpstr>ทำการ</vt:lpstr>
      <vt:lpstr>1.รวม (2)</vt:lpstr>
      <vt:lpstr>ทำการ 220103_use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T BN</cp:lastModifiedBy>
  <dcterms:created xsi:type="dcterms:W3CDTF">2022-03-16T04:28:41Z</dcterms:created>
  <dcterms:modified xsi:type="dcterms:W3CDTF">2025-05-19T06:46:36Z</dcterms:modified>
</cp:coreProperties>
</file>