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0 การบริการประชาชนและประสิทธิภาพภาครัฐ\"/>
    </mc:Choice>
  </mc:AlternateContent>
  <xr:revisionPtr revIDLastSave="0" documentId="13_ncr:1_{6D1FBE29-ED58-441D-8D8A-6FF84A1A1963}" xr6:coauthVersionLast="36" xr6:coauthVersionMax="47" xr10:uidLastSave="{00000000-0000-0000-0000-000000000000}"/>
  <bookViews>
    <workbookView xWindow="0" yWindow="0" windowWidth="28800" windowHeight="12225" xr2:uid="{A0F8FED5-9C76-444D-9845-6C73F2F7A858}"/>
  </bookViews>
  <sheets>
    <sheet name="1.รวม" sheetId="2" r:id="rId1"/>
    <sheet name="2. เรียง VC" sheetId="18" r:id="rId2"/>
    <sheet name="3. Pivot VC" sheetId="16" r:id="rId3"/>
    <sheet name="4. (ร่าง) ข้อเสนอโครงการฯ 69" sheetId="17" r:id="rId4"/>
    <sheet name="5.โครงการสำคัญปี 66-69" sheetId="10" r:id="rId5"/>
    <sheet name="โครงการ 66" sheetId="5" state="hidden" r:id="rId6"/>
    <sheet name="โครงการ 67" sheetId="7" state="hidden" r:id="rId7"/>
  </sheets>
  <definedNames>
    <definedName name="_xlnm._FilterDatabase" localSheetId="0" hidden="1">'1.รวม'!$A$5:$Q$21</definedName>
    <definedName name="_xlnm._FilterDatabase" localSheetId="1" hidden="1">'2. เรียง VC'!$A$5:$P$21</definedName>
    <definedName name="_xlnm._FilterDatabase" localSheetId="5" hidden="1">'โครงการ 66'!$A$2:$AX$2</definedName>
    <definedName name="_xlnm._FilterDatabase" localSheetId="6" hidden="1">'โครงการ 67'!$C$2:$N$7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6" l="1"/>
  <c r="D25" i="16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E6" i="16"/>
  <c r="E7" i="16"/>
  <c r="E25" i="16" s="1"/>
  <c r="E8" i="16"/>
  <c r="E24" i="16" s="1"/>
  <c r="E9" i="16"/>
  <c r="E10" i="16"/>
  <c r="E11" i="16"/>
  <c r="E12" i="16"/>
  <c r="E13" i="16"/>
  <c r="E14" i="16"/>
  <c r="E15" i="16"/>
  <c r="E16" i="16"/>
  <c r="E17" i="16"/>
  <c r="E5" i="16" l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<sst xmlns="http://schemas.openxmlformats.org/spreadsheetml/2006/main" count="817" uniqueCount="201">
  <si>
    <t>รหัสโครงการ</t>
  </si>
  <si>
    <t>ชื่อโครงการ/การดำเนินการ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</si>
  <si>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</si>
  <si>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</si>
  <si>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</si>
  <si>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</si>
  <si>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</si>
  <si>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</si>
  <si>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</si>
  <si>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</si>
  <si>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</si>
  <si>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</si>
  <si>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</si>
  <si>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โครงการภายใต้แผนแม่บทย่อย: 200203 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</t>
  </si>
  <si>
    <t>ศธ02113-66-0003</t>
  </si>
  <si>
    <t>โครงการจัดทำแผนพัฒนาการศึกษาจังหวัดสตูล</t>
  </si>
  <si>
    <t>ด้านการปรับสมดุลและพัฒนาระบบการบริหารจัดการภาครัฐ</t>
  </si>
  <si>
    <t>ตุลาคม 2565</t>
  </si>
  <si>
    <t>กันยายน 2566</t>
  </si>
  <si>
    <t>สำนักงานศึกษาธิการจังหวัดสตูล</t>
  </si>
  <si>
    <t>สำนักงานปลัดกระทรวงศึกษาธิการ</t>
  </si>
  <si>
    <t>กระทรวงศึกษาธิการ</t>
  </si>
  <si>
    <t>https://emenscr.nesdc.go.th/viewer/view.html?id=XGqrRwjR2kU4RMKKO7nO</t>
  </si>
  <si>
    <t>ศธ0239-66-0009</t>
  </si>
  <si>
    <t>โครงการจัดทำแผนปฏิบัติราชการ ของสำนักงานศึกษาธิการภาค 1 ประจำปีงบประมาณ พ.ศ. 2566</t>
  </si>
  <si>
    <t>สำนักงานศึกษาธิการภาค 1 (ลพบุรี)</t>
  </si>
  <si>
    <t>https://emenscr.nesdc.go.th/viewer/view.html?id=NVkoXrjEO2hWjrlk8jJ7</t>
  </si>
  <si>
    <t>นร1122-66-0002</t>
  </si>
  <si>
    <t>การจัดทำแผนบริหารความเสี่ยง</t>
  </si>
  <si>
    <t>กลุ่มพัฒนาระบบบริหาร</t>
  </si>
  <si>
    <t>สำนักงานสภาพัฒนาการเศรษฐกิจและสังคมแห่งชาติ</t>
  </si>
  <si>
    <t>สำนักนายกรัฐมนตรี</t>
  </si>
  <si>
    <t>https://emenscr.nesdc.go.th/viewer/view.html?id=RdqoOAVJ81uyopjj8VQR</t>
  </si>
  <si>
    <t>200203V01F02</t>
  </si>
  <si>
    <t>200203V01</t>
  </si>
  <si>
    <t>องค์ประกอบ (ระบุ version)</t>
  </si>
  <si>
    <t>ปัจจัย (ระบุ version)</t>
  </si>
  <si>
    <t>Public URL</t>
  </si>
  <si>
    <t>ศธ0261-66-0001</t>
  </si>
  <si>
    <t>โครงการจัดทำแผนพัฒนาการศึกษาจังหวัดขอนแก่น</t>
  </si>
  <si>
    <t>สำนักงานศึกษาธิการจังหวัดขอนแก่น</t>
  </si>
  <si>
    <t>https://emenscr.nesdc.go.th/viewer/view.html?id=aQWanGrLN4ijp5pGWJQx</t>
  </si>
  <si>
    <t>ศธ 4320-66-0029</t>
  </si>
  <si>
    <t>ประชุมเชิงปฏิบัติการการจัดทำแผนพัฒนาการศึกษาขั้นพื้นฐาน ระยะ 5 ปี (พ.ศ.2566 - 2570) และแผนปฏิบัติการประจำปีงบประมาณ พ.ศ.2566 ของสำนักงานเขตพื้นที่การศึกษามัธยมศึกษาพังงา ภูเก็ต ระนอง</t>
  </si>
  <si>
    <t>สำนักงานเขตพื้นที่การศึกษามัธยมศึกษาพังงา ภูเก็ต ระนอง</t>
  </si>
  <si>
    <t>สำนักงานคณะกรรมการการศึกษาขั้นพื้นฐาน</t>
  </si>
  <si>
    <t>https://emenscr.nesdc.go.th/viewer/view.html?id=0RXnGO0NWVUB71WEONoB</t>
  </si>
  <si>
    <t>https://emenscr.nesdc.go.th/viewer/view.html?id=XGQm3mAO2lURWOqOkg6n</t>
  </si>
  <si>
    <t>200203V02F01</t>
  </si>
  <si>
    <t>200203V02</t>
  </si>
  <si>
    <t>v3_200203V02F01</t>
  </si>
  <si>
    <t>v3_200203V02</t>
  </si>
  <si>
    <t>สำนักงานศึกษาธิการจังหวัดอุดรธานี</t>
  </si>
  <si>
    <t>กันยายน 2567</t>
  </si>
  <si>
    <t>ตุลาคม 2566</t>
  </si>
  <si>
    <t>จัดทำแผนพัฒนาการศึกษาจังหวัด</t>
  </si>
  <si>
    <t>ศธ02129-67-0002</t>
  </si>
  <si>
    <t>https://emenscr.nesdc.go.th/viewer/view.html?id=93N2jA1gQGTONBNay8L7</t>
  </si>
  <si>
    <t>v3_200203V01F02</t>
  </si>
  <si>
    <t>v3_200203V01</t>
  </si>
  <si>
    <t>สำนักงานศึกษาธิการจังหวัดสมุทรสาคร</t>
  </si>
  <si>
    <t>เมษายน 2567</t>
  </si>
  <si>
    <t>มกราคม 2567</t>
  </si>
  <si>
    <t>โครงการจัดทำแผนพัฒนาการศึกษาจังหวัดสมุทรสาคร ประจำปีงบประมาณ พ.ศ. 2567</t>
  </si>
  <si>
    <t>ศธ02116-67-0001</t>
  </si>
  <si>
    <t>https://emenscr.nesdc.go.th/viewer/view.html?id=Z6KEAGOEm0fKjGpRxkng</t>
  </si>
  <si>
    <t>สำนักงานเขตพื้นที่การศึกษาประถมศึกษานครศรีธรรมราช เขต 3</t>
  </si>
  <si>
    <t>โครงการส่งเสริมสนับสนุนบริหารจัดการสำนักงานเขตพื้นที่การศึกษาและโรงเรียน ในสังกัดตามภาระงาน</t>
  </si>
  <si>
    <t>ศธ 04071-67-0003</t>
  </si>
  <si>
    <t>https://emenscr.nesdc.go.th/viewer/view.html?id=qWBVK1AJM1Czr3RjpeVl</t>
  </si>
  <si>
    <t>สำนักงานเขตพื้นที่การศึกษาประถมศึกษายโสธร เขต 2</t>
  </si>
  <si>
    <t>มีนาคม 2567</t>
  </si>
  <si>
    <t>เพิ่มประสิทธิภาพแผนปฏิบัติการประจำปีงบประมาณ พ.ศ.2567</t>
  </si>
  <si>
    <t>ศธ 04118-67-0007</t>
  </si>
  <si>
    <t>https://emenscr.nesdc.go.th/viewer/view.html?id=o4g9QYRkp7Tan8wYEmk5</t>
  </si>
  <si>
    <t>กระทรวงแรงงาน</t>
  </si>
  <si>
    <t>สำนักงานปลัดกระทรวงแรงงาน</t>
  </si>
  <si>
    <t>กองยุทธศาสตร์และแผนงาน</t>
  </si>
  <si>
    <t>โครงการสัมมนาเชิงปฏิบัติการในการเตรียมจัดทำงบประมาณรายจ่ายประจำปีและแผนปฏิบัติงานประจำปี</t>
  </si>
  <si>
    <t>รง 0206-67-0004</t>
  </si>
  <si>
    <t>ชื่อโครงการ/การดำเนินงาน</t>
  </si>
  <si>
    <t>ira</t>
  </si>
  <si>
    <t>ผลการคัดเลือก</t>
  </si>
  <si>
    <t>ผ่าน</t>
  </si>
  <si>
    <t>ไม่ผ่านเข้ารอบ</t>
  </si>
  <si>
    <t>-</t>
  </si>
  <si>
    <t>4B</t>
  </si>
  <si>
    <t>ห่วงโซ่คุณค่า (FVCT) (ฉบับเดิม)</t>
  </si>
  <si>
    <t>โครงการปกติ 2567</t>
  </si>
  <si>
    <t>https://emenscr.nesdc.go.th/viewer/view.html?id=65b86335995a3a1f8f16586f</t>
  </si>
  <si>
    <t>สิงหาคม 2567</t>
  </si>
  <si>
    <t>https://emenscr.nesdc.go.th/viewer/view.html?id=65addde3d34f14065a8b1ce3</t>
  </si>
  <si>
    <t>ศธ 04146-67-0003</t>
  </si>
  <si>
    <t>โครงการจัดทำแผนปฏิบัติการประจำปีและติดตามรายงานผลการดำเนินงาน</t>
  </si>
  <si>
    <t>สำนักงานเขตพื้นที่การศึกษาประถมศึกษาสงขลา เขต 2</t>
  </si>
  <si>
    <t>v3_200203V01F01</t>
  </si>
  <si>
    <t>https://emenscr.nesdc.go.th/viewer/view.html?id=6551ffbf66940b3b333373bb</t>
  </si>
  <si>
    <t>https://emenscr.nesdc.go.th/viewer/view.html?id=6581146a3b1d2f5c666212bd</t>
  </si>
  <si>
    <t>https://emenscr.nesdc.go.th/viewer/view.html?id=6581b02366940b3b33337ea5</t>
  </si>
  <si>
    <t>โครงการเพิ่มประสิทธิภาพการจัดทำงบประมาณรายจ่ายประจำปี แผนปฏิบัติงานประจำปีงบประมาณ พ.ศ. 2567</t>
  </si>
  <si>
    <t>https://emenscr.nesdc.go.th/viewer/view.html?id=6567ff1419d0a33b26c4e3de</t>
  </si>
  <si>
    <t>กค 0819-67-0001</t>
  </si>
  <si>
    <t xml:space="preserve">ศึกษาแนวทางการพัฒนาและปรับปรุงการดำเนินงานของรัฐวิสาหกิจ สาขาเกษตรและสาขาทรัพยากรธรรมชาติ (นำร่อง 2 แห่ง) ให้มีประสิทธิภาพ	</t>
  </si>
  <si>
    <t>กระทรวงการคลัง</t>
  </si>
  <si>
    <t>สำนักงานคณะกรรมการนโยบายรัฐวิสาหกิจ</t>
  </si>
  <si>
    <t>กองพัฒนารัฐวิสาหกิจ 3</t>
  </si>
  <si>
    <t>v3_200203V01F03</t>
  </si>
  <si>
    <t>https://emenscr.nesdc.go.th/viewer/view.html?id=6597db4e19d0a33b26c4f29a</t>
  </si>
  <si>
    <t>ศธ0261-68-0001</t>
  </si>
  <si>
    <t>โครงการขับเคลื่อนการยกระดับคุณภาพการศึกษาและประสิทธิภาพการศึกษาจังหวัดขอนแก่นโดยผ่านกลไกของ กศจ.ขอนแก่น ปีงบประมาณพ.ศ. 2568</t>
  </si>
  <si>
    <t>มกราคม 2568</t>
  </si>
  <si>
    <t>กันยายน 2568</t>
  </si>
  <si>
    <t>โครงการปกติ 2568</t>
  </si>
  <si>
    <t>https://emenscr.nesdc.go.th/viewer/view.html?id=677e27d03c750d5109f32c74</t>
  </si>
  <si>
    <t>ศธ0239-68-0001</t>
  </si>
  <si>
    <t xml:space="preserve">จัดทำแผนปฏิบัติราชการ ของสำนักงานศึกษาธิการภาค 1 ประจำปีงบประมาณ พ.ศ. 2568 </t>
  </si>
  <si>
    <t>ตุลาคม 2567</t>
  </si>
  <si>
    <t>https://emenscr.nesdc.go.th/viewer/view.html?id=67861b6eff9a71689438185b</t>
  </si>
  <si>
    <t>ศธ02113-67-0011</t>
  </si>
  <si>
    <t>โครงการ จัดทำแผนพัฒนาการศึกษาจังหวัดสตูล</t>
  </si>
  <si>
    <t>https://emenscr.nesdc.go.th/viewer/view.html?id=6657f99a362bdb1f93f83874</t>
  </si>
  <si>
    <t>รง 0214-67-0001</t>
  </si>
  <si>
    <t>การจัดทำโครงการสำคัญประจำปีงบประมาณที่เชื่อมโยงกับยุทธศาสตร์ชาติ ประจำปีงบประมาณ พ.ศ. 2567</t>
  </si>
  <si>
    <t>ด้านการพัฒนาและเสริมสร้างศักยภาพทรัพยากรมนุษย์</t>
  </si>
  <si>
    <t>กลุ่มขับเคลื่อนการปฏิรูปประเทศ ยุทธศาสตร์ชาติ และการสร้างความสามัคคีปรองดอง</t>
  </si>
  <si>
    <t>v3_110401V03F01</t>
  </si>
  <si>
    <t>https://emenscr.nesdc.go.th/viewer/view.html?id=65485cb04da00e1bb858382c</t>
  </si>
  <si>
    <t>รง 0214-68-0002</t>
  </si>
  <si>
    <t>การจัดทำโครงการสำคัญประจำปีงบประมาณที่เชื่อมโยงกับยุทธศาสตร์ชาติ ประจำปีงบประมาณ พ.ศ. 2568</t>
  </si>
  <si>
    <t>https://emenscr.nesdc.go.th/viewer/view.html?id=676274ef6f54fa36714710c5</t>
  </si>
  <si>
    <t>ศธ0277-68-0001</t>
  </si>
  <si>
    <t>ขับเคลื่อนการยกระดับคุณภาพการศึกษาและประสิทธิภาพการศึกษาจังหวัดนครศรีธรรมราชโดยผ่านกลไกของคณะกรรมการศึกษาธิการจังหวัดนครศรีธรรมราช ประจำปีงบประมาณ พ.ศ. 2568</t>
  </si>
  <si>
    <t>สำนักงานศึกษาธิการจังหวัดนครศรีธรรมราช</t>
  </si>
  <si>
    <t>v3_120101V04F01</t>
  </si>
  <si>
    <t>https://emenscr.nesdc.go.th/viewer/view.html?id=677ca344f23e63510a0fb8b2</t>
  </si>
  <si>
    <t>อักษรย่อ</t>
  </si>
  <si>
    <t>ปัจจัย (เดิม)</t>
  </si>
  <si>
    <t>ความสอดคล้องหลัก/รอง</t>
  </si>
  <si>
    <t>หมายเหตุ</t>
  </si>
  <si>
    <t>หลัก</t>
  </si>
  <si>
    <t>รอง</t>
  </si>
  <si>
    <t>นับซ้ำ</t>
  </si>
  <si>
    <t>สป.ศธ.</t>
  </si>
  <si>
    <t>สพฐ.</t>
  </si>
  <si>
    <t>สป.รง.</t>
  </si>
  <si>
    <t>สคร.</t>
  </si>
  <si>
    <t>ลิงค์</t>
  </si>
  <si>
    <t>Column Labels</t>
  </si>
  <si>
    <t>Grand Total</t>
  </si>
  <si>
    <t>Row Labels</t>
  </si>
  <si>
    <t>Count of ความสอดคล้องหลัก/รอง</t>
  </si>
  <si>
    <t>ปัจจัย v3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</si>
  <si>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</si>
  <si>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</si>
  <si>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</si>
  <si>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</si>
  <si>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</si>
  <si>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</si>
  <si>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</si>
  <si>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</si>
  <si>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</si>
  <si>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</si>
  <si>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</si>
  <si>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</si>
  <si>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</si>
  <si>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66cd9a240816d804c8e04bc3</t>
  </si>
  <si>
    <t>โครงการพัฒนาแพลตฟอร์มข้อมูลเชิงลึกพร้อมใช้ตัดสินใจเพื่อนวัตกรรมเชิงนโยบาย (Decision-Ready Insight Platform for Policy Innovation)</t>
  </si>
  <si>
    <t>กระทรวงการอุดมศึกษา วิทยาศาสตร์ วิจัยและนวัตกรรม</t>
  </si>
  <si>
    <t>สำนักงานพัฒนาเทคโนโลยีอวกาศและภูมิสารสนเทศ (องค์การมหาชน)</t>
  </si>
  <si>
    <t>4A</t>
  </si>
  <si>
    <t>จำนวนโครงการห้วงที่ 2 (66-68)</t>
  </si>
  <si>
    <t>รวมหลัก</t>
  </si>
  <si>
    <t>รวมรอง</t>
  </si>
  <si>
    <t>ชื่อโครงการ (ข้อความ)</t>
  </si>
  <si>
    <t>Y1</t>
  </si>
  <si>
    <t>https://emenscr.nesdc.go.th/viewer/view.html?id=66cd9a240816d804c8e04bc3</t>
  </si>
  <si>
    <t>|200203</t>
  </si>
  <si>
    <t>มหาวิทยาลัยราชภัฏเชียงใหม่</t>
  </si>
  <si>
    <t>มร.ชม.</t>
  </si>
  <si>
    <t>มหาวิทยาลัยราชภัฏเลย</t>
  </si>
  <si>
    <t>มรล.</t>
  </si>
  <si>
    <t>มหาวิทยาลัยราชภัฏบุรีรัมย์</t>
  </si>
  <si>
    <t>มรภ.บร.</t>
  </si>
  <si>
    <t>สำนักงานปลัดกระทรวงคมนาคม</t>
  </si>
  <si>
    <t>สป.คค.</t>
  </si>
  <si>
    <t>กระทรวงคมนาคม</t>
  </si>
  <si>
    <t>กรมส่งเสริมอุตสาหกรรม</t>
  </si>
  <si>
    <t>กสอ.</t>
  </si>
  <si>
    <t>กระทรวงอุตสาหกรรม</t>
  </si>
  <si>
    <t>สศช.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</si>
  <si>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</si>
  <si>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สำนักงาน ป.ย.ป.</t>
  </si>
  <si>
    <t>ไม่มีโครงการ</t>
  </si>
  <si>
    <t>V3_200203V01</t>
  </si>
  <si>
    <t>V3_200203V02</t>
  </si>
  <si>
    <t>V3_200203V01F01</t>
  </si>
  <si>
    <t>V3_200203V02F01</t>
  </si>
  <si>
    <t>V3_200203V02F02</t>
  </si>
  <si>
    <t>V3_200203V01F03</t>
  </si>
  <si>
    <t>V3_200203V01F02</t>
  </si>
  <si>
    <r>
      <t>โครงการเพื่อขับเคลื่อนการบรรลุเป้าหมายตามยุทธศาสตร์ชาติ ประจำปีงบประมาณ 2566 - 2569</t>
    </r>
    <r>
      <rPr>
        <b/>
        <sz val="28"/>
        <color theme="8"/>
        <rFont val="TH SarabunPSK"/>
        <family val="2"/>
      </rPr>
      <t xml:space="preserve"> เทียบกับองค์ประกอบและปัจจัยของห่วงโซ่คุณค่าฯ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5"/>
        <rFont val="TH SarabunPSK"/>
        <family val="2"/>
      </rPr>
      <t>ห่วงโซ่คุณค่าฯ (FVCT) (ฉบับแก้ไขเพิ่มเติม) (พ.ศ. 2567 - 2570)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</si>
</sst>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name val="TH SarabunPSK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28"/>
      <name val="TH SarabunPSK"/>
      <family val="2"/>
    </font>
    <font>
      <b/>
      <sz val="28"/>
      <color theme="8"/>
      <name val="TH SarabunPSK"/>
      <family val="2"/>
    </font>
    <font>
      <b/>
      <sz val="28"/>
      <color theme="5"/>
      <name val="TH SarabunPSK"/>
      <family val="2"/>
    </font>
    <font>
      <sz val="16"/>
      <color theme="1"/>
      <name val="TH SarabunPSK"/>
      <family val="2"/>
    </font>
    <font>
      <u/>
      <sz val="16"/>
      <color theme="10"/>
      <name val="TH SarabunPS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B0F0"/>
      <name val="TH SarabunPSK"/>
      <family val="2"/>
    </font>
    <font>
      <sz val="16"/>
      <color theme="5"/>
      <name val="TH SarabunPSK"/>
      <family val="2"/>
    </font>
    <font>
      <sz val="16"/>
      <color rgb="FFC0000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21" fillId="0" borderId="0"/>
    <xf numFmtId="0" fontId="14" fillId="0" borderId="0"/>
  </cellStyleXfs>
  <cellXfs count="77">
    <xf numFmtId="0" fontId="0" fillId="0" borderId="0" xfId="0"/>
    <xf numFmtId="0" fontId="4" fillId="0" borderId="0" xfId="1" applyFont="1"/>
    <xf numFmtId="0" fontId="7" fillId="0" borderId="0" xfId="4"/>
    <xf numFmtId="0" fontId="8" fillId="0" borderId="0" xfId="4" applyFont="1"/>
    <xf numFmtId="1" fontId="7" fillId="0" borderId="0" xfId="4" applyNumberFormat="1"/>
    <xf numFmtId="0" fontId="9" fillId="0" borderId="0" xfId="0" applyFont="1" applyAlignment="1">
      <alignment vertical="center"/>
    </xf>
    <xf numFmtId="0" fontId="5" fillId="4" borderId="0" xfId="1" applyFont="1" applyFill="1"/>
    <xf numFmtId="49" fontId="5" fillId="4" borderId="0" xfId="1" applyNumberFormat="1" applyFont="1" applyFill="1" applyAlignment="1">
      <alignment horizontal="center" vertic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4" fillId="0" borderId="0" xfId="4" applyFont="1"/>
    <xf numFmtId="0" fontId="13" fillId="0" borderId="0" xfId="3" applyFont="1" applyFill="1" applyBorder="1"/>
    <xf numFmtId="49" fontId="4" fillId="0" borderId="0" xfId="1" applyNumberFormat="1" applyFont="1" applyAlignment="1">
      <alignment horizontal="left"/>
    </xf>
    <xf numFmtId="49" fontId="5" fillId="4" borderId="0" xfId="1" applyNumberFormat="1" applyFont="1" applyFill="1" applyAlignment="1">
      <alignment horizontal="left"/>
    </xf>
    <xf numFmtId="0" fontId="4" fillId="4" borderId="0" xfId="1" applyFont="1" applyFill="1"/>
    <xf numFmtId="0" fontId="5" fillId="0" borderId="0" xfId="1" applyFont="1" applyAlignment="1">
      <alignment horizontal="center" vertical="center" wrapText="1"/>
    </xf>
    <xf numFmtId="49" fontId="12" fillId="0" borderId="1" xfId="0" applyNumberFormat="1" applyFont="1" applyBorder="1"/>
    <xf numFmtId="0" fontId="12" fillId="0" borderId="1" xfId="0" applyFont="1" applyBorder="1"/>
    <xf numFmtId="14" fontId="12" fillId="0" borderId="1" xfId="0" applyNumberFormat="1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9" fillId="5" borderId="2" xfId="5" applyFont="1" applyFill="1" applyBorder="1" applyAlignment="1">
      <alignment horizontal="center" vertical="center"/>
    </xf>
    <xf numFmtId="0" fontId="20" fillId="6" borderId="2" xfId="5" applyFont="1" applyFill="1" applyBorder="1" applyAlignment="1">
      <alignment horizontal="center" vertical="center"/>
    </xf>
    <xf numFmtId="0" fontId="19" fillId="7" borderId="1" xfId="5" applyFont="1" applyFill="1" applyBorder="1" applyAlignment="1">
      <alignment horizontal="center" vertical="center"/>
    </xf>
    <xf numFmtId="0" fontId="19" fillId="8" borderId="2" xfId="5" applyFont="1" applyFill="1" applyBorder="1" applyAlignment="1">
      <alignment horizontal="center" vertical="center"/>
    </xf>
    <xf numFmtId="0" fontId="22" fillId="0" borderId="0" xfId="6" applyFont="1"/>
    <xf numFmtId="0" fontId="22" fillId="0" borderId="1" xfId="6" applyFont="1" applyBorder="1" applyAlignment="1">
      <alignment horizontal="left"/>
    </xf>
    <xf numFmtId="0" fontId="22" fillId="0" borderId="1" xfId="6" applyFont="1" applyBorder="1"/>
    <xf numFmtId="0" fontId="23" fillId="0" borderId="1" xfId="6" applyFont="1" applyBorder="1"/>
    <xf numFmtId="2" fontId="24" fillId="0" borderId="1" xfId="6" applyNumberFormat="1" applyFont="1" applyBorder="1"/>
    <xf numFmtId="0" fontId="24" fillId="0" borderId="1" xfId="6" applyFont="1" applyBorder="1"/>
    <xf numFmtId="2" fontId="23" fillId="0" borderId="1" xfId="6" applyNumberFormat="1" applyFont="1" applyBorder="1"/>
    <xf numFmtId="0" fontId="22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/>
    </xf>
    <xf numFmtId="0" fontId="25" fillId="0" borderId="1" xfId="6" applyFont="1" applyBorder="1" applyAlignment="1">
      <alignment horizontal="center"/>
    </xf>
    <xf numFmtId="0" fontId="25" fillId="0" borderId="1" xfId="7" applyFont="1" applyBorder="1" applyAlignment="1">
      <alignment horizontal="center"/>
    </xf>
    <xf numFmtId="0" fontId="26" fillId="5" borderId="2" xfId="5" applyFont="1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15" fillId="9" borderId="4" xfId="0" applyFont="1" applyFill="1" applyBorder="1"/>
    <xf numFmtId="0" fontId="15" fillId="0" borderId="4" xfId="0" applyFont="1" applyBorder="1"/>
    <xf numFmtId="0" fontId="15" fillId="0" borderId="0" xfId="0" applyFont="1"/>
    <xf numFmtId="0" fontId="12" fillId="2" borderId="1" xfId="0" applyFont="1" applyFill="1" applyBorder="1"/>
    <xf numFmtId="0" fontId="12" fillId="3" borderId="2" xfId="0" applyFont="1" applyFill="1" applyBorder="1"/>
    <xf numFmtId="0" fontId="12" fillId="0" borderId="2" xfId="0" applyFont="1" applyBorder="1"/>
    <xf numFmtId="14" fontId="12" fillId="0" borderId="2" xfId="0" applyNumberFormat="1" applyFont="1" applyBorder="1"/>
    <xf numFmtId="0" fontId="16" fillId="0" borderId="2" xfId="0" applyFont="1" applyBorder="1"/>
    <xf numFmtId="0" fontId="12" fillId="11" borderId="2" xfId="0" applyFont="1" applyFill="1" applyBorder="1"/>
    <xf numFmtId="0" fontId="18" fillId="0" borderId="2" xfId="0" applyFont="1" applyBorder="1"/>
    <xf numFmtId="0" fontId="12" fillId="10" borderId="5" xfId="0" applyFont="1" applyFill="1" applyBorder="1"/>
    <xf numFmtId="0" fontId="12" fillId="0" borderId="5" xfId="0" applyFont="1" applyBorder="1"/>
    <xf numFmtId="14" fontId="12" fillId="0" borderId="5" xfId="0" applyNumberFormat="1" applyFont="1" applyBorder="1"/>
    <xf numFmtId="0" fontId="16" fillId="0" borderId="5" xfId="0" applyFont="1" applyBorder="1"/>
    <xf numFmtId="0" fontId="12" fillId="3" borderId="3" xfId="0" applyFont="1" applyFill="1" applyBorder="1"/>
    <xf numFmtId="0" fontId="12" fillId="0" borderId="3" xfId="0" applyFont="1" applyBorder="1"/>
    <xf numFmtId="14" fontId="12" fillId="0" borderId="3" xfId="0" applyNumberFormat="1" applyFont="1" applyBorder="1"/>
    <xf numFmtId="0" fontId="16" fillId="0" borderId="3" xfId="0" applyFont="1" applyBorder="1"/>
    <xf numFmtId="0" fontId="12" fillId="3" borderId="5" xfId="0" applyFont="1" applyFill="1" applyBorder="1"/>
    <xf numFmtId="0" fontId="17" fillId="0" borderId="5" xfId="0" applyFont="1" applyBorder="1"/>
    <xf numFmtId="0" fontId="18" fillId="0" borderId="3" xfId="0" applyFont="1" applyBorder="1"/>
    <xf numFmtId="0" fontId="5" fillId="4" borderId="1" xfId="1" applyFont="1" applyFill="1" applyBorder="1"/>
    <xf numFmtId="49" fontId="5" fillId="4" borderId="1" xfId="1" applyNumberFormat="1" applyFont="1" applyFill="1" applyBorder="1" applyAlignment="1">
      <alignment horizontal="left"/>
    </xf>
    <xf numFmtId="0" fontId="4" fillId="4" borderId="1" xfId="1" applyFont="1" applyFill="1" applyBorder="1"/>
    <xf numFmtId="0" fontId="13" fillId="0" borderId="1" xfId="3" applyFont="1" applyFill="1" applyBorder="1"/>
    <xf numFmtId="0" fontId="27" fillId="0" borderId="0" xfId="3" applyFont="1" applyFill="1" applyBorder="1"/>
    <xf numFmtId="49" fontId="12" fillId="0" borderId="2" xfId="0" applyNumberFormat="1" applyFont="1" applyBorder="1"/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0" fontId="28" fillId="0" borderId="1" xfId="1" applyFont="1" applyBorder="1"/>
    <xf numFmtId="0" fontId="5" fillId="0" borderId="0" xfId="1" applyFont="1" applyAlignment="1">
      <alignment horizontal="center" vertical="center" wrapText="1"/>
    </xf>
    <xf numFmtId="0" fontId="4" fillId="4" borderId="0" xfId="1" applyFont="1" applyFill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</cellXfs>
  <cellStyles count="8">
    <cellStyle name="Hyperlink" xfId="3" builtinId="8"/>
    <cellStyle name="Hyperlink 2" xfId="2" xr:uid="{9E3A242F-E05B-4EB8-B813-23AC88AF05D2}"/>
    <cellStyle name="Normal" xfId="0" builtinId="0"/>
    <cellStyle name="Normal 2" xfId="1" xr:uid="{6FCF26BB-9D9C-4621-9D74-41268039F9FA}"/>
    <cellStyle name="Normal 2 2 2" xfId="7" xr:uid="{B800D2CE-58E1-407B-A81F-A93FB41BFCBC}"/>
    <cellStyle name="Normal 3" xfId="4" xr:uid="{DDA5C4DD-6657-4C5A-AAEB-99C4D4E2F5E5}"/>
    <cellStyle name="Normal 7 2" xfId="6" xr:uid="{F8BE5503-F92D-4784-8CE2-BBF04BFB660F}"/>
    <cellStyle name="ปกติ 2" xfId="5" xr:uid="{A8711838-01D7-4E10-9BF9-7F0DD2982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2160</xdr:rowOff>
    </xdr:from>
    <xdr:to>
      <xdr:col>5</xdr:col>
      <xdr:colOff>1074965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5FDE7-0357-4B7A-93A0-70FC18CDB0B8}"/>
            </a:ext>
          </a:extLst>
        </xdr:cNvPr>
        <xdr:cNvSpPr txBox="1"/>
      </xdr:nvSpPr>
      <xdr:spPr>
        <a:xfrm>
          <a:off x="1" y="519231"/>
          <a:ext cx="28575000" cy="143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ctr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27214</xdr:colOff>
      <xdr:row>0</xdr:row>
      <xdr:rowOff>508906</xdr:rowOff>
    </xdr:from>
    <xdr:to>
      <xdr:col>12</xdr:col>
      <xdr:colOff>0</xdr:colOff>
      <xdr:row>3</xdr:row>
      <xdr:rowOff>391885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614A05-F694-42ED-8649-3BCBCB9CE03A}"/>
            </a:ext>
          </a:extLst>
        </xdr:cNvPr>
        <xdr:cNvSpPr txBox="1"/>
      </xdr:nvSpPr>
      <xdr:spPr>
        <a:xfrm>
          <a:off x="28969607" y="508906"/>
          <a:ext cx="13852071" cy="14341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7</xdr:col>
      <xdr:colOff>1074965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BD5C47-1039-45A6-97D0-AF317814B74A}"/>
            </a:ext>
          </a:extLst>
        </xdr:cNvPr>
        <xdr:cNvSpPr txBox="1"/>
      </xdr:nvSpPr>
      <xdr:spPr>
        <a:xfrm>
          <a:off x="1" y="516510"/>
          <a:ext cx="17496064" cy="1426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ctr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27214</xdr:colOff>
      <xdr:row>0</xdr:row>
      <xdr:rowOff>508906</xdr:rowOff>
    </xdr:from>
    <xdr:to>
      <xdr:col>14</xdr:col>
      <xdr:colOff>0</xdr:colOff>
      <xdr:row>3</xdr:row>
      <xdr:rowOff>391885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077076-050A-4F35-BCD2-EC50B96A56B6}"/>
            </a:ext>
          </a:extLst>
        </xdr:cNvPr>
        <xdr:cNvSpPr txBox="1"/>
      </xdr:nvSpPr>
      <xdr:spPr>
        <a:xfrm>
          <a:off x="17896114" y="508906"/>
          <a:ext cx="14860361" cy="1426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22</xdr:row>
      <xdr:rowOff>0</xdr:rowOff>
    </xdr:from>
    <xdr:to>
      <xdr:col>26</xdr:col>
      <xdr:colOff>158879</xdr:colOff>
      <xdr:row>29</xdr:row>
      <xdr:rowOff>60613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95A8D6E-2210-4873-A8A7-3ED53CB4FEE4}"/>
            </a:ext>
          </a:extLst>
        </xdr:cNvPr>
        <xdr:cNvSpPr/>
      </xdr:nvSpPr>
      <xdr:spPr>
        <a:xfrm>
          <a:off x="8315325" y="4191000"/>
          <a:ext cx="11160254" cy="139411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lang="th-TH" sz="1600" b="1" kern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389720</xdr:colOff>
      <xdr:row>29</xdr:row>
      <xdr:rowOff>2077</xdr:rowOff>
    </xdr:from>
    <xdr:to>
      <xdr:col>24</xdr:col>
      <xdr:colOff>542120</xdr:colOff>
      <xdr:row>34</xdr:row>
      <xdr:rowOff>156934</xdr:rowOff>
    </xdr:to>
    <xdr:sp macro="" textlink="">
      <xdr:nvSpPr>
        <xdr:cNvPr id="5" name="TextBox 44">
          <a:extLst>
            <a:ext uri="{FF2B5EF4-FFF2-40B4-BE49-F238E27FC236}">
              <a16:creationId xmlns:a16="http://schemas.microsoft.com/office/drawing/2014/main" id="{05B22FD4-C986-4E62-AC55-BE622CC451DD}"/>
            </a:ext>
          </a:extLst>
        </xdr:cNvPr>
        <xdr:cNvSpPr txBox="1">
          <a:spLocks noGrp="1"/>
        </xdr:cNvSpPr>
      </xdr:nvSpPr>
      <xdr:spPr>
        <a:xfrm>
          <a:off x="8124020" y="5526577"/>
          <a:ext cx="10515600" cy="1107357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wrap="square" lIns="91440" tIns="45720" rIns="91440" bIns="45720" rtlCol="0" anchor="t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9</xdr:col>
      <xdr:colOff>609599</xdr:colOff>
      <xdr:row>0</xdr:row>
      <xdr:rowOff>0</xdr:rowOff>
    </xdr:from>
    <xdr:to>
      <xdr:col>23</xdr:col>
      <xdr:colOff>47624</xdr:colOff>
      <xdr:row>20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48212C-E149-404A-94A6-8C2FA4454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099" y="0"/>
          <a:ext cx="7972425" cy="3829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1743941</xdr:colOff>
      <xdr:row>3</xdr:row>
      <xdr:rowOff>148071</xdr:rowOff>
    </xdr:from>
    <xdr:to>
      <xdr:col>9</xdr:col>
      <xdr:colOff>3273136</xdr:colOff>
      <xdr:row>11</xdr:row>
      <xdr:rowOff>56104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7B9026-3B3F-4368-AF45-F6BEB83E3436}"/>
            </a:ext>
          </a:extLst>
        </xdr:cNvPr>
        <xdr:cNvSpPr txBox="1"/>
      </xdr:nvSpPr>
      <xdr:spPr>
        <a:xfrm>
          <a:off x="1743941" y="1308389"/>
          <a:ext cx="11123468" cy="143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4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ไม่มีโครงการเพื่อขับเคลื่อนฯในปีงบประมาณ 2566 - 256</a:t>
          </a:r>
          <a:r>
            <a:rPr lang="en-US" sz="4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endParaRPr lang="th-TH" sz="4400" b="1" baseline="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ppasit Fongsamut" refreshedDate="45771.728344675925" createdVersion="6" refreshedVersion="6" minRefreshableVersion="3" recordCount="16" xr:uid="{E8895896-8943-4CCA-948B-A40265577848}">
  <cacheSource type="worksheet">
    <worksheetSource ref="A5:R21" sheet="1.รวม"/>
  </cacheSource>
  <cacheFields count="18">
    <cacheField name="รหัสโครงการ" numFmtId="0">
      <sharedItems/>
    </cacheField>
    <cacheField name="ชื่อโครงการ/การดำเนินการ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7" maxValue="2568" count="2"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4">
        <s v="สำนักงานปลัดกระทรวงศึกษาธิการ"/>
        <s v="สำนักงานคณะกรรมการการศึกษาขั้นพื้นฐาน"/>
        <s v="สำนักงานปลัดกระทรวงแรงงาน"/>
        <s v="สำนักงานคณะกรรมการนโยบายรัฐวิสาหกิจ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/>
    </cacheField>
    <cacheField name="องค์ประกอบ" numFmtId="0">
      <sharedItems count="2">
        <s v="v3_200203V02"/>
        <s v="v3_200203V01"/>
      </sharedItems>
    </cacheField>
    <cacheField name="ปัจจัย" numFmtId="0">
      <sharedItems count="4">
        <s v="v3_200203V02F01"/>
        <s v="v3_200203V01F02"/>
        <s v="v3_200203V01F01"/>
        <s v="v3_200203V01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Blank="1"/>
    </cacheField>
    <cacheField name="ลิงค์" numFmtId="0">
      <sharedItems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ศธ02129-67-0002"/>
    <s v="จัดทำแผนพัฒนาการศึกษาจังหวัด"/>
    <s v="จัดทำแผนพัฒนาการศึกษาจังหวัด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งานศึกษาธิการจังหวัดอุดรธานี"/>
    <x v="0"/>
    <s v="สป.ศธ."/>
    <s v="กระทรวงศึกษาธิการ"/>
    <s v="โครงการปกติ 2567"/>
    <x v="0"/>
    <x v="0"/>
    <x v="0"/>
    <m/>
    <s v="https://emenscr.nesdc.go.th/viewer/view.html?id=65b86335995a3a1f8f16586f"/>
    <s v="v3_200203V02F01"/>
  </r>
  <r>
    <s v="ศธ02116-67-0001"/>
    <s v="โครงการจัดทำแผนพัฒนาการศึกษาจังหวัดสมุทรสาคร ประจำปีงบประมาณ พ.ศ. 2567"/>
    <s v="โครงการจัดทำแผนพัฒนาการศึกษาจังหวัดสมุทรสาคร ประจำปีงบประมาณ พ.ศ. 2567"/>
    <s v="ด้านการปรับสมดุลและพัฒนาระบบการบริหารจัดการภาครัฐ"/>
    <x v="0"/>
    <s v="มกราคม 2567"/>
    <s v="สิงหาคม 2567"/>
    <s v="สำนักงานศึกษาธิการจังหวัดสมุทรสาคร"/>
    <x v="0"/>
    <s v="สป.ศธ."/>
    <s v="กระทรวงศึกษาธิการ"/>
    <s v="โครงการปกติ 2567"/>
    <x v="1"/>
    <x v="1"/>
    <x v="0"/>
    <m/>
    <s v="https://emenscr.nesdc.go.th/viewer/view.html?id=65addde3d34f14065a8b1ce3"/>
    <s v="v3_200203V01F02"/>
  </r>
  <r>
    <s v="ศธ 04146-67-0003"/>
    <s v="โครงการจัดทำแผนปฏิบัติการประจำปีและติดตามรายงานผลการดำเนินงาน"/>
    <s v="โครงการจัดทำแผนปฏิบัติการประจำปีและติดตามรายงานผลการดำเนินงาน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งานเขตพื้นที่การศึกษาประถมศึกษาสงขลา เขต 2"/>
    <x v="1"/>
    <s v="สพฐ."/>
    <s v="กระทรวงศึกษาธิการ"/>
    <s v="โครงการปกติ 2567"/>
    <x v="1"/>
    <x v="2"/>
    <x v="0"/>
    <m/>
    <s v="https://emenscr.nesdc.go.th/viewer/view.html?id=6551ffbf66940b3b333373bb"/>
    <s v="v3_200203V01F01"/>
  </r>
  <r>
    <s v="ศธ 04118-67-0007"/>
    <s v="เพิ่มประสิทธิภาพแผนปฏิบัติการประจำปีงบประมาณ พ.ศ.2567"/>
    <s v="เพิ่มประสิทธิภาพแผนปฏิบัติการประจำปีงบประมาณ พ.ศ.2567"/>
    <s v="ด้านการปรับสมดุลและพัฒนาระบบการบริหารจัดการภาครัฐ"/>
    <x v="0"/>
    <s v="ตุลาคม 2566"/>
    <s v="มีนาคม 2567"/>
    <s v="สำนักงานเขตพื้นที่การศึกษาประถมศึกษายโสธร เขต 2"/>
    <x v="1"/>
    <s v="สพฐ."/>
    <s v="กระทรวงศึกษาธิการ"/>
    <s v="โครงการปกติ 2567"/>
    <x v="0"/>
    <x v="0"/>
    <x v="0"/>
    <m/>
    <s v="https://emenscr.nesdc.go.th/viewer/view.html?id=6581146a3b1d2f5c666212bd"/>
    <s v="v3_200203V02F01"/>
  </r>
  <r>
    <s v="ศธ 04071-67-0003"/>
    <s v="โครงการส่งเสริมสนับสนุนบริหารจัดการสำนักงานเขตพื้นที่การศึกษาและโรงเรียน ในสังกัดตามภาระงาน"/>
    <s v="โครงการส่งเสริมสนับสนุนบริหารจัดการสำนักงานเขตพื้นที่การศึกษาและโรงเรียน ในสังกัดตามภาระงาน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งานเขตพื้นที่การศึกษาประถมศึกษานครศรีธรรมราช เขต 3"/>
    <x v="1"/>
    <s v="สพฐ."/>
    <s v="กระทรวงศึกษาธิการ"/>
    <s v="โครงการปกติ 2567"/>
    <x v="0"/>
    <x v="0"/>
    <x v="0"/>
    <m/>
    <s v="https://emenscr.nesdc.go.th/viewer/view.html?id=6581b02366940b3b33337ea5"/>
    <s v="v3_200203V02F01"/>
  </r>
  <r>
    <s v="รง 0206-67-0004"/>
    <s v="โครงการเพิ่มประสิทธิภาพการจัดทำงบประมาณรายจ่ายประจำปี แผนปฏิบัติงานประจำปีงบประมาณ พ.ศ. 2567"/>
    <s v="โครงการเพิ่มประสิทธิภาพการจัดทำงบประมาณรายจ่ายประจำปี แผนปฏิบัติงานประจำปีงบประมาณ พ.ศ. 2567"/>
    <s v="ด้านการปรับสมดุลและพัฒนาระบบการบริหารจัดการภาครัฐ"/>
    <x v="0"/>
    <s v="ตุลาคม 2566"/>
    <s v="กันยายน 2567"/>
    <s v="กองยุทธศาสตร์และแผนงาน"/>
    <x v="2"/>
    <s v="สป.รง."/>
    <s v="กระทรวงแรงงาน"/>
    <s v="โครงการปกติ 2567"/>
    <x v="1"/>
    <x v="1"/>
    <x v="0"/>
    <m/>
    <s v="https://emenscr.nesdc.go.th/viewer/view.html?id=6567ff1419d0a33b26c4e3de"/>
    <s v="v3_200203V01F02"/>
  </r>
  <r>
    <s v="กค 0819-67-0001"/>
    <s v="ศึกษาแนวทางการพัฒนาและปรับปรุงการดำเนินงานของรัฐวิสาหกิจ สาขาเกษตรและสาขาทรัพยากรธรรมชาติ (นำร่อง 2 แห่ง) ให้มีประสิทธิภาพ_x0009_"/>
    <s v="ศึกษาแนวทางการพัฒนาและปรับปรุงการดำเนินงานของรัฐวิสาหกิจ สาขาเกษตรและสาขาทรัพยากรธรรมชาติ (นำร่อง 2 แห่ง) ให้มีประสิทธิภาพ_x0009_"/>
    <s v="ด้านการปรับสมดุลและพัฒนาระบบการบริหารจัดการภาครัฐ"/>
    <x v="0"/>
    <s v="ตุลาคม 2566"/>
    <s v="กันยายน 2567"/>
    <s v="กองพัฒนารัฐวิสาหกิจ 3"/>
    <x v="3"/>
    <s v="สคร."/>
    <s v="กระทรวงการคลัง"/>
    <s v="โครงการปกติ 2567"/>
    <x v="1"/>
    <x v="3"/>
    <x v="0"/>
    <m/>
    <s v="https://emenscr.nesdc.go.th/viewer/view.html?id=6597db4e19d0a33b26c4f29a"/>
    <s v="v3_200203V01F03"/>
  </r>
  <r>
    <s v="ศธ0261-68-0001"/>
    <s v="โครงการขับเคลื่อนการยกระดับคุณภาพการศึกษาและประสิทธิภาพการศึกษาจังหวัดขอนแก่นโดยผ่านกลไกของ กศจ.ขอนแก่น ปีงบประมาณพ.ศ. 2568"/>
    <s v="โครงการขับเคลื่อนการยกระดับคุณภาพการศึกษาและประสิทธิภาพการศึกษาจังหวัดขอนแก่นโดยผ่านกลไกของ กศจ.ขอนแก่น ปีงบประมาณพ.ศ. 2568"/>
    <s v="ด้านการปรับสมดุลและพัฒนาระบบการบริหารจัดการภาครัฐ"/>
    <x v="1"/>
    <s v="มกราคม 2568"/>
    <s v="กันยายน 2568"/>
    <s v="สำนักงานศึกษาธิการจังหวัดขอนแก่น"/>
    <x v="0"/>
    <s v="สป.ศธ."/>
    <s v="กระทรวงศึกษาธิการ"/>
    <s v="โครงการปกติ 2568"/>
    <x v="0"/>
    <x v="0"/>
    <x v="0"/>
    <m/>
    <s v="https://emenscr.nesdc.go.th/viewer/view.html?id=677e27d03c750d5109f32c74"/>
    <s v="v3_200203V02F01"/>
  </r>
  <r>
    <s v="ศธ0239-68-0001"/>
    <s v="จัดทำแผนปฏิบัติราชการ ของสำนักงานศึกษาธิการภาค 1 ประจำปีงบประมาณ พ.ศ. 2568 "/>
    <s v="จัดทำแผนปฏิบัติราชการ ของสำนักงานศึกษาธิการภาค 1 ประจำปีงบประมาณ พ.ศ. 2568 "/>
    <s v="ด้านการปรับสมดุลและพัฒนาระบบการบริหารจัดการภาครัฐ"/>
    <x v="1"/>
    <s v="ตุลาคม 2567"/>
    <s v="กันยายน 2568"/>
    <s v="สำนักงานศึกษาธิการภาค 1 (ลพบุรี)"/>
    <x v="0"/>
    <s v="สป.ศธ."/>
    <s v="กระทรวงศึกษาธิการ"/>
    <s v="โครงการปกติ 2568"/>
    <x v="1"/>
    <x v="2"/>
    <x v="0"/>
    <m/>
    <s v="https://emenscr.nesdc.go.th/viewer/view.html?id=67861b6eff9a71689438185b"/>
    <s v="v3_200203V01F01"/>
  </r>
  <r>
    <s v="ศธ02113-67-0011"/>
    <s v="โครงการ จัดทำแผนพัฒนาการศึกษาจังหวัดสตูล"/>
    <s v="โครงการ จัดทำแผนพัฒนาการศึกษาจังหวัดสตูล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งานศึกษาธิการจังหวัดสตูล"/>
    <x v="0"/>
    <s v="สป.ศธ."/>
    <s v="กระทรวงศึกษาธิการ"/>
    <s v="โครงการปกติ 2567"/>
    <x v="0"/>
    <x v="0"/>
    <x v="0"/>
    <m/>
    <s v="https://emenscr.nesdc.go.th/viewer/view.html?id=6657f99a362bdb1f93f83874"/>
    <s v="v3_200203V02F01"/>
  </r>
  <r>
    <s v="ศธ02113-67-0011"/>
    <s v="โครงการ จัดทำแผนพัฒนาการศึกษาจังหวัดสตูล"/>
    <s v="โครงการ จัดทำแผนพัฒนาการศึกษาจังหวัดสตูล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งานศึกษาธิการจังหวัดสตูล"/>
    <x v="0"/>
    <s v="สป.ศธ."/>
    <s v="กระทรวงศึกษาธิการ"/>
    <s v="โครงการปกติ 2567"/>
    <x v="1"/>
    <x v="2"/>
    <x v="1"/>
    <s v="นับซ้ำ"/>
    <s v="https://emenscr.nesdc.go.th/viewer/view.html?id=6657f99a362bdb1f93f83874"/>
    <s v="v3_200203V02F01"/>
  </r>
  <r>
    <s v="รง 0214-67-0001"/>
    <s v="การจัดทำโครงการสำคัญประจำปีงบประมาณที่เชื่อมโยงกับยุทธศาสตร์ชาติ ประจำปีงบประมาณ พ.ศ. 2567"/>
    <s v="การจัดทำโครงการสำคัญประจำปีงบประมาณที่เชื่อมโยงกับยุทธศาสตร์ชาติ ประจำปีงบประมาณ พ.ศ. 2567"/>
    <s v="ด้านการพัฒนาและเสริมสร้างศักยภาพทรัพยากรมนุษย์"/>
    <x v="0"/>
    <s v="มกราคม 2567"/>
    <s v="กันยายน 2567"/>
    <s v="กลุ่มขับเคลื่อนการปฏิรูปประเทศ ยุทธศาสตร์ชาติ และการสร้างความสามัคคีปรองดอง"/>
    <x v="2"/>
    <s v="สป.รง."/>
    <s v="กระทรวงแรงงาน"/>
    <s v="โครงการปกติ 2567"/>
    <x v="1"/>
    <x v="2"/>
    <x v="1"/>
    <m/>
    <s v="https://emenscr.nesdc.go.th/viewer/view.html?id=65485cb04da00e1bb858382c"/>
    <s v="v3_110401V03F01"/>
  </r>
  <r>
    <s v="รง 0214-67-0001"/>
    <s v="การจัดทำโครงการสำคัญประจำปีงบประมาณที่เชื่อมโยงกับยุทธศาสตร์ชาติ ประจำปีงบประมาณ พ.ศ. 2567"/>
    <s v="การจัดทำโครงการสำคัญประจำปีงบประมาณที่เชื่อมโยงกับยุทธศาสตร์ชาติ ประจำปีงบประมาณ พ.ศ. 2567"/>
    <s v="ด้านการพัฒนาและเสริมสร้างศักยภาพทรัพยากรมนุษย์"/>
    <x v="0"/>
    <s v="มกราคม 2567"/>
    <s v="กันยายน 2567"/>
    <s v="กลุ่มขับเคลื่อนการปฏิรูปประเทศ ยุทธศาสตร์ชาติ และการสร้างความสามัคคีปรองดอง"/>
    <x v="2"/>
    <s v="สป.รง."/>
    <s v="กระทรวงแรงงาน"/>
    <s v="โครงการปกติ 2567"/>
    <x v="0"/>
    <x v="0"/>
    <x v="1"/>
    <m/>
    <s v="https://emenscr.nesdc.go.th/viewer/view.html?id=65485cb04da00e1bb858382c"/>
    <s v="v3_110401V03F01"/>
  </r>
  <r>
    <s v="รง 0214-68-0002"/>
    <s v="การจัดทำโครงการสำคัญประจำปีงบประมาณที่เชื่อมโยงกับยุทธศาสตร์ชาติ ประจำปีงบประมาณ พ.ศ. 2568"/>
    <s v="การจัดทำโครงการสำคัญประจำปีงบประมาณที่เชื่อมโยงกับยุทธศาสตร์ชาติ ประจำปีงบประมาณ พ.ศ. 2568"/>
    <s v="ด้านการพัฒนาและเสริมสร้างศักยภาพทรัพยากรมนุษย์"/>
    <x v="1"/>
    <s v="มกราคม 2568"/>
    <s v="กันยายน 2568"/>
    <s v="กลุ่มขับเคลื่อนการปฏิรูปประเทศ ยุทธศาสตร์ชาติ และการสร้างความสามัคคีปรองดอง"/>
    <x v="2"/>
    <s v="สป.รง."/>
    <s v="กระทรวงแรงงาน"/>
    <s v="โครงการปกติ 2568"/>
    <x v="1"/>
    <x v="2"/>
    <x v="1"/>
    <m/>
    <s v="https://emenscr.nesdc.go.th/viewer/view.html?id=676274ef6f54fa36714710c5"/>
    <s v="v3_110401V03F01"/>
  </r>
  <r>
    <s v="รง 0214-68-0002"/>
    <s v="การจัดทำโครงการสำคัญประจำปีงบประมาณที่เชื่อมโยงกับยุทธศาสตร์ชาติ ประจำปีงบประมาณ พ.ศ. 2568"/>
    <s v="การจัดทำโครงการสำคัญประจำปีงบประมาณที่เชื่อมโยงกับยุทธศาสตร์ชาติ ประจำปีงบประมาณ พ.ศ. 2568"/>
    <s v="ด้านการพัฒนาและเสริมสร้างศักยภาพทรัพยากรมนุษย์"/>
    <x v="1"/>
    <s v="มกราคม 2568"/>
    <s v="กันยายน 2568"/>
    <s v="กลุ่มขับเคลื่อนการปฏิรูปประเทศ ยุทธศาสตร์ชาติ และการสร้างความสามัคคีปรองดอง"/>
    <x v="2"/>
    <s v="สป.รง."/>
    <s v="กระทรวงแรงงาน"/>
    <s v="โครงการปกติ 2568"/>
    <x v="0"/>
    <x v="0"/>
    <x v="1"/>
    <m/>
    <s v="https://emenscr.nesdc.go.th/viewer/view.html?id=676274ef6f54fa36714710c5"/>
    <s v="v3_110401V03F01"/>
  </r>
  <r>
    <s v="ศธ0277-68-0001"/>
    <s v="ขับเคลื่อนการยกระดับคุณภาพการศึกษาและประสิทธิภาพการศึกษาจังหวัดนครศรีธรรมราชโดยผ่านกลไกของคณะกรรมการศึกษาธิการจังหวัดนครศรีธรรมราช ประจำปีงบประมาณ พ.ศ. 2568"/>
    <s v="ขับเคลื่อนการยกระดับคุณภาพการศึกษาและประสิทธิภาพการศึกษาจังหวัดนครศรีธรรมราชโดยผ่านกลไกของคณะกรรมการศึกษาธิการจังหวัดนครศรีธรรมราช ประจำปีงบประมาณ พ.ศ. 2568"/>
    <s v="ด้านการพัฒนาและเสริมสร้างศักยภาพทรัพยากรมนุษย์"/>
    <x v="1"/>
    <s v="มกราคม 2568"/>
    <s v="กันยายน 2568"/>
    <s v="สำนักงานศึกษาธิการจังหวัดนครศรีธรรมราช"/>
    <x v="0"/>
    <s v="สป.ศธ."/>
    <s v="กระทรวงศึกษาธิการ"/>
    <s v="โครงการปกติ 2568"/>
    <x v="0"/>
    <x v="0"/>
    <x v="1"/>
    <m/>
    <s v="https://emenscr.nesdc.go.th/viewer/view.html?id=677ca344f23e63510a0fb8b2"/>
    <s v="v3_120101V04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2D9D58-4008-4C2D-82EF-D2B1AAA68E57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7" firstHeaderRow="1" firstDataRow="2" firstDataCol="1"/>
  <pivotFields count="18"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</pivotFields>
  <rowFields count="3">
    <field x="12"/>
    <field x="13"/>
    <field x="14"/>
  </rowFields>
  <rowItems count="13">
    <i>
      <x/>
    </i>
    <i r="1">
      <x/>
    </i>
    <i r="2">
      <x/>
    </i>
    <i r="2">
      <x v="1"/>
    </i>
    <i r="1">
      <x v="1"/>
    </i>
    <i r="2">
      <x v="1"/>
    </i>
    <i r="1">
      <x v="2"/>
    </i>
    <i r="2">
      <x v="1"/>
    </i>
    <i>
      <x v="1"/>
    </i>
    <i r="1">
      <x v="3"/>
    </i>
    <i r="2">
      <x/>
    </i>
    <i r="2"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ount of ความสอดคล้องหลัก/รอง" fld="14" subtotal="count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1F37-AAFC-4CE8-842C-1111EB153741}">
  <dimension ref="A1:T39"/>
  <sheetViews>
    <sheetView tabSelected="1" topLeftCell="G1" zoomScale="86" zoomScaleNormal="86" workbookViewId="0">
      <pane ySplit="5" topLeftCell="A12" activePane="bottomLeft" state="frozen"/>
      <selection activeCell="B1" sqref="B1"/>
      <selection pane="bottomLeft" activeCell="G12" sqref="G12"/>
    </sheetView>
  </sheetViews>
  <sheetFormatPr defaultColWidth="10.85546875" defaultRowHeight="21"/>
  <cols>
    <col min="1" max="1" width="18.140625" style="1" bestFit="1" customWidth="1"/>
    <col min="2" max="2" width="77.42578125" style="1" customWidth="1"/>
    <col min="3" max="3" width="98.28515625" style="1" customWidth="1"/>
    <col min="4" max="4" width="36.42578125" style="1" customWidth="1"/>
    <col min="5" max="5" width="16" style="13" customWidth="1"/>
    <col min="6" max="6" width="21.7109375" style="1" bestFit="1" customWidth="1"/>
    <col min="7" max="7" width="21.42578125" style="1" bestFit="1" customWidth="1"/>
    <col min="8" max="8" width="55" style="1" bestFit="1" customWidth="1"/>
    <col min="9" max="9" width="44.85546875" style="1" bestFit="1" customWidth="1"/>
    <col min="10" max="10" width="12" style="1" bestFit="1" customWidth="1"/>
    <col min="11" max="11" width="38.28515625" style="1" bestFit="1" customWidth="1"/>
    <col min="12" max="12" width="18.85546875" style="1" bestFit="1" customWidth="1"/>
    <col min="13" max="13" width="19.5703125" style="1" customWidth="1"/>
    <col min="14" max="14" width="18" style="1" bestFit="1" customWidth="1"/>
    <col min="15" max="15" width="17.7109375" style="1" customWidth="1"/>
    <col min="16" max="16" width="14.7109375" style="1" customWidth="1"/>
    <col min="17" max="17" width="76" style="1" bestFit="1" customWidth="1"/>
    <col min="18" max="18" width="14.7109375" style="1" bestFit="1" customWidth="1"/>
    <col min="19" max="19" width="14.5703125" style="1" bestFit="1" customWidth="1"/>
    <col min="20" max="20" width="18" style="1" bestFit="1" customWidth="1"/>
    <col min="21" max="16384" width="10.85546875" style="1"/>
  </cols>
  <sheetData>
    <row r="1" spans="1:20" s="8" customFormat="1" ht="40.5" customHeight="1">
      <c r="A1" s="73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6"/>
      <c r="N1" s="16"/>
      <c r="O1" s="16"/>
      <c r="P1" s="16"/>
    </row>
    <row r="2" spans="1:20" s="8" customFormat="1" ht="40.5" customHeight="1">
      <c r="A2" s="9"/>
      <c r="B2" s="9"/>
      <c r="C2" s="9"/>
      <c r="D2" s="9"/>
      <c r="E2" s="10"/>
      <c r="F2" s="9"/>
      <c r="G2" s="9"/>
      <c r="H2" s="9"/>
      <c r="I2" s="9"/>
      <c r="J2" s="9"/>
    </row>
    <row r="3" spans="1:20" s="8" customFormat="1" ht="40.5" customHeight="1">
      <c r="A3" s="9"/>
      <c r="B3" s="9"/>
      <c r="C3" s="9"/>
      <c r="D3" s="9"/>
      <c r="E3" s="10"/>
      <c r="F3" s="9"/>
      <c r="G3" s="9"/>
      <c r="H3" s="9"/>
      <c r="I3" s="9"/>
      <c r="J3" s="9"/>
    </row>
    <row r="4" spans="1:20" s="8" customFormat="1" ht="40.5" customHeight="1">
      <c r="A4" s="9"/>
      <c r="B4" s="9"/>
      <c r="C4" s="9"/>
      <c r="D4" s="9"/>
      <c r="E4" s="10"/>
      <c r="F4" s="9"/>
      <c r="G4" s="9"/>
      <c r="H4" s="9"/>
      <c r="I4" s="9"/>
      <c r="J4" s="9"/>
    </row>
    <row r="5" spans="1:20">
      <c r="A5" s="6" t="s">
        <v>0</v>
      </c>
      <c r="B5" s="6" t="s">
        <v>1</v>
      </c>
      <c r="C5" s="6" t="s">
        <v>2</v>
      </c>
      <c r="D5" s="6" t="s">
        <v>3</v>
      </c>
      <c r="E5" s="14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135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137</v>
      </c>
      <c r="P5" s="6" t="s">
        <v>138</v>
      </c>
      <c r="Q5" s="15" t="s">
        <v>146</v>
      </c>
      <c r="R5" s="6" t="s">
        <v>136</v>
      </c>
    </row>
    <row r="6" spans="1:20">
      <c r="A6" s="17" t="s">
        <v>56</v>
      </c>
      <c r="B6" s="68" t="str">
        <f t="shared" ref="B6:B21" si="0">HYPERLINK(Q6,C6)</f>
        <v>จัดทำแผนพัฒนาการศึกษาจังหวัด</v>
      </c>
      <c r="C6" s="18" t="s">
        <v>55</v>
      </c>
      <c r="D6" s="18" t="s">
        <v>16</v>
      </c>
      <c r="E6" s="18">
        <v>2567</v>
      </c>
      <c r="F6" s="18" t="s">
        <v>54</v>
      </c>
      <c r="G6" s="19" t="s">
        <v>53</v>
      </c>
      <c r="H6" s="18" t="s">
        <v>52</v>
      </c>
      <c r="I6" s="18" t="s">
        <v>20</v>
      </c>
      <c r="J6" s="18" t="s">
        <v>142</v>
      </c>
      <c r="K6" s="18" t="s">
        <v>21</v>
      </c>
      <c r="L6" s="18" t="s">
        <v>88</v>
      </c>
      <c r="M6" s="18" t="s">
        <v>51</v>
      </c>
      <c r="N6" s="18" t="s">
        <v>50</v>
      </c>
      <c r="O6" s="18" t="s">
        <v>139</v>
      </c>
      <c r="P6" s="18"/>
      <c r="Q6" s="18" t="s">
        <v>89</v>
      </c>
      <c r="R6" s="18" t="s">
        <v>50</v>
      </c>
    </row>
    <row r="7" spans="1:20">
      <c r="A7" s="17" t="s">
        <v>64</v>
      </c>
      <c r="B7" s="68" t="str">
        <f t="shared" si="0"/>
        <v>โครงการจัดทำแผนพัฒนาการศึกษาจังหวัดสมุทรสาคร ประจำปีงบประมาณ พ.ศ. 2567</v>
      </c>
      <c r="C7" s="18" t="s">
        <v>63</v>
      </c>
      <c r="D7" s="18" t="s">
        <v>16</v>
      </c>
      <c r="E7" s="18">
        <v>2567</v>
      </c>
      <c r="F7" s="18" t="s">
        <v>62</v>
      </c>
      <c r="G7" s="19" t="s">
        <v>90</v>
      </c>
      <c r="H7" s="18" t="s">
        <v>60</v>
      </c>
      <c r="I7" s="18" t="s">
        <v>20</v>
      </c>
      <c r="J7" s="18" t="s">
        <v>142</v>
      </c>
      <c r="K7" s="18" t="s">
        <v>21</v>
      </c>
      <c r="L7" s="18" t="s">
        <v>88</v>
      </c>
      <c r="M7" s="18" t="s">
        <v>59</v>
      </c>
      <c r="N7" s="18" t="s">
        <v>58</v>
      </c>
      <c r="O7" s="18" t="s">
        <v>139</v>
      </c>
      <c r="P7" s="18"/>
      <c r="Q7" s="18" t="s">
        <v>91</v>
      </c>
      <c r="R7" s="18" t="s">
        <v>58</v>
      </c>
    </row>
    <row r="8" spans="1:20">
      <c r="A8" s="17" t="s">
        <v>92</v>
      </c>
      <c r="B8" s="68" t="str">
        <f t="shared" si="0"/>
        <v>โครงการจัดทำแผนปฏิบัติการประจำปีและติดตามรายงานผลการดำเนินงาน</v>
      </c>
      <c r="C8" s="18" t="s">
        <v>93</v>
      </c>
      <c r="D8" s="18" t="s">
        <v>16</v>
      </c>
      <c r="E8" s="18">
        <v>2567</v>
      </c>
      <c r="F8" s="18" t="s">
        <v>54</v>
      </c>
      <c r="G8" s="19" t="s">
        <v>53</v>
      </c>
      <c r="H8" s="18" t="s">
        <v>94</v>
      </c>
      <c r="I8" s="18" t="s">
        <v>45</v>
      </c>
      <c r="J8" s="18" t="s">
        <v>143</v>
      </c>
      <c r="K8" s="18" t="s">
        <v>21</v>
      </c>
      <c r="L8" s="18" t="s">
        <v>88</v>
      </c>
      <c r="M8" s="18" t="s">
        <v>59</v>
      </c>
      <c r="N8" s="18" t="s">
        <v>95</v>
      </c>
      <c r="O8" s="18" t="s">
        <v>139</v>
      </c>
      <c r="P8" s="18"/>
      <c r="Q8" s="18" t="s">
        <v>96</v>
      </c>
      <c r="R8" s="18" t="s">
        <v>95</v>
      </c>
    </row>
    <row r="9" spans="1:20">
      <c r="A9" s="17" t="s">
        <v>73</v>
      </c>
      <c r="B9" s="68" t="str">
        <f t="shared" si="0"/>
        <v>เพิ่มประสิทธิภาพแผนปฏิบัติการประจำปีงบประมาณ พ.ศ.2567</v>
      </c>
      <c r="C9" s="18" t="s">
        <v>72</v>
      </c>
      <c r="D9" s="18" t="s">
        <v>16</v>
      </c>
      <c r="E9" s="18">
        <v>2567</v>
      </c>
      <c r="F9" s="18" t="s">
        <v>54</v>
      </c>
      <c r="G9" s="19" t="s">
        <v>71</v>
      </c>
      <c r="H9" s="18" t="s">
        <v>70</v>
      </c>
      <c r="I9" s="18" t="s">
        <v>45</v>
      </c>
      <c r="J9" s="18" t="s">
        <v>143</v>
      </c>
      <c r="K9" s="18" t="s">
        <v>21</v>
      </c>
      <c r="L9" s="18" t="s">
        <v>88</v>
      </c>
      <c r="M9" s="18" t="s">
        <v>51</v>
      </c>
      <c r="N9" s="18" t="s">
        <v>50</v>
      </c>
      <c r="O9" s="18" t="s">
        <v>139</v>
      </c>
      <c r="P9" s="18"/>
      <c r="Q9" s="18" t="s">
        <v>97</v>
      </c>
      <c r="R9" s="18" t="s">
        <v>50</v>
      </c>
    </row>
    <row r="10" spans="1:20">
      <c r="A10" s="17" t="s">
        <v>68</v>
      </c>
      <c r="B10" s="68" t="str">
        <f t="shared" si="0"/>
        <v>โครงการส่งเสริมสนับสนุนบริหารจัดการสำนักงานเขตพื้นที่การศึกษาและโรงเรียน ในสังกัดตามภาระงาน</v>
      </c>
      <c r="C10" s="18" t="s">
        <v>67</v>
      </c>
      <c r="D10" s="18" t="s">
        <v>16</v>
      </c>
      <c r="E10" s="18">
        <v>2567</v>
      </c>
      <c r="F10" s="18" t="s">
        <v>54</v>
      </c>
      <c r="G10" s="19" t="s">
        <v>53</v>
      </c>
      <c r="H10" s="18" t="s">
        <v>66</v>
      </c>
      <c r="I10" s="18" t="s">
        <v>45</v>
      </c>
      <c r="J10" s="18" t="s">
        <v>143</v>
      </c>
      <c r="K10" s="18" t="s">
        <v>21</v>
      </c>
      <c r="L10" s="18" t="s">
        <v>88</v>
      </c>
      <c r="M10" s="18" t="s">
        <v>51</v>
      </c>
      <c r="N10" s="18" t="s">
        <v>50</v>
      </c>
      <c r="O10" s="18" t="s">
        <v>139</v>
      </c>
      <c r="P10" s="18"/>
      <c r="Q10" s="18" t="s">
        <v>98</v>
      </c>
      <c r="R10" s="18" t="s">
        <v>50</v>
      </c>
    </row>
    <row r="11" spans="1:20">
      <c r="A11" s="17" t="s">
        <v>79</v>
      </c>
      <c r="B11" s="68" t="str">
        <f t="shared" si="0"/>
        <v>โครงการเพิ่มประสิทธิภาพการจัดทำงบประมาณรายจ่ายประจำปี แผนปฏิบัติงานประจำปีงบประมาณ พ.ศ. 2567</v>
      </c>
      <c r="C11" s="18" t="s">
        <v>99</v>
      </c>
      <c r="D11" s="18" t="s">
        <v>16</v>
      </c>
      <c r="E11" s="18">
        <v>2567</v>
      </c>
      <c r="F11" s="18" t="s">
        <v>54</v>
      </c>
      <c r="G11" s="19" t="s">
        <v>53</v>
      </c>
      <c r="H11" s="18" t="s">
        <v>77</v>
      </c>
      <c r="I11" s="18" t="s">
        <v>76</v>
      </c>
      <c r="J11" s="18" t="s">
        <v>144</v>
      </c>
      <c r="K11" s="18" t="s">
        <v>75</v>
      </c>
      <c r="L11" s="18" t="s">
        <v>88</v>
      </c>
      <c r="M11" s="18" t="s">
        <v>59</v>
      </c>
      <c r="N11" s="18" t="s">
        <v>58</v>
      </c>
      <c r="O11" s="18" t="s">
        <v>139</v>
      </c>
      <c r="P11" s="18"/>
      <c r="Q11" s="18" t="s">
        <v>100</v>
      </c>
      <c r="R11" s="18" t="s">
        <v>58</v>
      </c>
      <c r="S11" s="11"/>
      <c r="T11" s="11"/>
    </row>
    <row r="12" spans="1:20">
      <c r="A12" s="17" t="s">
        <v>101</v>
      </c>
      <c r="B12" s="68" t="str">
        <f t="shared" si="0"/>
        <v xml:space="preserve">ศึกษาแนวทางการพัฒนาและปรับปรุงการดำเนินงานของรัฐวิสาหกิจ สาขาเกษตรและสาขาทรัพยากรธรรมชาติ (นำร่อง 2 แห่ง) ให้มีประสิทธิภาพ	</v>
      </c>
      <c r="C12" s="18" t="s">
        <v>102</v>
      </c>
      <c r="D12" s="18" t="s">
        <v>16</v>
      </c>
      <c r="E12" s="18">
        <v>2567</v>
      </c>
      <c r="F12" s="18" t="s">
        <v>54</v>
      </c>
      <c r="G12" s="19" t="s">
        <v>53</v>
      </c>
      <c r="H12" s="18" t="s">
        <v>105</v>
      </c>
      <c r="I12" s="18" t="s">
        <v>104</v>
      </c>
      <c r="J12" s="18" t="s">
        <v>145</v>
      </c>
      <c r="K12" s="18" t="s">
        <v>103</v>
      </c>
      <c r="L12" s="18" t="s">
        <v>88</v>
      </c>
      <c r="M12" s="18" t="s">
        <v>59</v>
      </c>
      <c r="N12" s="18" t="s">
        <v>106</v>
      </c>
      <c r="O12" s="18" t="s">
        <v>139</v>
      </c>
      <c r="P12" s="18"/>
      <c r="Q12" s="18" t="s">
        <v>107</v>
      </c>
      <c r="R12" s="18" t="s">
        <v>106</v>
      </c>
      <c r="S12" s="11"/>
      <c r="T12" s="11"/>
    </row>
    <row r="13" spans="1:20">
      <c r="A13" s="17" t="s">
        <v>108</v>
      </c>
      <c r="B13" s="68" t="str">
        <f t="shared" si="0"/>
        <v>โครงการขับเคลื่อนการยกระดับคุณภาพการศึกษาและประสิทธิภาพการศึกษาจังหวัดขอนแก่นโดยผ่านกลไกของ กศจ.ขอนแก่น ปีงบประมาณพ.ศ. 2568</v>
      </c>
      <c r="C13" s="18" t="s">
        <v>109</v>
      </c>
      <c r="D13" s="18" t="s">
        <v>16</v>
      </c>
      <c r="E13" s="18">
        <v>2568</v>
      </c>
      <c r="F13" s="18" t="s">
        <v>110</v>
      </c>
      <c r="G13" s="19" t="s">
        <v>111</v>
      </c>
      <c r="H13" s="18" t="s">
        <v>40</v>
      </c>
      <c r="I13" s="18" t="s">
        <v>20</v>
      </c>
      <c r="J13" s="18" t="s">
        <v>142</v>
      </c>
      <c r="K13" s="18" t="s">
        <v>21</v>
      </c>
      <c r="L13" s="18" t="s">
        <v>112</v>
      </c>
      <c r="M13" s="18" t="s">
        <v>51</v>
      </c>
      <c r="N13" s="18" t="s">
        <v>50</v>
      </c>
      <c r="O13" s="18" t="s">
        <v>139</v>
      </c>
      <c r="P13" s="18"/>
      <c r="Q13" s="18" t="s">
        <v>113</v>
      </c>
      <c r="R13" s="18" t="s">
        <v>50</v>
      </c>
      <c r="S13" s="11"/>
      <c r="T13" s="11"/>
    </row>
    <row r="14" spans="1:20">
      <c r="A14" s="17" t="s">
        <v>114</v>
      </c>
      <c r="B14" s="68" t="str">
        <f t="shared" si="0"/>
        <v xml:space="preserve">จัดทำแผนปฏิบัติราชการ ของสำนักงานศึกษาธิการภาค 1 ประจำปีงบประมาณ พ.ศ. 2568 </v>
      </c>
      <c r="C14" s="18" t="s">
        <v>115</v>
      </c>
      <c r="D14" s="18" t="s">
        <v>16</v>
      </c>
      <c r="E14" s="18">
        <v>2568</v>
      </c>
      <c r="F14" s="18" t="s">
        <v>116</v>
      </c>
      <c r="G14" s="19" t="s">
        <v>111</v>
      </c>
      <c r="H14" s="18" t="s">
        <v>25</v>
      </c>
      <c r="I14" s="18" t="s">
        <v>20</v>
      </c>
      <c r="J14" s="18" t="s">
        <v>142</v>
      </c>
      <c r="K14" s="18" t="s">
        <v>21</v>
      </c>
      <c r="L14" s="18" t="s">
        <v>112</v>
      </c>
      <c r="M14" s="18" t="s">
        <v>59</v>
      </c>
      <c r="N14" s="18" t="s">
        <v>95</v>
      </c>
      <c r="O14" s="18" t="s">
        <v>139</v>
      </c>
      <c r="P14" s="18"/>
      <c r="Q14" s="18" t="s">
        <v>117</v>
      </c>
      <c r="R14" s="18" t="s">
        <v>95</v>
      </c>
      <c r="S14" s="11"/>
      <c r="T14" s="11"/>
    </row>
    <row r="15" spans="1:20">
      <c r="A15" s="17" t="s">
        <v>118</v>
      </c>
      <c r="B15" s="68" t="str">
        <f t="shared" si="0"/>
        <v>โครงการ จัดทำแผนพัฒนาการศึกษาจังหวัดสตูล</v>
      </c>
      <c r="C15" s="18" t="s">
        <v>119</v>
      </c>
      <c r="D15" s="18" t="s">
        <v>16</v>
      </c>
      <c r="E15" s="18">
        <v>2567</v>
      </c>
      <c r="F15" s="18" t="s">
        <v>54</v>
      </c>
      <c r="G15" s="19" t="s">
        <v>53</v>
      </c>
      <c r="H15" s="18" t="s">
        <v>19</v>
      </c>
      <c r="I15" s="18" t="s">
        <v>20</v>
      </c>
      <c r="J15" s="18" t="s">
        <v>142</v>
      </c>
      <c r="K15" s="18" t="s">
        <v>21</v>
      </c>
      <c r="L15" s="18" t="s">
        <v>88</v>
      </c>
      <c r="M15" s="18" t="s">
        <v>51</v>
      </c>
      <c r="N15" s="18" t="s">
        <v>50</v>
      </c>
      <c r="O15" s="18" t="s">
        <v>139</v>
      </c>
      <c r="P15" s="18"/>
      <c r="Q15" s="18" t="s">
        <v>120</v>
      </c>
      <c r="R15" s="18" t="s">
        <v>50</v>
      </c>
      <c r="S15" s="11"/>
      <c r="T15" s="11"/>
    </row>
    <row r="16" spans="1:20">
      <c r="A16" s="17" t="s">
        <v>118</v>
      </c>
      <c r="B16" s="68" t="str">
        <f t="shared" si="0"/>
        <v>โครงการ จัดทำแผนพัฒนาการศึกษาจังหวัดสตูล</v>
      </c>
      <c r="C16" s="18" t="s">
        <v>119</v>
      </c>
      <c r="D16" s="18" t="s">
        <v>16</v>
      </c>
      <c r="E16" s="18">
        <v>2567</v>
      </c>
      <c r="F16" s="18" t="s">
        <v>54</v>
      </c>
      <c r="G16" s="19" t="s">
        <v>53</v>
      </c>
      <c r="H16" s="18" t="s">
        <v>19</v>
      </c>
      <c r="I16" s="18" t="s">
        <v>20</v>
      </c>
      <c r="J16" s="18" t="s">
        <v>142</v>
      </c>
      <c r="K16" s="18" t="s">
        <v>21</v>
      </c>
      <c r="L16" s="18" t="s">
        <v>88</v>
      </c>
      <c r="M16" s="18" t="s">
        <v>59</v>
      </c>
      <c r="N16" s="18" t="s">
        <v>95</v>
      </c>
      <c r="O16" s="18" t="s">
        <v>140</v>
      </c>
      <c r="P16" s="18" t="s">
        <v>141</v>
      </c>
      <c r="Q16" s="18" t="s">
        <v>120</v>
      </c>
      <c r="R16" s="18" t="s">
        <v>50</v>
      </c>
    </row>
    <row r="17" spans="1:18">
      <c r="A17" s="18" t="s">
        <v>121</v>
      </c>
      <c r="B17" s="68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2567</v>
      </c>
      <c r="C17" s="18" t="s">
        <v>122</v>
      </c>
      <c r="D17" s="18" t="s">
        <v>123</v>
      </c>
      <c r="E17" s="18">
        <v>2567</v>
      </c>
      <c r="F17" s="18" t="s">
        <v>62</v>
      </c>
      <c r="G17" s="18" t="s">
        <v>53</v>
      </c>
      <c r="H17" s="18" t="s">
        <v>124</v>
      </c>
      <c r="I17" s="18" t="s">
        <v>76</v>
      </c>
      <c r="J17" s="18" t="s">
        <v>144</v>
      </c>
      <c r="K17" s="18" t="s">
        <v>75</v>
      </c>
      <c r="L17" s="18" t="s">
        <v>88</v>
      </c>
      <c r="M17" s="18" t="s">
        <v>59</v>
      </c>
      <c r="N17" s="18" t="s">
        <v>95</v>
      </c>
      <c r="O17" s="18" t="s">
        <v>140</v>
      </c>
      <c r="P17" s="18"/>
      <c r="Q17" s="18" t="s">
        <v>126</v>
      </c>
      <c r="R17" s="18" t="s">
        <v>125</v>
      </c>
    </row>
    <row r="18" spans="1:18">
      <c r="A18" s="18" t="s">
        <v>121</v>
      </c>
      <c r="B18" s="68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2567</v>
      </c>
      <c r="C18" s="18" t="s">
        <v>122</v>
      </c>
      <c r="D18" s="18" t="s">
        <v>123</v>
      </c>
      <c r="E18" s="18">
        <v>2567</v>
      </c>
      <c r="F18" s="18" t="s">
        <v>62</v>
      </c>
      <c r="G18" s="18" t="s">
        <v>53</v>
      </c>
      <c r="H18" s="18" t="s">
        <v>124</v>
      </c>
      <c r="I18" s="18" t="s">
        <v>76</v>
      </c>
      <c r="J18" s="18" t="s">
        <v>144</v>
      </c>
      <c r="K18" s="18" t="s">
        <v>75</v>
      </c>
      <c r="L18" s="18" t="s">
        <v>88</v>
      </c>
      <c r="M18" s="18" t="s">
        <v>51</v>
      </c>
      <c r="N18" s="18" t="s">
        <v>50</v>
      </c>
      <c r="O18" s="18" t="s">
        <v>140</v>
      </c>
      <c r="P18" s="18"/>
      <c r="Q18" s="18" t="s">
        <v>126</v>
      </c>
      <c r="R18" s="18" t="s">
        <v>125</v>
      </c>
    </row>
    <row r="19" spans="1:18">
      <c r="A19" s="18" t="s">
        <v>127</v>
      </c>
      <c r="B19" s="68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2568</v>
      </c>
      <c r="C19" s="18" t="s">
        <v>128</v>
      </c>
      <c r="D19" s="18" t="s">
        <v>123</v>
      </c>
      <c r="E19" s="18">
        <v>2568</v>
      </c>
      <c r="F19" s="18" t="s">
        <v>110</v>
      </c>
      <c r="G19" s="18" t="s">
        <v>111</v>
      </c>
      <c r="H19" s="18" t="s">
        <v>124</v>
      </c>
      <c r="I19" s="18" t="s">
        <v>76</v>
      </c>
      <c r="J19" s="18" t="s">
        <v>144</v>
      </c>
      <c r="K19" s="18" t="s">
        <v>75</v>
      </c>
      <c r="L19" s="18" t="s">
        <v>112</v>
      </c>
      <c r="M19" s="18" t="s">
        <v>59</v>
      </c>
      <c r="N19" s="18" t="s">
        <v>95</v>
      </c>
      <c r="O19" s="18" t="s">
        <v>140</v>
      </c>
      <c r="P19" s="18"/>
      <c r="Q19" s="18" t="s">
        <v>129</v>
      </c>
      <c r="R19" s="18" t="s">
        <v>125</v>
      </c>
    </row>
    <row r="20" spans="1:18">
      <c r="A20" s="18" t="s">
        <v>127</v>
      </c>
      <c r="B20" s="68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2568</v>
      </c>
      <c r="C20" s="18" t="s">
        <v>128</v>
      </c>
      <c r="D20" s="18" t="s">
        <v>123</v>
      </c>
      <c r="E20" s="18">
        <v>2568</v>
      </c>
      <c r="F20" s="18" t="s">
        <v>110</v>
      </c>
      <c r="G20" s="18" t="s">
        <v>111</v>
      </c>
      <c r="H20" s="18" t="s">
        <v>124</v>
      </c>
      <c r="I20" s="18" t="s">
        <v>76</v>
      </c>
      <c r="J20" s="18" t="s">
        <v>144</v>
      </c>
      <c r="K20" s="18" t="s">
        <v>75</v>
      </c>
      <c r="L20" s="18" t="s">
        <v>112</v>
      </c>
      <c r="M20" s="18" t="s">
        <v>51</v>
      </c>
      <c r="N20" s="18" t="s">
        <v>50</v>
      </c>
      <c r="O20" s="18" t="s">
        <v>140</v>
      </c>
      <c r="P20" s="18"/>
      <c r="Q20" s="18" t="s">
        <v>129</v>
      </c>
      <c r="R20" s="18" t="s">
        <v>125</v>
      </c>
    </row>
    <row r="21" spans="1:18">
      <c r="A21" s="69" t="s">
        <v>130</v>
      </c>
      <c r="B21" s="68" t="str">
        <f t="shared" si="0"/>
        <v>ขับเคลื่อนการยกระดับคุณภาพการศึกษาและประสิทธิภาพการศึกษาจังหวัดนครศรีธรรมราชโดยผ่านกลไกของคณะกรรมการศึกษาธิการจังหวัดนครศรีธรรมราช ประจำปีงบประมาณ พ.ศ. 2568</v>
      </c>
      <c r="C21" s="48" t="s">
        <v>131</v>
      </c>
      <c r="D21" s="48" t="s">
        <v>123</v>
      </c>
      <c r="E21" s="48">
        <v>2568</v>
      </c>
      <c r="F21" s="48" t="s">
        <v>110</v>
      </c>
      <c r="G21" s="49" t="s">
        <v>111</v>
      </c>
      <c r="H21" s="48" t="s">
        <v>132</v>
      </c>
      <c r="I21" s="48" t="s">
        <v>20</v>
      </c>
      <c r="J21" s="48" t="s">
        <v>142</v>
      </c>
      <c r="K21" s="48" t="s">
        <v>21</v>
      </c>
      <c r="L21" s="48" t="s">
        <v>112</v>
      </c>
      <c r="M21" s="48" t="s">
        <v>51</v>
      </c>
      <c r="N21" s="48" t="s">
        <v>50</v>
      </c>
      <c r="O21" s="48" t="s">
        <v>140</v>
      </c>
      <c r="P21" s="48"/>
      <c r="Q21" s="48" t="s">
        <v>134</v>
      </c>
      <c r="R21" s="48" t="s">
        <v>133</v>
      </c>
    </row>
    <row r="22" spans="1:18">
      <c r="A22" s="70"/>
      <c r="B22" s="70"/>
      <c r="C22" s="70"/>
      <c r="D22" s="70"/>
      <c r="E22" s="71"/>
      <c r="F22" s="70"/>
      <c r="G22" s="70"/>
      <c r="H22" s="70"/>
      <c r="I22" s="72" t="s">
        <v>177</v>
      </c>
      <c r="J22" s="72" t="s">
        <v>178</v>
      </c>
      <c r="K22" s="72" t="s">
        <v>167</v>
      </c>
      <c r="L22" s="70"/>
      <c r="M22" s="72" t="s">
        <v>193</v>
      </c>
      <c r="N22" s="72" t="s">
        <v>195</v>
      </c>
      <c r="O22" s="72"/>
      <c r="P22" s="72" t="s">
        <v>192</v>
      </c>
      <c r="Q22" s="70"/>
      <c r="R22" s="70"/>
    </row>
    <row r="23" spans="1:18">
      <c r="A23" s="70"/>
      <c r="B23" s="70"/>
      <c r="C23" s="70"/>
      <c r="D23" s="70"/>
      <c r="E23" s="71"/>
      <c r="F23" s="70"/>
      <c r="G23" s="70"/>
      <c r="H23" s="70"/>
      <c r="I23" s="72" t="s">
        <v>177</v>
      </c>
      <c r="J23" s="72" t="s">
        <v>178</v>
      </c>
      <c r="K23" s="72" t="s">
        <v>167</v>
      </c>
      <c r="L23" s="70"/>
      <c r="M23" s="72" t="s">
        <v>194</v>
      </c>
      <c r="N23" s="72" t="s">
        <v>196</v>
      </c>
      <c r="O23" s="72"/>
      <c r="P23" s="72" t="s">
        <v>192</v>
      </c>
      <c r="Q23" s="70"/>
      <c r="R23" s="70"/>
    </row>
    <row r="24" spans="1:18">
      <c r="A24" s="70"/>
      <c r="B24" s="70"/>
      <c r="C24" s="70"/>
      <c r="D24" s="70"/>
      <c r="E24" s="71"/>
      <c r="F24" s="70"/>
      <c r="G24" s="70"/>
      <c r="H24" s="70"/>
      <c r="I24" s="72" t="s">
        <v>179</v>
      </c>
      <c r="J24" s="72" t="s">
        <v>180</v>
      </c>
      <c r="K24" s="72" t="s">
        <v>167</v>
      </c>
      <c r="L24" s="70"/>
      <c r="M24" s="72" t="s">
        <v>194</v>
      </c>
      <c r="N24" s="72" t="s">
        <v>196</v>
      </c>
      <c r="O24" s="72"/>
      <c r="P24" s="72" t="s">
        <v>192</v>
      </c>
      <c r="Q24" s="70"/>
      <c r="R24" s="70"/>
    </row>
    <row r="25" spans="1:18">
      <c r="A25" s="70"/>
      <c r="B25" s="70"/>
      <c r="C25" s="70"/>
      <c r="D25" s="70"/>
      <c r="E25" s="71"/>
      <c r="F25" s="70"/>
      <c r="G25" s="70"/>
      <c r="H25" s="70"/>
      <c r="I25" s="72" t="s">
        <v>179</v>
      </c>
      <c r="J25" s="72" t="s">
        <v>180</v>
      </c>
      <c r="K25" s="72" t="s">
        <v>167</v>
      </c>
      <c r="L25" s="70"/>
      <c r="M25" s="72" t="s">
        <v>194</v>
      </c>
      <c r="N25" s="72" t="s">
        <v>197</v>
      </c>
      <c r="O25" s="72"/>
      <c r="P25" s="72" t="s">
        <v>192</v>
      </c>
      <c r="Q25" s="70"/>
      <c r="R25" s="70"/>
    </row>
    <row r="26" spans="1:18">
      <c r="A26" s="70"/>
      <c r="B26" s="70"/>
      <c r="C26" s="70"/>
      <c r="D26" s="70"/>
      <c r="E26" s="71"/>
      <c r="F26" s="70"/>
      <c r="G26" s="70"/>
      <c r="H26" s="70"/>
      <c r="I26" s="72" t="s">
        <v>181</v>
      </c>
      <c r="J26" s="72" t="s">
        <v>182</v>
      </c>
      <c r="K26" s="72" t="s">
        <v>167</v>
      </c>
      <c r="L26" s="70"/>
      <c r="M26" s="72" t="s">
        <v>193</v>
      </c>
      <c r="N26" s="72" t="s">
        <v>195</v>
      </c>
      <c r="O26" s="72"/>
      <c r="P26" s="72" t="s">
        <v>192</v>
      </c>
      <c r="Q26" s="70"/>
      <c r="R26" s="70"/>
    </row>
    <row r="27" spans="1:18">
      <c r="A27" s="70"/>
      <c r="B27" s="70"/>
      <c r="C27" s="70"/>
      <c r="D27" s="70"/>
      <c r="E27" s="71"/>
      <c r="F27" s="70"/>
      <c r="G27" s="70"/>
      <c r="H27" s="70"/>
      <c r="I27" s="72" t="s">
        <v>181</v>
      </c>
      <c r="J27" s="72" t="s">
        <v>182</v>
      </c>
      <c r="K27" s="72" t="s">
        <v>167</v>
      </c>
      <c r="L27" s="70"/>
      <c r="M27" s="72" t="s">
        <v>193</v>
      </c>
      <c r="N27" s="72" t="s">
        <v>198</v>
      </c>
      <c r="O27" s="72"/>
      <c r="P27" s="72" t="s">
        <v>192</v>
      </c>
      <c r="Q27" s="70"/>
      <c r="R27" s="70"/>
    </row>
    <row r="28" spans="1:18">
      <c r="A28" s="70"/>
      <c r="B28" s="70"/>
      <c r="C28" s="70"/>
      <c r="D28" s="70"/>
      <c r="E28" s="71"/>
      <c r="F28" s="70"/>
      <c r="G28" s="70"/>
      <c r="H28" s="70"/>
      <c r="I28" s="72" t="s">
        <v>183</v>
      </c>
      <c r="J28" s="72" t="s">
        <v>184</v>
      </c>
      <c r="K28" s="72" t="s">
        <v>185</v>
      </c>
      <c r="L28" s="70"/>
      <c r="M28" s="72" t="s">
        <v>194</v>
      </c>
      <c r="N28" s="72" t="s">
        <v>197</v>
      </c>
      <c r="O28" s="72"/>
      <c r="P28" s="72" t="s">
        <v>192</v>
      </c>
      <c r="Q28" s="70"/>
      <c r="R28" s="70"/>
    </row>
    <row r="29" spans="1:18">
      <c r="A29" s="70"/>
      <c r="B29" s="70"/>
      <c r="C29" s="70"/>
      <c r="D29" s="70"/>
      <c r="E29" s="71"/>
      <c r="F29" s="70"/>
      <c r="G29" s="70"/>
      <c r="H29" s="70"/>
      <c r="I29" s="72" t="s">
        <v>183</v>
      </c>
      <c r="J29" s="72" t="s">
        <v>184</v>
      </c>
      <c r="K29" s="72" t="s">
        <v>185</v>
      </c>
      <c r="L29" s="70"/>
      <c r="M29" s="72" t="s">
        <v>193</v>
      </c>
      <c r="N29" s="72" t="s">
        <v>195</v>
      </c>
      <c r="O29" s="72"/>
      <c r="P29" s="72" t="s">
        <v>192</v>
      </c>
      <c r="Q29" s="70"/>
      <c r="R29" s="70"/>
    </row>
    <row r="30" spans="1:18">
      <c r="A30" s="70"/>
      <c r="B30" s="70"/>
      <c r="C30" s="70"/>
      <c r="D30" s="70"/>
      <c r="E30" s="71"/>
      <c r="F30" s="70"/>
      <c r="G30" s="70"/>
      <c r="H30" s="70"/>
      <c r="I30" s="72" t="s">
        <v>183</v>
      </c>
      <c r="J30" s="72" t="s">
        <v>184</v>
      </c>
      <c r="K30" s="72" t="s">
        <v>185</v>
      </c>
      <c r="L30" s="70"/>
      <c r="M30" s="72" t="s">
        <v>194</v>
      </c>
      <c r="N30" s="72" t="s">
        <v>196</v>
      </c>
      <c r="O30" s="72"/>
      <c r="P30" s="72" t="s">
        <v>192</v>
      </c>
      <c r="Q30" s="70"/>
      <c r="R30" s="70"/>
    </row>
    <row r="31" spans="1:18">
      <c r="A31" s="70"/>
      <c r="B31" s="70"/>
      <c r="C31" s="70"/>
      <c r="D31" s="70"/>
      <c r="E31" s="71"/>
      <c r="F31" s="70"/>
      <c r="G31" s="70"/>
      <c r="H31" s="70"/>
      <c r="I31" s="72" t="s">
        <v>183</v>
      </c>
      <c r="J31" s="72" t="s">
        <v>184</v>
      </c>
      <c r="K31" s="72" t="s">
        <v>185</v>
      </c>
      <c r="L31" s="70"/>
      <c r="M31" s="72" t="s">
        <v>193</v>
      </c>
      <c r="N31" s="72" t="s">
        <v>199</v>
      </c>
      <c r="O31" s="72"/>
      <c r="P31" s="72" t="s">
        <v>192</v>
      </c>
      <c r="Q31" s="70"/>
      <c r="R31" s="70"/>
    </row>
    <row r="32" spans="1:18">
      <c r="A32" s="70"/>
      <c r="B32" s="70"/>
      <c r="C32" s="70"/>
      <c r="D32" s="70"/>
      <c r="E32" s="71"/>
      <c r="F32" s="70"/>
      <c r="G32" s="70"/>
      <c r="H32" s="70"/>
      <c r="I32" s="72" t="s">
        <v>186</v>
      </c>
      <c r="J32" s="72" t="s">
        <v>187</v>
      </c>
      <c r="K32" s="72" t="s">
        <v>188</v>
      </c>
      <c r="L32" s="70"/>
      <c r="M32" s="72" t="s">
        <v>193</v>
      </c>
      <c r="N32" s="72" t="s">
        <v>195</v>
      </c>
      <c r="O32" s="72"/>
      <c r="P32" s="72" t="s">
        <v>192</v>
      </c>
      <c r="Q32" s="70"/>
      <c r="R32" s="70"/>
    </row>
    <row r="33" spans="1:18">
      <c r="A33" s="70"/>
      <c r="B33" s="70"/>
      <c r="C33" s="70"/>
      <c r="D33" s="70"/>
      <c r="E33" s="71"/>
      <c r="F33" s="70"/>
      <c r="G33" s="70"/>
      <c r="H33" s="70"/>
      <c r="I33" s="72" t="s">
        <v>186</v>
      </c>
      <c r="J33" s="72" t="s">
        <v>187</v>
      </c>
      <c r="K33" s="72" t="s">
        <v>188</v>
      </c>
      <c r="L33" s="70"/>
      <c r="M33" s="72" t="s">
        <v>194</v>
      </c>
      <c r="N33" s="72" t="s">
        <v>196</v>
      </c>
      <c r="O33" s="72"/>
      <c r="P33" s="72" t="s">
        <v>192</v>
      </c>
      <c r="Q33" s="70"/>
      <c r="R33" s="70"/>
    </row>
    <row r="34" spans="1:18">
      <c r="A34" s="70"/>
      <c r="B34" s="70"/>
      <c r="C34" s="70"/>
      <c r="D34" s="70"/>
      <c r="E34" s="71"/>
      <c r="F34" s="70"/>
      <c r="G34" s="70"/>
      <c r="H34" s="70"/>
      <c r="I34" s="72" t="s">
        <v>30</v>
      </c>
      <c r="J34" s="72" t="s">
        <v>189</v>
      </c>
      <c r="K34" s="72" t="s">
        <v>31</v>
      </c>
      <c r="L34" s="70"/>
      <c r="M34" s="72" t="s">
        <v>193</v>
      </c>
      <c r="N34" s="72" t="s">
        <v>199</v>
      </c>
      <c r="O34" s="72"/>
      <c r="P34" s="72" t="s">
        <v>192</v>
      </c>
      <c r="Q34" s="70"/>
      <c r="R34" s="70"/>
    </row>
    <row r="35" spans="1:18">
      <c r="A35" s="70"/>
      <c r="B35" s="70"/>
      <c r="C35" s="70"/>
      <c r="D35" s="70"/>
      <c r="E35" s="71"/>
      <c r="F35" s="70"/>
      <c r="G35" s="70"/>
      <c r="H35" s="70"/>
      <c r="I35" s="72" t="s">
        <v>30</v>
      </c>
      <c r="J35" s="72" t="s">
        <v>189</v>
      </c>
      <c r="K35" s="72" t="s">
        <v>31</v>
      </c>
      <c r="L35" s="70"/>
      <c r="M35" s="72" t="s">
        <v>193</v>
      </c>
      <c r="N35" s="72" t="s">
        <v>198</v>
      </c>
      <c r="O35" s="72"/>
      <c r="P35" s="72" t="s">
        <v>192</v>
      </c>
      <c r="Q35" s="70"/>
      <c r="R35" s="70"/>
    </row>
    <row r="36" spans="1:18">
      <c r="A36" s="70"/>
      <c r="B36" s="70"/>
      <c r="C36" s="70"/>
      <c r="D36" s="70"/>
      <c r="E36" s="71"/>
      <c r="F36" s="70"/>
      <c r="G36" s="70"/>
      <c r="H36" s="70"/>
      <c r="I36" s="72" t="s">
        <v>30</v>
      </c>
      <c r="J36" s="72" t="s">
        <v>189</v>
      </c>
      <c r="K36" s="72" t="s">
        <v>31</v>
      </c>
      <c r="L36" s="70"/>
      <c r="M36" s="72" t="s">
        <v>194</v>
      </c>
      <c r="N36" s="72" t="s">
        <v>197</v>
      </c>
      <c r="O36" s="72"/>
      <c r="P36" s="72" t="s">
        <v>192</v>
      </c>
      <c r="Q36" s="70"/>
      <c r="R36" s="70"/>
    </row>
    <row r="37" spans="1:18">
      <c r="A37" s="70"/>
      <c r="B37" s="70"/>
      <c r="C37" s="70"/>
      <c r="D37" s="70"/>
      <c r="E37" s="71"/>
      <c r="F37" s="70"/>
      <c r="G37" s="70"/>
      <c r="H37" s="70"/>
      <c r="I37" s="72" t="s">
        <v>30</v>
      </c>
      <c r="J37" s="72" t="s">
        <v>189</v>
      </c>
      <c r="K37" s="72" t="s">
        <v>31</v>
      </c>
      <c r="L37" s="70"/>
      <c r="M37" s="72" t="s">
        <v>193</v>
      </c>
      <c r="N37" s="72" t="s">
        <v>195</v>
      </c>
      <c r="O37" s="72"/>
      <c r="P37" s="72" t="s">
        <v>192</v>
      </c>
      <c r="Q37" s="70"/>
      <c r="R37" s="70"/>
    </row>
    <row r="38" spans="1:18">
      <c r="A38" s="70"/>
      <c r="B38" s="70"/>
      <c r="C38" s="70"/>
      <c r="D38" s="70"/>
      <c r="E38" s="71"/>
      <c r="F38" s="70"/>
      <c r="G38" s="70"/>
      <c r="H38" s="70"/>
      <c r="I38" s="72" t="s">
        <v>190</v>
      </c>
      <c r="J38" s="72" t="s">
        <v>191</v>
      </c>
      <c r="K38" s="72" t="s">
        <v>31</v>
      </c>
      <c r="L38" s="70"/>
      <c r="M38" s="72" t="s">
        <v>193</v>
      </c>
      <c r="N38" s="72" t="s">
        <v>199</v>
      </c>
      <c r="O38" s="72"/>
      <c r="P38" s="72" t="s">
        <v>192</v>
      </c>
      <c r="Q38" s="70"/>
      <c r="R38" s="70"/>
    </row>
    <row r="39" spans="1:18">
      <c r="A39" s="70"/>
      <c r="B39" s="70"/>
      <c r="C39" s="70"/>
      <c r="D39" s="70"/>
      <c r="E39" s="71"/>
      <c r="F39" s="70"/>
      <c r="G39" s="70"/>
      <c r="H39" s="70"/>
      <c r="I39" s="72" t="s">
        <v>30</v>
      </c>
      <c r="J39" s="72" t="s">
        <v>189</v>
      </c>
      <c r="K39" s="72" t="s">
        <v>31</v>
      </c>
      <c r="L39" s="70"/>
      <c r="M39" s="72" t="s">
        <v>194</v>
      </c>
      <c r="N39" s="72" t="s">
        <v>196</v>
      </c>
      <c r="O39" s="72"/>
      <c r="P39" s="72" t="s">
        <v>192</v>
      </c>
      <c r="Q39" s="70"/>
      <c r="R39" s="70"/>
    </row>
  </sheetData>
  <autoFilter ref="A5:Q21" xr:uid="{2F2C1F37-AAFC-4CE8-842C-1111EB153741}"/>
  <mergeCells count="1">
    <mergeCell ref="A1:L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97C7-14D6-45D6-91C5-6D0A2865E1C7}">
  <sheetPr filterMode="1"/>
  <dimension ref="A1:S21"/>
  <sheetViews>
    <sheetView zoomScaleNormal="100" workbookViewId="0">
      <pane ySplit="5" topLeftCell="A16" activePane="bottomLeft" state="frozen"/>
      <selection activeCell="B1" sqref="B1"/>
      <selection pane="bottomLeft" activeCell="E21" sqref="E21"/>
    </sheetView>
  </sheetViews>
  <sheetFormatPr defaultColWidth="10.85546875" defaultRowHeight="21"/>
  <cols>
    <col min="1" max="1" width="19.5703125" style="1" customWidth="1"/>
    <col min="2" max="2" width="14.7109375" style="1" customWidth="1"/>
    <col min="3" max="3" width="17.7109375" style="1" customWidth="1"/>
    <col min="4" max="4" width="39.42578125" style="1" customWidth="1"/>
    <col min="5" max="5" width="41.140625" style="1" customWidth="1"/>
    <col min="6" max="6" width="36.42578125" style="1" customWidth="1"/>
    <col min="7" max="7" width="16" style="13" customWidth="1"/>
    <col min="8" max="8" width="21.7109375" style="1" bestFit="1" customWidth="1"/>
    <col min="9" max="9" width="21.42578125" style="1" bestFit="1" customWidth="1"/>
    <col min="10" max="10" width="55" style="1" bestFit="1" customWidth="1"/>
    <col min="11" max="11" width="44.85546875" style="1" bestFit="1" customWidth="1"/>
    <col min="12" max="12" width="44.85546875" style="1" customWidth="1"/>
    <col min="13" max="13" width="38.28515625" style="1" bestFit="1" customWidth="1"/>
    <col min="14" max="14" width="18.85546875" style="1" bestFit="1" customWidth="1"/>
    <col min="15" max="15" width="14.7109375" style="1" customWidth="1"/>
    <col min="16" max="16" width="76" style="1" bestFit="1" customWidth="1"/>
    <col min="17" max="17" width="14.7109375" style="1" bestFit="1" customWidth="1"/>
    <col min="18" max="18" width="14.5703125" style="1" bestFit="1" customWidth="1"/>
    <col min="19" max="19" width="18" style="1" bestFit="1" customWidth="1"/>
    <col min="20" max="16384" width="10.85546875" style="1"/>
  </cols>
  <sheetData>
    <row r="1" spans="1:19" s="8" customFormat="1" ht="40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9" s="8" customFormat="1" ht="40.5" customHeight="1">
      <c r="D2" s="9"/>
      <c r="E2" s="9"/>
      <c r="F2" s="9"/>
      <c r="G2" s="10"/>
      <c r="H2" s="9"/>
      <c r="I2" s="9"/>
      <c r="J2" s="9"/>
      <c r="K2" s="9"/>
      <c r="L2" s="9"/>
    </row>
    <row r="3" spans="1:19" s="8" customFormat="1" ht="40.5" customHeight="1">
      <c r="D3" s="9"/>
      <c r="E3" s="9"/>
      <c r="F3" s="9"/>
      <c r="G3" s="10"/>
      <c r="H3" s="9"/>
      <c r="I3" s="9"/>
      <c r="J3" s="9"/>
      <c r="K3" s="9"/>
      <c r="L3" s="9"/>
    </row>
    <row r="4" spans="1:19" s="8" customFormat="1" ht="40.5" customHeight="1">
      <c r="D4" s="9"/>
      <c r="E4" s="9"/>
      <c r="F4" s="9"/>
      <c r="G4" s="10"/>
      <c r="H4" s="9"/>
      <c r="I4" s="9"/>
      <c r="J4" s="9"/>
      <c r="K4" s="9"/>
      <c r="L4" s="9"/>
    </row>
    <row r="5" spans="1:19">
      <c r="A5" s="64" t="s">
        <v>11</v>
      </c>
      <c r="B5" s="64" t="s">
        <v>12</v>
      </c>
      <c r="C5" s="64" t="s">
        <v>137</v>
      </c>
      <c r="D5" s="64" t="s">
        <v>1</v>
      </c>
      <c r="E5" s="64" t="s">
        <v>2</v>
      </c>
      <c r="F5" s="64" t="s">
        <v>3</v>
      </c>
      <c r="G5" s="65" t="s">
        <v>4</v>
      </c>
      <c r="H5" s="64" t="s">
        <v>5</v>
      </c>
      <c r="I5" s="64" t="s">
        <v>6</v>
      </c>
      <c r="J5" s="64" t="s">
        <v>7</v>
      </c>
      <c r="K5" s="64" t="s">
        <v>8</v>
      </c>
      <c r="L5" s="64" t="s">
        <v>135</v>
      </c>
      <c r="M5" s="64" t="s">
        <v>9</v>
      </c>
      <c r="N5" s="64" t="s">
        <v>10</v>
      </c>
      <c r="O5" s="64" t="s">
        <v>138</v>
      </c>
      <c r="P5" s="66" t="s">
        <v>146</v>
      </c>
      <c r="Q5" s="64" t="s">
        <v>136</v>
      </c>
    </row>
    <row r="6" spans="1:19" hidden="1">
      <c r="A6" s="46" t="s">
        <v>51</v>
      </c>
      <c r="B6" s="46" t="s">
        <v>50</v>
      </c>
      <c r="C6" s="46" t="s">
        <v>139</v>
      </c>
      <c r="D6" s="67" t="str">
        <f t="shared" ref="D6:D21" si="0">HYPERLINK(P6,E6)</f>
        <v>จัดทำแผนพัฒนาการศึกษาจังหวัด</v>
      </c>
      <c r="E6" s="18" t="s">
        <v>55</v>
      </c>
      <c r="F6" s="18" t="s">
        <v>16</v>
      </c>
      <c r="G6" s="18">
        <v>2567</v>
      </c>
      <c r="H6" s="18" t="s">
        <v>54</v>
      </c>
      <c r="I6" s="19" t="s">
        <v>53</v>
      </c>
      <c r="J6" s="18" t="s">
        <v>52</v>
      </c>
      <c r="K6" s="18" t="s">
        <v>20</v>
      </c>
      <c r="L6" s="18" t="s">
        <v>142</v>
      </c>
      <c r="M6" s="18" t="s">
        <v>21</v>
      </c>
      <c r="N6" s="18" t="s">
        <v>88</v>
      </c>
      <c r="O6" s="20"/>
      <c r="P6" s="18" t="s">
        <v>89</v>
      </c>
      <c r="Q6" s="18" t="s">
        <v>50</v>
      </c>
    </row>
    <row r="7" spans="1:19" hidden="1">
      <c r="A7" s="53" t="s">
        <v>59</v>
      </c>
      <c r="B7" s="53" t="s">
        <v>58</v>
      </c>
      <c r="C7" s="53" t="s">
        <v>139</v>
      </c>
      <c r="D7" s="12" t="str">
        <f t="shared" si="0"/>
        <v>โครงการจัดทำแผนพัฒนาการศึกษาจังหวัดสมุทรสาคร ประจำปีงบประมาณ พ.ศ. 2567</v>
      </c>
      <c r="E7" s="54" t="s">
        <v>63</v>
      </c>
      <c r="F7" s="54" t="s">
        <v>16</v>
      </c>
      <c r="G7" s="54">
        <v>2567</v>
      </c>
      <c r="H7" s="54" t="s">
        <v>62</v>
      </c>
      <c r="I7" s="55" t="s">
        <v>90</v>
      </c>
      <c r="J7" s="54" t="s">
        <v>60</v>
      </c>
      <c r="K7" s="54" t="s">
        <v>20</v>
      </c>
      <c r="L7" s="54" t="s">
        <v>142</v>
      </c>
      <c r="M7" s="54" t="s">
        <v>21</v>
      </c>
      <c r="N7" s="54" t="s">
        <v>88</v>
      </c>
      <c r="O7" s="56"/>
      <c r="P7" s="54" t="s">
        <v>91</v>
      </c>
      <c r="Q7" s="54" t="s">
        <v>58</v>
      </c>
    </row>
    <row r="8" spans="1:19" hidden="1">
      <c r="A8" s="47" t="s">
        <v>59</v>
      </c>
      <c r="B8" s="47" t="s">
        <v>95</v>
      </c>
      <c r="C8" s="47" t="s">
        <v>139</v>
      </c>
      <c r="D8" s="12" t="str">
        <f t="shared" si="0"/>
        <v>โครงการจัดทำแผนปฏิบัติการประจำปีและติดตามรายงานผลการดำเนินงาน</v>
      </c>
      <c r="E8" s="48" t="s">
        <v>93</v>
      </c>
      <c r="F8" s="48" t="s">
        <v>16</v>
      </c>
      <c r="G8" s="48">
        <v>2567</v>
      </c>
      <c r="H8" s="48" t="s">
        <v>54</v>
      </c>
      <c r="I8" s="49" t="s">
        <v>53</v>
      </c>
      <c r="J8" s="48" t="s">
        <v>94</v>
      </c>
      <c r="K8" s="48" t="s">
        <v>45</v>
      </c>
      <c r="L8" s="48" t="s">
        <v>143</v>
      </c>
      <c r="M8" s="48" t="s">
        <v>21</v>
      </c>
      <c r="N8" s="48" t="s">
        <v>88</v>
      </c>
      <c r="O8" s="50"/>
      <c r="P8" s="48" t="s">
        <v>96</v>
      </c>
      <c r="Q8" s="48" t="s">
        <v>95</v>
      </c>
    </row>
    <row r="9" spans="1:19" hidden="1">
      <c r="A9" s="46" t="s">
        <v>51</v>
      </c>
      <c r="B9" s="46" t="s">
        <v>50</v>
      </c>
      <c r="C9" s="46" t="s">
        <v>139</v>
      </c>
      <c r="D9" s="67" t="str">
        <f t="shared" si="0"/>
        <v>เพิ่มประสิทธิภาพแผนปฏิบัติการประจำปีงบประมาณ พ.ศ.2567</v>
      </c>
      <c r="E9" s="18" t="s">
        <v>72</v>
      </c>
      <c r="F9" s="18" t="s">
        <v>16</v>
      </c>
      <c r="G9" s="18">
        <v>2567</v>
      </c>
      <c r="H9" s="18" t="s">
        <v>54</v>
      </c>
      <c r="I9" s="19" t="s">
        <v>71</v>
      </c>
      <c r="J9" s="18" t="s">
        <v>70</v>
      </c>
      <c r="K9" s="18" t="s">
        <v>45</v>
      </c>
      <c r="L9" s="18" t="s">
        <v>143</v>
      </c>
      <c r="M9" s="18" t="s">
        <v>21</v>
      </c>
      <c r="N9" s="18" t="s">
        <v>88</v>
      </c>
      <c r="O9" s="20"/>
      <c r="P9" s="18" t="s">
        <v>97</v>
      </c>
      <c r="Q9" s="18" t="s">
        <v>50</v>
      </c>
    </row>
    <row r="10" spans="1:19" hidden="1">
      <c r="A10" s="46" t="s">
        <v>51</v>
      </c>
      <c r="B10" s="46" t="s">
        <v>50</v>
      </c>
      <c r="C10" s="46" t="s">
        <v>139</v>
      </c>
      <c r="D10" s="67" t="str">
        <f t="shared" si="0"/>
        <v>โครงการส่งเสริมสนับสนุนบริหารจัดการสำนักงานเขตพื้นที่การศึกษาและโรงเรียน ในสังกัดตามภาระงาน</v>
      </c>
      <c r="E10" s="18" t="s">
        <v>67</v>
      </c>
      <c r="F10" s="18" t="s">
        <v>16</v>
      </c>
      <c r="G10" s="18">
        <v>2567</v>
      </c>
      <c r="H10" s="18" t="s">
        <v>54</v>
      </c>
      <c r="I10" s="19" t="s">
        <v>53</v>
      </c>
      <c r="J10" s="18" t="s">
        <v>66</v>
      </c>
      <c r="K10" s="18" t="s">
        <v>45</v>
      </c>
      <c r="L10" s="18" t="s">
        <v>143</v>
      </c>
      <c r="M10" s="18" t="s">
        <v>21</v>
      </c>
      <c r="N10" s="18" t="s">
        <v>88</v>
      </c>
      <c r="O10" s="20"/>
      <c r="P10" s="18" t="s">
        <v>98</v>
      </c>
      <c r="Q10" s="18" t="s">
        <v>50</v>
      </c>
    </row>
    <row r="11" spans="1:19" hidden="1">
      <c r="A11" s="53" t="s">
        <v>59</v>
      </c>
      <c r="B11" s="53" t="s">
        <v>58</v>
      </c>
      <c r="C11" s="53" t="s">
        <v>139</v>
      </c>
      <c r="D11" s="12" t="str">
        <f t="shared" si="0"/>
        <v>โครงการเพิ่มประสิทธิภาพการจัดทำงบประมาณรายจ่ายประจำปี แผนปฏิบัติงานประจำปีงบประมาณ พ.ศ. 2567</v>
      </c>
      <c r="E11" s="54" t="s">
        <v>99</v>
      </c>
      <c r="F11" s="54" t="s">
        <v>16</v>
      </c>
      <c r="G11" s="54">
        <v>2567</v>
      </c>
      <c r="H11" s="54" t="s">
        <v>54</v>
      </c>
      <c r="I11" s="55" t="s">
        <v>53</v>
      </c>
      <c r="J11" s="54" t="s">
        <v>77</v>
      </c>
      <c r="K11" s="54" t="s">
        <v>76</v>
      </c>
      <c r="L11" s="54" t="s">
        <v>144</v>
      </c>
      <c r="M11" s="54" t="s">
        <v>75</v>
      </c>
      <c r="N11" s="54" t="s">
        <v>88</v>
      </c>
      <c r="O11" s="56"/>
      <c r="P11" s="54" t="s">
        <v>100</v>
      </c>
      <c r="Q11" s="54" t="s">
        <v>58</v>
      </c>
      <c r="R11" s="11"/>
      <c r="S11" s="11"/>
    </row>
    <row r="12" spans="1:19" hidden="1">
      <c r="A12" s="51" t="s">
        <v>59</v>
      </c>
      <c r="B12" s="51" t="s">
        <v>106</v>
      </c>
      <c r="C12" s="51" t="s">
        <v>139</v>
      </c>
      <c r="D12" s="12" t="str">
        <f t="shared" si="0"/>
        <v xml:space="preserve">ศึกษาแนวทางการพัฒนาและปรับปรุงการดำเนินงานของรัฐวิสาหกิจ สาขาเกษตรและสาขาทรัพยากรธรรมชาติ (นำร่อง 2 แห่ง) ให้มีประสิทธิภาพ	</v>
      </c>
      <c r="E12" s="48" t="s">
        <v>102</v>
      </c>
      <c r="F12" s="48" t="s">
        <v>16</v>
      </c>
      <c r="G12" s="48">
        <v>2567</v>
      </c>
      <c r="H12" s="48" t="s">
        <v>54</v>
      </c>
      <c r="I12" s="49" t="s">
        <v>53</v>
      </c>
      <c r="J12" s="48" t="s">
        <v>105</v>
      </c>
      <c r="K12" s="48" t="s">
        <v>104</v>
      </c>
      <c r="L12" s="48" t="s">
        <v>145</v>
      </c>
      <c r="M12" s="48" t="s">
        <v>103</v>
      </c>
      <c r="N12" s="48" t="s">
        <v>88</v>
      </c>
      <c r="O12" s="50"/>
      <c r="P12" s="48" t="s">
        <v>107</v>
      </c>
      <c r="Q12" s="48" t="s">
        <v>106</v>
      </c>
      <c r="R12" s="11"/>
      <c r="S12" s="11"/>
    </row>
    <row r="13" spans="1:19" hidden="1">
      <c r="A13" s="46" t="s">
        <v>51</v>
      </c>
      <c r="B13" s="46" t="s">
        <v>50</v>
      </c>
      <c r="C13" s="46" t="s">
        <v>139</v>
      </c>
      <c r="D13" s="67" t="str">
        <f t="shared" si="0"/>
        <v>โครงการขับเคลื่อนการยกระดับคุณภาพการศึกษาและประสิทธิภาพการศึกษาจังหวัดขอนแก่นโดยผ่านกลไกของ กศจ.ขอนแก่น ปีงบประมาณพ.ศ. 2568</v>
      </c>
      <c r="E13" s="18" t="s">
        <v>109</v>
      </c>
      <c r="F13" s="18" t="s">
        <v>16</v>
      </c>
      <c r="G13" s="18">
        <v>2568</v>
      </c>
      <c r="H13" s="18" t="s">
        <v>110</v>
      </c>
      <c r="I13" s="19" t="s">
        <v>111</v>
      </c>
      <c r="J13" s="18" t="s">
        <v>40</v>
      </c>
      <c r="K13" s="18" t="s">
        <v>20</v>
      </c>
      <c r="L13" s="18" t="s">
        <v>142</v>
      </c>
      <c r="M13" s="18" t="s">
        <v>21</v>
      </c>
      <c r="N13" s="18" t="s">
        <v>112</v>
      </c>
      <c r="O13" s="20"/>
      <c r="P13" s="18" t="s">
        <v>113</v>
      </c>
      <c r="Q13" s="18" t="s">
        <v>50</v>
      </c>
      <c r="R13" s="11"/>
      <c r="S13" s="11"/>
    </row>
    <row r="14" spans="1:19" hidden="1">
      <c r="A14" s="57" t="s">
        <v>59</v>
      </c>
      <c r="B14" s="57" t="s">
        <v>95</v>
      </c>
      <c r="C14" s="57" t="s">
        <v>139</v>
      </c>
      <c r="D14" s="12" t="str">
        <f t="shared" si="0"/>
        <v xml:space="preserve">จัดทำแผนปฏิบัติราชการ ของสำนักงานศึกษาธิการภาค 1 ประจำปีงบประมาณ พ.ศ. 2568 </v>
      </c>
      <c r="E14" s="58" t="s">
        <v>115</v>
      </c>
      <c r="F14" s="58" t="s">
        <v>16</v>
      </c>
      <c r="G14" s="58">
        <v>2568</v>
      </c>
      <c r="H14" s="58" t="s">
        <v>116</v>
      </c>
      <c r="I14" s="59" t="s">
        <v>111</v>
      </c>
      <c r="J14" s="58" t="s">
        <v>25</v>
      </c>
      <c r="K14" s="58" t="s">
        <v>20</v>
      </c>
      <c r="L14" s="58" t="s">
        <v>142</v>
      </c>
      <c r="M14" s="58" t="s">
        <v>21</v>
      </c>
      <c r="N14" s="58" t="s">
        <v>112</v>
      </c>
      <c r="O14" s="60"/>
      <c r="P14" s="58" t="s">
        <v>117</v>
      </c>
      <c r="Q14" s="58" t="s">
        <v>95</v>
      </c>
      <c r="R14" s="11"/>
      <c r="S14" s="11"/>
    </row>
    <row r="15" spans="1:19" hidden="1">
      <c r="A15" s="46" t="s">
        <v>51</v>
      </c>
      <c r="B15" s="46" t="s">
        <v>50</v>
      </c>
      <c r="C15" s="46" t="s">
        <v>139</v>
      </c>
      <c r="D15" s="67" t="str">
        <f t="shared" si="0"/>
        <v>โครงการ จัดทำแผนพัฒนาการศึกษาจังหวัดสตูล</v>
      </c>
      <c r="E15" s="18" t="s">
        <v>119</v>
      </c>
      <c r="F15" s="18" t="s">
        <v>16</v>
      </c>
      <c r="G15" s="18">
        <v>2567</v>
      </c>
      <c r="H15" s="18" t="s">
        <v>54</v>
      </c>
      <c r="I15" s="19" t="s">
        <v>53</v>
      </c>
      <c r="J15" s="18" t="s">
        <v>19</v>
      </c>
      <c r="K15" s="18" t="s">
        <v>20</v>
      </c>
      <c r="L15" s="18" t="s">
        <v>142</v>
      </c>
      <c r="M15" s="18" t="s">
        <v>21</v>
      </c>
      <c r="N15" s="18" t="s">
        <v>88</v>
      </c>
      <c r="O15" s="21"/>
      <c r="P15" s="18" t="s">
        <v>120</v>
      </c>
      <c r="Q15" s="18" t="s">
        <v>50</v>
      </c>
      <c r="R15" s="11"/>
      <c r="S15" s="11"/>
    </row>
    <row r="16" spans="1:19">
      <c r="A16" s="61" t="s">
        <v>59</v>
      </c>
      <c r="B16" s="61" t="s">
        <v>95</v>
      </c>
      <c r="C16" s="61" t="s">
        <v>140</v>
      </c>
      <c r="D16" s="12" t="str">
        <f t="shared" si="0"/>
        <v>โครงการ จัดทำแผนพัฒนาการศึกษาจังหวัดสตูล</v>
      </c>
      <c r="E16" s="54" t="s">
        <v>119</v>
      </c>
      <c r="F16" s="54" t="s">
        <v>16</v>
      </c>
      <c r="G16" s="54">
        <v>2567</v>
      </c>
      <c r="H16" s="54" t="s">
        <v>54</v>
      </c>
      <c r="I16" s="55" t="s">
        <v>53</v>
      </c>
      <c r="J16" s="54" t="s">
        <v>19</v>
      </c>
      <c r="K16" s="54" t="s">
        <v>20</v>
      </c>
      <c r="L16" s="54" t="s">
        <v>142</v>
      </c>
      <c r="M16" s="54" t="s">
        <v>21</v>
      </c>
      <c r="N16" s="54" t="s">
        <v>88</v>
      </c>
      <c r="O16" s="62" t="s">
        <v>141</v>
      </c>
      <c r="P16" s="54" t="s">
        <v>120</v>
      </c>
      <c r="Q16" s="54" t="s">
        <v>50</v>
      </c>
    </row>
    <row r="17" spans="1:17">
      <c r="A17" s="47" t="s">
        <v>59</v>
      </c>
      <c r="B17" s="47" t="s">
        <v>95</v>
      </c>
      <c r="C17" s="47" t="s">
        <v>140</v>
      </c>
      <c r="D17" s="12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2567</v>
      </c>
      <c r="E17" s="48" t="s">
        <v>122</v>
      </c>
      <c r="F17" s="48" t="s">
        <v>123</v>
      </c>
      <c r="G17" s="48">
        <v>2567</v>
      </c>
      <c r="H17" s="48" t="s">
        <v>62</v>
      </c>
      <c r="I17" s="48" t="s">
        <v>53</v>
      </c>
      <c r="J17" s="48" t="s">
        <v>124</v>
      </c>
      <c r="K17" s="48" t="s">
        <v>76</v>
      </c>
      <c r="L17" s="48" t="s">
        <v>144</v>
      </c>
      <c r="M17" s="48" t="s">
        <v>75</v>
      </c>
      <c r="N17" s="48" t="s">
        <v>88</v>
      </c>
      <c r="O17" s="52"/>
      <c r="P17" s="48" t="s">
        <v>126</v>
      </c>
      <c r="Q17" s="48" t="s">
        <v>125</v>
      </c>
    </row>
    <row r="18" spans="1:17">
      <c r="A18" s="46" t="s">
        <v>51</v>
      </c>
      <c r="B18" s="46" t="s">
        <v>50</v>
      </c>
      <c r="C18" s="46" t="s">
        <v>140</v>
      </c>
      <c r="D18" s="67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2567</v>
      </c>
      <c r="E18" s="18" t="s">
        <v>122</v>
      </c>
      <c r="F18" s="18" t="s">
        <v>123</v>
      </c>
      <c r="G18" s="18">
        <v>2567</v>
      </c>
      <c r="H18" s="18" t="s">
        <v>62</v>
      </c>
      <c r="I18" s="18" t="s">
        <v>53</v>
      </c>
      <c r="J18" s="18" t="s">
        <v>124</v>
      </c>
      <c r="K18" s="18" t="s">
        <v>76</v>
      </c>
      <c r="L18" s="18" t="s">
        <v>144</v>
      </c>
      <c r="M18" s="18" t="s">
        <v>75</v>
      </c>
      <c r="N18" s="18" t="s">
        <v>88</v>
      </c>
      <c r="O18" s="22"/>
      <c r="P18" s="18" t="s">
        <v>126</v>
      </c>
      <c r="Q18" s="18" t="s">
        <v>125</v>
      </c>
    </row>
    <row r="19" spans="1:17">
      <c r="A19" s="57" t="s">
        <v>59</v>
      </c>
      <c r="B19" s="57" t="s">
        <v>95</v>
      </c>
      <c r="C19" s="57" t="s">
        <v>140</v>
      </c>
      <c r="D19" s="12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2568</v>
      </c>
      <c r="E19" s="58" t="s">
        <v>128</v>
      </c>
      <c r="F19" s="58" t="s">
        <v>123</v>
      </c>
      <c r="G19" s="58">
        <v>2568</v>
      </c>
      <c r="H19" s="58" t="s">
        <v>110</v>
      </c>
      <c r="I19" s="58" t="s">
        <v>111</v>
      </c>
      <c r="J19" s="58" t="s">
        <v>124</v>
      </c>
      <c r="K19" s="58" t="s">
        <v>76</v>
      </c>
      <c r="L19" s="58" t="s">
        <v>144</v>
      </c>
      <c r="M19" s="58" t="s">
        <v>75</v>
      </c>
      <c r="N19" s="58" t="s">
        <v>112</v>
      </c>
      <c r="O19" s="63"/>
      <c r="P19" s="58" t="s">
        <v>129</v>
      </c>
      <c r="Q19" s="58" t="s">
        <v>125</v>
      </c>
    </row>
    <row r="20" spans="1:17">
      <c r="A20" s="46" t="s">
        <v>51</v>
      </c>
      <c r="B20" s="46" t="s">
        <v>50</v>
      </c>
      <c r="C20" s="46" t="s">
        <v>140</v>
      </c>
      <c r="D20" s="67" t="str">
        <f t="shared" si="0"/>
        <v>การจัดทำโครงการสำคัญประจำปีงบประมาณที่เชื่อมโยงกับยุทธศาสตร์ชาติ ประจำปีงบประมาณ พ.ศ. 2568</v>
      </c>
      <c r="E20" s="18" t="s">
        <v>128</v>
      </c>
      <c r="F20" s="18" t="s">
        <v>123</v>
      </c>
      <c r="G20" s="18">
        <v>2568</v>
      </c>
      <c r="H20" s="18" t="s">
        <v>110</v>
      </c>
      <c r="I20" s="18" t="s">
        <v>111</v>
      </c>
      <c r="J20" s="18" t="s">
        <v>124</v>
      </c>
      <c r="K20" s="18" t="s">
        <v>76</v>
      </c>
      <c r="L20" s="18" t="s">
        <v>144</v>
      </c>
      <c r="M20" s="18" t="s">
        <v>75</v>
      </c>
      <c r="N20" s="18" t="s">
        <v>112</v>
      </c>
      <c r="O20" s="22"/>
      <c r="P20" s="18" t="s">
        <v>129</v>
      </c>
      <c r="Q20" s="18" t="s">
        <v>125</v>
      </c>
    </row>
    <row r="21" spans="1:17">
      <c r="A21" s="46" t="s">
        <v>51</v>
      </c>
      <c r="B21" s="46" t="s">
        <v>50</v>
      </c>
      <c r="C21" s="46" t="s">
        <v>140</v>
      </c>
      <c r="D21" s="67" t="str">
        <f t="shared" si="0"/>
        <v>ขับเคลื่อนการยกระดับคุณภาพการศึกษาและประสิทธิภาพการศึกษาจังหวัดนครศรีธรรมราชโดยผ่านกลไกของคณะกรรมการศึกษาธิการจังหวัดนครศรีธรรมราช ประจำปีงบประมาณ พ.ศ. 2568</v>
      </c>
      <c r="E21" s="18" t="s">
        <v>131</v>
      </c>
      <c r="F21" s="18" t="s">
        <v>123</v>
      </c>
      <c r="G21" s="18">
        <v>2568</v>
      </c>
      <c r="H21" s="18" t="s">
        <v>110</v>
      </c>
      <c r="I21" s="19" t="s">
        <v>111</v>
      </c>
      <c r="J21" s="18" t="s">
        <v>132</v>
      </c>
      <c r="K21" s="18" t="s">
        <v>20</v>
      </c>
      <c r="L21" s="18" t="s">
        <v>142</v>
      </c>
      <c r="M21" s="18" t="s">
        <v>21</v>
      </c>
      <c r="N21" s="18" t="s">
        <v>112</v>
      </c>
      <c r="O21" s="22"/>
      <c r="P21" s="18" t="s">
        <v>134</v>
      </c>
      <c r="Q21" s="18" t="s">
        <v>133</v>
      </c>
    </row>
  </sheetData>
  <autoFilter ref="A5:P21" xr:uid="{2F2C1F37-AAFC-4CE8-842C-1111EB153741}">
    <filterColumn colId="2">
      <filters>
        <filter val="รอง"/>
      </filters>
    </filterColumn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3DD9-EB75-40F1-93EF-67A64DE9D150}">
  <sheetPr>
    <tabColor theme="4"/>
  </sheetPr>
  <dimension ref="A3:E25"/>
  <sheetViews>
    <sheetView workbookViewId="0">
      <selection activeCell="K1" sqref="K1"/>
    </sheetView>
  </sheetViews>
  <sheetFormatPr defaultRowHeight="15"/>
  <cols>
    <col min="1" max="1" width="33.5703125" bestFit="1" customWidth="1"/>
    <col min="2" max="2" width="16.28515625" bestFit="1" customWidth="1"/>
    <col min="3" max="3" width="8.140625" bestFit="1" customWidth="1"/>
    <col min="4" max="4" width="11.28515625" bestFit="1" customWidth="1"/>
    <col min="5" max="5" width="28.42578125" bestFit="1" customWidth="1"/>
  </cols>
  <sheetData>
    <row r="3" spans="1:5">
      <c r="A3" s="23" t="s">
        <v>150</v>
      </c>
      <c r="B3" s="23" t="s">
        <v>147</v>
      </c>
      <c r="E3" s="43"/>
    </row>
    <row r="4" spans="1:5">
      <c r="A4" s="23" t="s">
        <v>149</v>
      </c>
      <c r="B4">
        <v>2567</v>
      </c>
      <c r="C4">
        <v>2568</v>
      </c>
      <c r="D4" t="s">
        <v>148</v>
      </c>
      <c r="E4" s="44" t="s">
        <v>170</v>
      </c>
    </row>
    <row r="5" spans="1:5">
      <c r="A5" s="24" t="s">
        <v>59</v>
      </c>
      <c r="B5">
        <v>6</v>
      </c>
      <c r="C5">
        <v>2</v>
      </c>
      <c r="D5">
        <v>8</v>
      </c>
      <c r="E5" s="44">
        <f>SUM(B5:C5)</f>
        <v>8</v>
      </c>
    </row>
    <row r="6" spans="1:5">
      <c r="A6" s="25" t="s">
        <v>95</v>
      </c>
      <c r="B6">
        <v>3</v>
      </c>
      <c r="C6">
        <v>2</v>
      </c>
      <c r="D6">
        <v>5</v>
      </c>
      <c r="E6" s="44">
        <f t="shared" ref="E6:E17" si="0">SUM(B6:C6)</f>
        <v>5</v>
      </c>
    </row>
    <row r="7" spans="1:5">
      <c r="A7" s="42" t="s">
        <v>140</v>
      </c>
      <c r="B7">
        <v>2</v>
      </c>
      <c r="C7">
        <v>1</v>
      </c>
      <c r="D7">
        <v>3</v>
      </c>
      <c r="E7" s="44">
        <f t="shared" si="0"/>
        <v>3</v>
      </c>
    </row>
    <row r="8" spans="1:5">
      <c r="A8" s="42" t="s">
        <v>139</v>
      </c>
      <c r="B8">
        <v>1</v>
      </c>
      <c r="C8">
        <v>1</v>
      </c>
      <c r="D8">
        <v>2</v>
      </c>
      <c r="E8" s="44">
        <f t="shared" si="0"/>
        <v>2</v>
      </c>
    </row>
    <row r="9" spans="1:5">
      <c r="A9" s="25" t="s">
        <v>58</v>
      </c>
      <c r="B9">
        <v>2</v>
      </c>
      <c r="D9">
        <v>2</v>
      </c>
      <c r="E9" s="44">
        <f t="shared" si="0"/>
        <v>2</v>
      </c>
    </row>
    <row r="10" spans="1:5">
      <c r="A10" s="42" t="s">
        <v>139</v>
      </c>
      <c r="B10">
        <v>2</v>
      </c>
      <c r="D10">
        <v>2</v>
      </c>
      <c r="E10" s="44">
        <f t="shared" si="0"/>
        <v>2</v>
      </c>
    </row>
    <row r="11" spans="1:5">
      <c r="A11" s="25" t="s">
        <v>106</v>
      </c>
      <c r="B11">
        <v>1</v>
      </c>
      <c r="D11">
        <v>1</v>
      </c>
      <c r="E11" s="44">
        <f t="shared" si="0"/>
        <v>1</v>
      </c>
    </row>
    <row r="12" spans="1:5">
      <c r="A12" s="42" t="s">
        <v>139</v>
      </c>
      <c r="B12">
        <v>1</v>
      </c>
      <c r="D12">
        <v>1</v>
      </c>
      <c r="E12" s="44">
        <f t="shared" si="0"/>
        <v>1</v>
      </c>
    </row>
    <row r="13" spans="1:5">
      <c r="A13" s="24" t="s">
        <v>51</v>
      </c>
      <c r="B13">
        <v>5</v>
      </c>
      <c r="C13">
        <v>3</v>
      </c>
      <c r="D13">
        <v>8</v>
      </c>
      <c r="E13" s="44">
        <f t="shared" si="0"/>
        <v>8</v>
      </c>
    </row>
    <row r="14" spans="1:5">
      <c r="A14" s="25" t="s">
        <v>50</v>
      </c>
      <c r="B14">
        <v>5</v>
      </c>
      <c r="C14">
        <v>3</v>
      </c>
      <c r="D14">
        <v>8</v>
      </c>
      <c r="E14" s="44">
        <f t="shared" si="0"/>
        <v>8</v>
      </c>
    </row>
    <row r="15" spans="1:5">
      <c r="A15" s="42" t="s">
        <v>140</v>
      </c>
      <c r="B15">
        <v>1</v>
      </c>
      <c r="C15">
        <v>2</v>
      </c>
      <c r="D15">
        <v>3</v>
      </c>
      <c r="E15" s="44">
        <f t="shared" si="0"/>
        <v>3</v>
      </c>
    </row>
    <row r="16" spans="1:5">
      <c r="A16" s="42" t="s">
        <v>139</v>
      </c>
      <c r="B16">
        <v>4</v>
      </c>
      <c r="C16">
        <v>1</v>
      </c>
      <c r="D16">
        <v>5</v>
      </c>
      <c r="E16" s="44">
        <f t="shared" si="0"/>
        <v>5</v>
      </c>
    </row>
    <row r="17" spans="1:5">
      <c r="A17" s="24" t="s">
        <v>148</v>
      </c>
      <c r="B17">
        <v>11</v>
      </c>
      <c r="C17">
        <v>5</v>
      </c>
      <c r="D17">
        <v>16</v>
      </c>
      <c r="E17" s="45">
        <f t="shared" si="0"/>
        <v>16</v>
      </c>
    </row>
    <row r="18" spans="1:5">
      <c r="E18" s="45"/>
    </row>
    <row r="19" spans="1:5">
      <c r="E19" s="45"/>
    </row>
    <row r="20" spans="1:5">
      <c r="E20" s="45"/>
    </row>
    <row r="21" spans="1:5">
      <c r="E21" s="45"/>
    </row>
    <row r="22" spans="1:5">
      <c r="A22" s="24"/>
      <c r="E22" s="45"/>
    </row>
    <row r="24" spans="1:5">
      <c r="C24" t="s">
        <v>171</v>
      </c>
      <c r="D24">
        <f>+D8+D10+D12+D16</f>
        <v>10</v>
      </c>
      <c r="E24">
        <f>+E8+E10+E12+E16</f>
        <v>10</v>
      </c>
    </row>
    <row r="25" spans="1:5">
      <c r="C25" t="s">
        <v>172</v>
      </c>
      <c r="D25">
        <f>+D7+D15</f>
        <v>6</v>
      </c>
      <c r="E25">
        <f>+E7+E15</f>
        <v>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C0C3-6DEF-40B8-AAAF-D96186115A7D}">
  <sheetPr>
    <tabColor rgb="FFFF0000"/>
  </sheetPr>
  <dimension ref="A1:U2"/>
  <sheetViews>
    <sheetView workbookViewId="0">
      <selection activeCell="F11" sqref="F11"/>
    </sheetView>
  </sheetViews>
  <sheetFormatPr defaultRowHeight="15"/>
  <cols>
    <col min="1" max="1" width="12.85546875" bestFit="1" customWidth="1"/>
    <col min="2" max="2" width="16" bestFit="1" customWidth="1"/>
    <col min="3" max="3" width="25.5703125" bestFit="1" customWidth="1"/>
    <col min="4" max="4" width="58.42578125" customWidth="1"/>
    <col min="5" max="5" width="9.42578125" bestFit="1" customWidth="1"/>
    <col min="6" max="6" width="52.140625" customWidth="1"/>
    <col min="7" max="7" width="51.28515625" bestFit="1" customWidth="1"/>
    <col min="8" max="8" width="40.85546875" bestFit="1" customWidth="1"/>
    <col min="9" max="9" width="7.42578125" bestFit="1" customWidth="1"/>
    <col min="16" max="16" width="6" bestFit="1" customWidth="1"/>
    <col min="17" max="17" width="3.140625" bestFit="1" customWidth="1"/>
    <col min="18" max="18" width="12" bestFit="1" customWidth="1"/>
    <col min="19" max="20" width="6" bestFit="1" customWidth="1"/>
    <col min="21" max="21" width="4.140625" bestFit="1" customWidth="1"/>
  </cols>
  <sheetData>
    <row r="1" spans="1:21" ht="18.75">
      <c r="A1" s="26" t="s">
        <v>11</v>
      </c>
      <c r="B1" s="26" t="s">
        <v>151</v>
      </c>
      <c r="C1" s="27" t="s">
        <v>152</v>
      </c>
      <c r="D1" s="27" t="s">
        <v>153</v>
      </c>
      <c r="E1" s="26" t="s">
        <v>154</v>
      </c>
      <c r="F1" s="27" t="s">
        <v>173</v>
      </c>
      <c r="G1" s="26" t="s">
        <v>156</v>
      </c>
      <c r="H1" s="26" t="s">
        <v>155</v>
      </c>
      <c r="I1" s="41" t="s">
        <v>174</v>
      </c>
      <c r="J1" s="26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7" t="s">
        <v>163</v>
      </c>
      <c r="Q1" s="27" t="s">
        <v>81</v>
      </c>
      <c r="R1" s="26" t="s">
        <v>82</v>
      </c>
      <c r="S1" s="28" t="s">
        <v>164</v>
      </c>
      <c r="T1" s="28" t="s">
        <v>164</v>
      </c>
      <c r="U1" s="29" t="s">
        <v>83</v>
      </c>
    </row>
    <row r="2" spans="1:21" ht="18.75">
      <c r="A2" s="32" t="s">
        <v>59</v>
      </c>
      <c r="B2" s="31" t="s">
        <v>106</v>
      </c>
      <c r="C2" s="31" t="s">
        <v>165</v>
      </c>
      <c r="D2" s="31" t="s">
        <v>175</v>
      </c>
      <c r="E2" s="31"/>
      <c r="F2" s="32" t="s">
        <v>166</v>
      </c>
      <c r="G2" s="32" t="s">
        <v>168</v>
      </c>
      <c r="H2" s="32" t="s">
        <v>167</v>
      </c>
      <c r="I2" s="30" t="s">
        <v>176</v>
      </c>
      <c r="J2" s="33">
        <v>1</v>
      </c>
      <c r="K2" s="34">
        <v>2.5</v>
      </c>
      <c r="L2" s="35">
        <v>3</v>
      </c>
      <c r="M2" s="34">
        <v>2.7833333333333332</v>
      </c>
      <c r="N2" s="34">
        <v>3.1666666666666661</v>
      </c>
      <c r="O2" s="36">
        <v>4.9375</v>
      </c>
      <c r="P2" s="37">
        <v>0</v>
      </c>
      <c r="Q2" s="38">
        <v>0</v>
      </c>
      <c r="R2" s="39" t="s">
        <v>84</v>
      </c>
      <c r="S2" s="40" t="s">
        <v>169</v>
      </c>
      <c r="T2" s="40" t="s">
        <v>86</v>
      </c>
      <c r="U2" s="38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A83E-D1E7-4224-94A2-A17F5E2D947D}">
  <sheetPr>
    <tabColor theme="9"/>
  </sheetPr>
  <dimension ref="A1:O2"/>
  <sheetViews>
    <sheetView zoomScale="55" zoomScaleNormal="55" workbookViewId="0">
      <selection activeCell="A3" sqref="A3:XFD3"/>
    </sheetView>
  </sheetViews>
  <sheetFormatPr defaultRowHeight="15"/>
  <cols>
    <col min="1" max="1" width="31" customWidth="1"/>
    <col min="2" max="2" width="45.7109375" customWidth="1"/>
    <col min="3" max="4" width="0" hidden="1" customWidth="1"/>
    <col min="5" max="5" width="13.28515625" customWidth="1"/>
    <col min="6" max="8" width="0" hidden="1" customWidth="1"/>
    <col min="9" max="10" width="54" customWidth="1"/>
    <col min="11" max="11" width="51.85546875" customWidth="1"/>
    <col min="12" max="12" width="15.5703125" customWidth="1"/>
    <col min="13" max="13" width="13.7109375" customWidth="1"/>
    <col min="14" max="14" width="15.5703125" customWidth="1"/>
    <col min="15" max="15" width="13.7109375" customWidth="1"/>
  </cols>
  <sheetData>
    <row r="1" spans="1:15" ht="36">
      <c r="A1" s="5" t="s">
        <v>200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1">
      <c r="A2" s="6" t="s">
        <v>0</v>
      </c>
      <c r="B2" s="6" t="s">
        <v>80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4" t="s">
        <v>87</v>
      </c>
      <c r="M2" s="74"/>
      <c r="N2" s="74" t="s">
        <v>87</v>
      </c>
      <c r="O2" s="74"/>
    </row>
  </sheetData>
  <mergeCells count="2">
    <mergeCell ref="L2:M2"/>
    <mergeCell ref="N2:O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3937-4E06-4769-A2A8-3AB8DFB76D3C}">
  <dimension ref="A1:N7"/>
  <sheetViews>
    <sheetView topLeftCell="H1" zoomScaleNormal="100" workbookViewId="0">
      <pane ySplit="2" topLeftCell="A3" activePane="bottomLeft" state="frozen"/>
      <selection pane="bottomLeft" sqref="A1:I1"/>
    </sheetView>
  </sheetViews>
  <sheetFormatPr defaultColWidth="9.140625" defaultRowHeight="15"/>
  <cols>
    <col min="1" max="2" width="20.28515625" style="2" customWidth="1"/>
    <col min="3" max="4" width="54" style="2" customWidth="1"/>
    <col min="5" max="5" width="13.42578125" style="2" customWidth="1"/>
    <col min="6" max="6" width="28.28515625" style="2" customWidth="1"/>
    <col min="7" max="7" width="27" style="2" customWidth="1"/>
    <col min="8" max="9" width="54" style="2" customWidth="1"/>
    <col min="10" max="10" width="44.5703125" style="2" customWidth="1"/>
    <col min="11" max="11" width="17.5703125" style="2" customWidth="1"/>
    <col min="12" max="12" width="13.42578125" style="2" customWidth="1"/>
    <col min="13" max="13" width="8.140625" style="2" customWidth="1"/>
    <col min="14" max="14" width="54" style="2" customWidth="1"/>
    <col min="15" max="16384" width="9.140625" style="2"/>
  </cols>
  <sheetData>
    <row r="1" spans="1:14" ht="28.5">
      <c r="A1" s="75" t="s">
        <v>13</v>
      </c>
      <c r="B1" s="76"/>
      <c r="C1" s="76"/>
      <c r="D1" s="76"/>
      <c r="E1" s="76"/>
      <c r="F1" s="76"/>
      <c r="G1" s="76"/>
      <c r="H1" s="76"/>
      <c r="I1" s="76"/>
    </row>
    <row r="2" spans="1:14">
      <c r="A2" s="3" t="s">
        <v>0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37</v>
      </c>
    </row>
    <row r="3" spans="1:14">
      <c r="A3" s="2" t="s">
        <v>23</v>
      </c>
      <c r="C3" s="2" t="s">
        <v>24</v>
      </c>
      <c r="D3" s="2" t="s">
        <v>16</v>
      </c>
      <c r="E3" s="4">
        <v>2566</v>
      </c>
      <c r="F3" s="2" t="s">
        <v>17</v>
      </c>
      <c r="G3" s="2" t="s">
        <v>18</v>
      </c>
      <c r="H3" s="2" t="s">
        <v>25</v>
      </c>
      <c r="I3" s="2" t="s">
        <v>20</v>
      </c>
      <c r="J3" s="2" t="s">
        <v>21</v>
      </c>
      <c r="N3" s="2" t="s">
        <v>26</v>
      </c>
    </row>
    <row r="4" spans="1:14">
      <c r="A4" s="2" t="s">
        <v>38</v>
      </c>
      <c r="C4" s="2" t="s">
        <v>39</v>
      </c>
      <c r="D4" s="2" t="s">
        <v>16</v>
      </c>
      <c r="E4" s="4">
        <v>2566</v>
      </c>
      <c r="F4" s="2" t="s">
        <v>17</v>
      </c>
      <c r="G4" s="2" t="s">
        <v>18</v>
      </c>
      <c r="H4" s="2" t="s">
        <v>40</v>
      </c>
      <c r="I4" s="2" t="s">
        <v>20</v>
      </c>
      <c r="J4" s="2" t="s">
        <v>21</v>
      </c>
      <c r="N4" s="2" t="s">
        <v>41</v>
      </c>
    </row>
    <row r="5" spans="1:14">
      <c r="A5" s="2" t="s">
        <v>27</v>
      </c>
      <c r="C5" s="2" t="s">
        <v>28</v>
      </c>
      <c r="D5" s="2" t="s">
        <v>16</v>
      </c>
      <c r="E5" s="4">
        <v>2566</v>
      </c>
      <c r="F5" s="2" t="s">
        <v>17</v>
      </c>
      <c r="G5" s="2" t="s">
        <v>18</v>
      </c>
      <c r="H5" s="2" t="s">
        <v>29</v>
      </c>
      <c r="I5" s="2" t="s">
        <v>30</v>
      </c>
      <c r="J5" s="2" t="s">
        <v>31</v>
      </c>
      <c r="N5" s="2" t="s">
        <v>32</v>
      </c>
    </row>
    <row r="6" spans="1:14">
      <c r="A6" s="2" t="s">
        <v>14</v>
      </c>
      <c r="C6" s="2" t="s">
        <v>15</v>
      </c>
      <c r="D6" s="2" t="s">
        <v>16</v>
      </c>
      <c r="E6" s="4">
        <v>2566</v>
      </c>
      <c r="F6" s="2" t="s">
        <v>17</v>
      </c>
      <c r="G6" s="2" t="s">
        <v>18</v>
      </c>
      <c r="H6" s="2" t="s">
        <v>19</v>
      </c>
      <c r="I6" s="2" t="s">
        <v>20</v>
      </c>
      <c r="J6" s="2" t="s">
        <v>21</v>
      </c>
      <c r="N6" s="2" t="s">
        <v>22</v>
      </c>
    </row>
    <row r="7" spans="1:14">
      <c r="A7" s="2" t="s">
        <v>42</v>
      </c>
      <c r="C7" s="2" t="s">
        <v>43</v>
      </c>
      <c r="D7" s="2" t="s">
        <v>16</v>
      </c>
      <c r="E7" s="4">
        <v>2566</v>
      </c>
      <c r="F7" s="2" t="s">
        <v>17</v>
      </c>
      <c r="G7" s="2" t="s">
        <v>18</v>
      </c>
      <c r="H7" s="2" t="s">
        <v>44</v>
      </c>
      <c r="I7" s="2" t="s">
        <v>45</v>
      </c>
      <c r="J7" s="2" t="s">
        <v>21</v>
      </c>
      <c r="N7" s="2" t="s">
        <v>46</v>
      </c>
    </row>
  </sheetData>
  <autoFilter ref="A2:AX2" xr:uid="{BEFAEF91-F6D9-49AD-A5F6-55E1AE35F866}"/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7624-73DA-490A-A0AA-E7D6C0B97822}">
  <dimension ref="A1:Q7"/>
  <sheetViews>
    <sheetView topLeftCell="F1" zoomScale="80" zoomScaleNormal="80" workbookViewId="0">
      <pane ySplit="2" topLeftCell="A3" activePane="bottomLeft" state="frozen"/>
      <selection pane="bottomLeft" activeCell="C15" sqref="C15"/>
    </sheetView>
  </sheetViews>
  <sheetFormatPr defaultColWidth="9.140625" defaultRowHeight="15"/>
  <cols>
    <col min="1" max="2" width="21.5703125" style="2" customWidth="1"/>
    <col min="3" max="4" width="54" style="2" customWidth="1"/>
    <col min="5" max="5" width="13.42578125" style="2" customWidth="1"/>
    <col min="6" max="6" width="28.28515625" style="2" customWidth="1"/>
    <col min="7" max="7" width="27" style="2" customWidth="1"/>
    <col min="8" max="8" width="54" style="2" customWidth="1"/>
    <col min="9" max="9" width="50" style="2" customWidth="1"/>
    <col min="10" max="10" width="44.5703125" style="2" customWidth="1"/>
    <col min="11" max="11" width="17.5703125" style="2" customWidth="1"/>
    <col min="12" max="12" width="13.42578125" style="2" customWidth="1"/>
    <col min="13" max="13" width="16.140625" style="2" customWidth="1"/>
    <col min="14" max="15" width="54" style="2" customWidth="1"/>
    <col min="16" max="16" width="33.7109375" style="2" customWidth="1"/>
    <col min="17" max="17" width="28.28515625" style="2" customWidth="1"/>
    <col min="18" max="16384" width="9.140625" style="2"/>
  </cols>
  <sheetData>
    <row r="1" spans="1:17" ht="28.5">
      <c r="A1" s="75" t="s">
        <v>13</v>
      </c>
      <c r="B1" s="76"/>
      <c r="C1" s="76"/>
      <c r="D1" s="76"/>
      <c r="E1" s="76"/>
      <c r="F1" s="76"/>
      <c r="G1" s="76"/>
      <c r="H1" s="76"/>
      <c r="I1" s="76"/>
    </row>
    <row r="2" spans="1:17">
      <c r="A2" s="3" t="s">
        <v>0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37</v>
      </c>
      <c r="O2" s="3"/>
      <c r="P2" s="3" t="s">
        <v>35</v>
      </c>
      <c r="Q2" s="3" t="s">
        <v>36</v>
      </c>
    </row>
    <row r="3" spans="1:17">
      <c r="A3" s="2" t="s">
        <v>79</v>
      </c>
      <c r="C3" s="2" t="s">
        <v>78</v>
      </c>
      <c r="D3" s="2" t="s">
        <v>16</v>
      </c>
      <c r="E3" s="4">
        <v>2567</v>
      </c>
      <c r="F3" s="2" t="s">
        <v>54</v>
      </c>
      <c r="G3" s="2" t="s">
        <v>53</v>
      </c>
      <c r="H3" s="2" t="s">
        <v>77</v>
      </c>
      <c r="I3" s="2" t="s">
        <v>76</v>
      </c>
      <c r="J3" s="2" t="s">
        <v>75</v>
      </c>
      <c r="L3" s="2" t="s">
        <v>34</v>
      </c>
      <c r="M3" s="2" t="s">
        <v>33</v>
      </c>
      <c r="N3" s="2" t="s">
        <v>74</v>
      </c>
      <c r="P3" s="2" t="s">
        <v>59</v>
      </c>
      <c r="Q3" s="2" t="s">
        <v>58</v>
      </c>
    </row>
    <row r="4" spans="1:17">
      <c r="A4" s="2" t="s">
        <v>73</v>
      </c>
      <c r="C4" s="2" t="s">
        <v>72</v>
      </c>
      <c r="D4" s="2" t="s">
        <v>16</v>
      </c>
      <c r="E4" s="4">
        <v>2567</v>
      </c>
      <c r="F4" s="2" t="s">
        <v>54</v>
      </c>
      <c r="G4" s="2" t="s">
        <v>71</v>
      </c>
      <c r="H4" s="2" t="s">
        <v>70</v>
      </c>
      <c r="I4" s="2" t="s">
        <v>45</v>
      </c>
      <c r="J4" s="2" t="s">
        <v>21</v>
      </c>
      <c r="L4" s="2" t="s">
        <v>49</v>
      </c>
      <c r="M4" s="2" t="s">
        <v>48</v>
      </c>
      <c r="N4" s="2" t="s">
        <v>69</v>
      </c>
      <c r="P4" s="2" t="s">
        <v>51</v>
      </c>
      <c r="Q4" s="2" t="s">
        <v>50</v>
      </c>
    </row>
    <row r="5" spans="1:17">
      <c r="A5" s="2" t="s">
        <v>68</v>
      </c>
      <c r="C5" s="2" t="s">
        <v>67</v>
      </c>
      <c r="D5" s="2" t="s">
        <v>16</v>
      </c>
      <c r="E5" s="4">
        <v>2567</v>
      </c>
      <c r="F5" s="2" t="s">
        <v>54</v>
      </c>
      <c r="G5" s="2" t="s">
        <v>53</v>
      </c>
      <c r="H5" s="2" t="s">
        <v>66</v>
      </c>
      <c r="I5" s="2" t="s">
        <v>45</v>
      </c>
      <c r="J5" s="2" t="s">
        <v>21</v>
      </c>
      <c r="L5" s="2" t="s">
        <v>49</v>
      </c>
      <c r="M5" s="2" t="s">
        <v>48</v>
      </c>
      <c r="N5" s="2" t="s">
        <v>65</v>
      </c>
      <c r="P5" s="2" t="s">
        <v>51</v>
      </c>
      <c r="Q5" s="2" t="s">
        <v>50</v>
      </c>
    </row>
    <row r="6" spans="1:17">
      <c r="A6" s="2" t="s">
        <v>64</v>
      </c>
      <c r="C6" s="2" t="s">
        <v>63</v>
      </c>
      <c r="D6" s="2" t="s">
        <v>16</v>
      </c>
      <c r="E6" s="4">
        <v>2567</v>
      </c>
      <c r="F6" s="2" t="s">
        <v>62</v>
      </c>
      <c r="G6" s="2" t="s">
        <v>61</v>
      </c>
      <c r="H6" s="2" t="s">
        <v>60</v>
      </c>
      <c r="I6" s="2" t="s">
        <v>20</v>
      </c>
      <c r="J6" s="2" t="s">
        <v>21</v>
      </c>
      <c r="L6" s="2" t="s">
        <v>34</v>
      </c>
      <c r="M6" s="2" t="s">
        <v>33</v>
      </c>
      <c r="N6" s="2" t="s">
        <v>57</v>
      </c>
      <c r="P6" s="2" t="s">
        <v>59</v>
      </c>
      <c r="Q6" s="2" t="s">
        <v>58</v>
      </c>
    </row>
    <row r="7" spans="1:17">
      <c r="A7" s="2" t="s">
        <v>56</v>
      </c>
      <c r="C7" s="2" t="s">
        <v>55</v>
      </c>
      <c r="D7" s="2" t="s">
        <v>16</v>
      </c>
      <c r="E7" s="4">
        <v>2567</v>
      </c>
      <c r="F7" s="2" t="s">
        <v>54</v>
      </c>
      <c r="G7" s="2" t="s">
        <v>53</v>
      </c>
      <c r="H7" s="2" t="s">
        <v>52</v>
      </c>
      <c r="I7" s="2" t="s">
        <v>20</v>
      </c>
      <c r="J7" s="2" t="s">
        <v>21</v>
      </c>
      <c r="L7" s="2" t="s">
        <v>49</v>
      </c>
      <c r="M7" s="2" t="s">
        <v>48</v>
      </c>
      <c r="N7" s="2" t="s">
        <v>47</v>
      </c>
      <c r="P7" s="2" t="s">
        <v>51</v>
      </c>
      <c r="Q7" s="2" t="s">
        <v>50</v>
      </c>
    </row>
  </sheetData>
  <autoFilter ref="C2:N7" xr:uid="{C4EB7C52-825C-42F4-9489-E7FC6CA47343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1.รวม</vt:lpstr>
      <vt:lpstr>2. เรียง VC</vt:lpstr>
      <vt:lpstr>3. Pivot VC</vt:lpstr>
      <vt:lpstr>4. (ร่าง) ข้อเสนอโครงการฯ 69</vt:lpstr>
      <vt:lpstr>5.โครงการสำคัญปี 66-69</vt:lpstr>
      <vt:lpstr>โครงการ 66</vt:lpstr>
      <vt:lpstr>โครงการ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Dujnapa T.</dc:creator>
  <cp:lastModifiedBy>Suppasit Fongsamut</cp:lastModifiedBy>
  <dcterms:created xsi:type="dcterms:W3CDTF">2023-06-25T14:56:45Z</dcterms:created>
  <dcterms:modified xsi:type="dcterms:W3CDTF">2025-05-19T04:42:10Z</dcterms:modified>
</cp:coreProperties>
</file>