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20 การบริการประชาชนและประสิทธิภาพภาครัฐ\"/>
    </mc:Choice>
  </mc:AlternateContent>
  <xr:revisionPtr revIDLastSave="0" documentId="13_ncr:1_{C9F5D81E-E6CC-41D6-A32F-AB995E1B48E9}" xr6:coauthVersionLast="36" xr6:coauthVersionMax="47" xr10:uidLastSave="{00000000-0000-0000-0000-000000000000}"/>
  <bookViews>
    <workbookView xWindow="0" yWindow="0" windowWidth="28800" windowHeight="12225" xr2:uid="{A0F8FED5-9C76-444D-9845-6C73F2F7A858}"/>
  </bookViews>
  <sheets>
    <sheet name="1.รวม" sheetId="2" r:id="rId1"/>
    <sheet name="2. เรียง VC" sheetId="15" r:id="rId2"/>
    <sheet name="3. Pivot VC" sheetId="13" r:id="rId3"/>
    <sheet name="4.(ร่าง)ข้อเสนอโครงการฯ 69" sheetId="14" r:id="rId4"/>
    <sheet name="5.โครงการสำคัญปี 66-69" sheetId="9" r:id="rId5"/>
    <sheet name="โครงการ 67" sheetId="5" state="hidden" r:id="rId6"/>
  </sheets>
  <definedNames>
    <definedName name="_xlnm._FilterDatabase" localSheetId="0" hidden="1">'1.รวม'!$B$5:$R$5</definedName>
    <definedName name="_xlnm._FilterDatabase" localSheetId="1" hidden="1">'2. เรียง VC'!$A$5:$Q$7</definedName>
    <definedName name="_xlnm._FilterDatabase" localSheetId="3" hidden="1">'4.(ร่าง)ข้อเสนอโครงการฯ 69'!$A$1:$U$1</definedName>
    <definedName name="_xlnm._FilterDatabase" localSheetId="5" hidden="1">'โครงการ 67'!$A$2:$Q$2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3" l="1"/>
  <c r="D13" i="13"/>
  <c r="E6" i="13"/>
  <c r="E7" i="13"/>
  <c r="E10" i="13" s="1"/>
  <c r="E13" i="13" s="1"/>
  <c r="E8" i="13"/>
  <c r="E5" i="13"/>
  <c r="A7" i="15"/>
  <c r="D7" i="15"/>
  <c r="A6" i="15"/>
  <c r="D6" i="15"/>
  <c r="M7" i="2" l="1"/>
  <c r="B7" i="2"/>
  <c r="M6" i="2"/>
  <c r="B6" i="2"/>
</calcChain>
</file>

<file path=xl/sharedStrings.xml><?xml version="1.0" encoding="utf-8"?>
<sst xmlns="http://schemas.openxmlformats.org/spreadsheetml/2006/main" count="299" uniqueCount="110">
  <si>
    <t>รหัสโครงการ</t>
  </si>
  <si>
    <t>ชื่อโครงการ/การดำเนินการ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</si>
  <si>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</si>
  <si>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</si>
  <si>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</si>
  <si>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</si>
  <si>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</si>
  <si>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</si>
  <si>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</si>
  <si>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</si>
  <si>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</si>
  <si>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</si>
  <si>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</si>
  <si>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โครงการภายใต้แผนแม่บทย่อย: 200202 ภาษีที่จัดเก็บถูกนำไปใช้อย่างมีประสิทธิภาพ</t>
  </si>
  <si>
    <t>องค์ประกอบ (ระบุ version)</t>
  </si>
  <si>
    <t>ปัจจัย (ระบุ version)</t>
  </si>
  <si>
    <t>Public URL</t>
  </si>
  <si>
    <t>กค 0713-67-0010</t>
  </si>
  <si>
    <t>โครงการศึกษาวิจัยและพัฒนานวัตกรรมการบริการทางอิเล็กทรอนิกส์ในรูปแบบ One Portal</t>
  </si>
  <si>
    <t>ด้านการปรับสมดุลและพัฒนาระบบการบริหารจัดการภาครัฐ</t>
  </si>
  <si>
    <t>ตุลาคม 2566</t>
  </si>
  <si>
    <t>กันยายน 2567</t>
  </si>
  <si>
    <t>กองวิชาการแผนภาษี</t>
  </si>
  <si>
    <t>กรมสรรพากร</t>
  </si>
  <si>
    <t>กระทรวงการคลัง</t>
  </si>
  <si>
    <t>v3_200202V01</t>
  </si>
  <si>
    <t>v3_200202V01F02</t>
  </si>
  <si>
    <t>200202V01</t>
  </si>
  <si>
    <t>200202V01F02</t>
  </si>
  <si>
    <t>https://emenscr.nesdc.go.th/viewer/view.html?id=63O9kJLzxMck7M9wdXBl</t>
  </si>
  <si>
    <t>Column Labels</t>
  </si>
  <si>
    <t>Grand Total</t>
  </si>
  <si>
    <t>Row Labels</t>
  </si>
  <si>
    <t>ชื่อโครงการ/การดำเนินงาน</t>
  </si>
  <si>
    <t>ira</t>
  </si>
  <si>
    <t>ผลการคัดเลือก</t>
  </si>
  <si>
    <t>ผ่าน</t>
  </si>
  <si>
    <t>ไม่ผ่านเข้ารอบ</t>
  </si>
  <si>
    <t>-</t>
  </si>
  <si>
    <t>4B</t>
  </si>
  <si>
    <t>64ba4cd394c3ec0656e85ae6</t>
  </si>
  <si>
    <t>ศึกษาวิจัยและพัฒนานวัตกรรมการบริการทางอิเล็กทรอนิกส์ในรูปแบบ One Portal</t>
  </si>
  <si>
    <t>ห่วงโซ่คุณค่า (FVCT) (ฉบับเดิม)</t>
  </si>
  <si>
    <t>หมายเหตุ</t>
  </si>
  <si>
    <t>โครงการปกติ 2567</t>
  </si>
  <si>
    <t>https://emenscr.nesdc.go.th/viewer/view.html?id=6538b9aef87bf0722e1e7903</t>
  </si>
  <si>
    <t>กค 0713-68-0006</t>
  </si>
  <si>
    <t>ตุลาคม 2567</t>
  </si>
  <si>
    <t>กันยายน 2568</t>
  </si>
  <si>
    <t>ปรับปรุงข้อเสนอโครงการ 2568</t>
  </si>
  <si>
    <t>https://emenscr.nesdc.go.th/viewer/view.html?id=6756b0526f54fa3671470dfc</t>
  </si>
  <si>
    <t>อักษรย่อ</t>
  </si>
  <si>
    <t>หลัก</t>
  </si>
  <si>
    <t>สพ.</t>
  </si>
  <si>
    <t>ความเกี่ยวข้องหลัก/รอง</t>
  </si>
  <si>
    <t>ลิงค์</t>
  </si>
  <si>
    <t>ปัจจัย(เดิม)</t>
  </si>
  <si>
    <t>ปัจจัย v3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</si>
  <si>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</si>
  <si>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</si>
  <si>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</si>
  <si>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</si>
  <si>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</si>
  <si>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</si>
  <si>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</si>
  <si>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</si>
  <si>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</si>
  <si>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</si>
  <si>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</si>
  <si>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</si>
  <si>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</si>
  <si>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v3_200202V01F01</t>
  </si>
  <si>
    <t>66ac6506b3a87e4240866df1</t>
  </si>
  <si>
    <t>โครงการ “ศึกษาและทบทวนเพื่อปรับปรุงและพัฒนาระบบงานคืนอากรเพื่อการส่งออกตามมาตรา 29 แห่งพระราชบัญญัติศุลกากร พ.ศ. 2560 ด้วยอิเล็กทรอนิกส์ (e-Drawback)”</t>
  </si>
  <si>
    <t>กรมศุลกากร</t>
  </si>
  <si>
    <t>66b20a7db3a87e4240867d36</t>
  </si>
  <si>
    <t>การเพิ่มประสิทธิภาพการตรวจของติดตัวผู้โดยสาร ณ ท่าอากาศยานที่เป็นสนามบินศุลกากร ด้วยการนำระบบ APPS มาช่วยในการปฏิบัติงาน</t>
  </si>
  <si>
    <t>66b07aeb0816d804c8e0484e</t>
  </si>
  <si>
    <t>Count of ความเกี่ยวข้องหลัก/รอง</t>
  </si>
  <si>
    <t>ชื่อโครงการ (ข้อความ)</t>
  </si>
  <si>
    <t>Y1</t>
  </si>
  <si>
    <t>https://emenscr.nesdc.go.th/viewer/view.html?id=66ac6506b3a87e4240866df1</t>
  </si>
  <si>
    <t>|200202</t>
  </si>
  <si>
    <t>https://emenscr.nesdc.go.th/viewer/view.html?id=66b20a7db3a87e4240867d36</t>
  </si>
  <si>
    <t>https://emenscr.nesdc.go.th/viewer/view.html?id=66b07aeb0816d804c8e0484e</t>
  </si>
  <si>
    <t>จำนวนโครงการห้วงที่ 2 (66-70)</t>
  </si>
  <si>
    <t>รวมหลัก</t>
  </si>
  <si>
    <t>รวมรอง</t>
  </si>
  <si>
    <t>0F00</t>
  </si>
  <si>
    <t>ห่วงโซ่คุณค่า (FVCT) (ฉบับใหม่)</t>
  </si>
  <si>
    <t>กศก.</t>
  </si>
  <si>
    <t>กรมสรรพสามิต</t>
  </si>
  <si>
    <t>สสพ.</t>
  </si>
  <si>
    <t>สำนักงานเศรษฐกิจการคลัง</t>
  </si>
  <si>
    <t>สศค.</t>
  </si>
  <si>
    <t>สำนักงานคณะกรรมการนโยบายรัฐวิสาหกิจ</t>
  </si>
  <si>
    <t>สคร.</t>
  </si>
  <si>
    <t>สำนักงบประมาณ</t>
  </si>
  <si>
    <t>สงป.</t>
  </si>
  <si>
    <t>สำนักนายกรัฐมนตรี</t>
  </si>
  <si>
    <t>ไม่มีโครงการ</t>
  </si>
  <si>
    <t>v3_200202V03</t>
  </si>
  <si>
    <t>v3_200202V02</t>
  </si>
  <si>
    <t>v3_200202V01F03</t>
  </si>
  <si>
    <t>v3_200202V01F04</t>
  </si>
  <si>
    <t>v3_200202V03F03</t>
  </si>
  <si>
    <t>v3_200202V03F04</t>
  </si>
  <si>
    <t>v3_200202V03F01</t>
  </si>
  <si>
    <t>v3_200202V02F01</t>
  </si>
  <si>
    <t>โครงการเพื่อขับเคลื่อนการบรรลุเป้าหมายตามยุทธศาสตร์ชาติ ประจำปีงบประมาณ 2566 - 2569 เทียบกับองค์ประกอบและปัจจัยของห่วงโซ่คุณค่าฯ (FVCT) (ฉบับเดิม) กับห่วงโซ่คุณค่าฯ (FVCT) (ฉบับแก้ไขเพิ่มเติม) (พ.ศ. 2567 - 2570)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</si>
</sst>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28"/>
      <name val="TH SarabunPSK"/>
      <family val="2"/>
    </font>
    <font>
      <sz val="16"/>
      <name val="TH SarabunPSK"/>
      <family val="2"/>
      <charset val="222"/>
    </font>
    <font>
      <b/>
      <sz val="18"/>
      <name val="TH SarabunPSK"/>
      <family val="2"/>
    </font>
    <font>
      <sz val="11"/>
      <color theme="1"/>
      <name val="Calibri"/>
      <family val="2"/>
      <scheme val="minor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1"/>
      <color theme="1"/>
      <name val="Calibri"/>
      <family val="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sz val="18"/>
      <color rgb="FF00B0F0"/>
      <name val="TH SarabunPSK"/>
      <family val="2"/>
    </font>
    <font>
      <u/>
      <sz val="18"/>
      <color theme="1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3"/>
    <xf numFmtId="0" fontId="6" fillId="0" borderId="0" xfId="3" applyFont="1"/>
    <xf numFmtId="1" fontId="5" fillId="0" borderId="0" xfId="3" applyNumberForma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0" fontId="7" fillId="0" borderId="0" xfId="4" applyAlignment="1">
      <alignment horizontal="left"/>
    </xf>
    <xf numFmtId="0" fontId="4" fillId="2" borderId="0" xfId="1" applyFont="1" applyFill="1"/>
    <xf numFmtId="49" fontId="4" fillId="2" borderId="0" xfId="1" applyNumberFormat="1" applyFont="1" applyFill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left" vertical="center"/>
    </xf>
    <xf numFmtId="0" fontId="3" fillId="2" borderId="0" xfId="1" applyFont="1" applyFill="1"/>
    <xf numFmtId="0" fontId="12" fillId="3" borderId="2" xfId="5" applyFont="1" applyFill="1" applyBorder="1" applyAlignment="1">
      <alignment horizontal="center" vertical="center"/>
    </xf>
    <xf numFmtId="0" fontId="13" fillId="4" borderId="2" xfId="5" applyFont="1" applyFill="1" applyBorder="1" applyAlignment="1">
      <alignment horizontal="center" vertical="center"/>
    </xf>
    <xf numFmtId="0" fontId="12" fillId="5" borderId="1" xfId="5" applyFont="1" applyFill="1" applyBorder="1" applyAlignment="1">
      <alignment horizontal="center" vertical="center"/>
    </xf>
    <xf numFmtId="0" fontId="12" fillId="6" borderId="2" xfId="5" applyFont="1" applyFill="1" applyBorder="1" applyAlignment="1">
      <alignment horizontal="center" vertical="center"/>
    </xf>
    <xf numFmtId="0" fontId="15" fillId="0" borderId="0" xfId="6" applyFont="1"/>
    <xf numFmtId="0" fontId="15" fillId="0" borderId="1" xfId="6" applyFont="1" applyBorder="1" applyAlignment="1">
      <alignment horizontal="left"/>
    </xf>
    <xf numFmtId="0" fontId="15" fillId="0" borderId="1" xfId="6" applyFont="1" applyBorder="1"/>
    <xf numFmtId="0" fontId="16" fillId="0" borderId="1" xfId="6" applyFont="1" applyBorder="1"/>
    <xf numFmtId="2" fontId="17" fillId="0" borderId="1" xfId="6" applyNumberFormat="1" applyFont="1" applyBorder="1"/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19" fillId="0" borderId="1" xfId="7" applyFont="1" applyBorder="1" applyAlignment="1">
      <alignment horizontal="center"/>
    </xf>
    <xf numFmtId="0" fontId="18" fillId="0" borderId="1" xfId="7" applyFont="1" applyBorder="1" applyAlignment="1">
      <alignment horizontal="center"/>
    </xf>
    <xf numFmtId="0" fontId="17" fillId="0" borderId="1" xfId="6" applyFont="1" applyBorder="1"/>
    <xf numFmtId="2" fontId="16" fillId="0" borderId="1" xfId="6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0" fillId="0" borderId="0" xfId="1" applyFont="1" applyAlignment="1">
      <alignment horizontal="center"/>
    </xf>
    <xf numFmtId="0" fontId="20" fillId="3" borderId="2" xfId="5" applyFont="1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21" fillId="0" borderId="0" xfId="0" applyFont="1"/>
    <xf numFmtId="0" fontId="22" fillId="0" borderId="0" xfId="1" applyFont="1" applyAlignment="1">
      <alignment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/>
    </xf>
    <xf numFmtId="0" fontId="22" fillId="2" borderId="0" xfId="1" applyFont="1" applyFill="1"/>
    <xf numFmtId="0" fontId="10" fillId="2" borderId="0" xfId="1" applyFont="1" applyFill="1"/>
    <xf numFmtId="0" fontId="22" fillId="0" borderId="0" xfId="1" applyFont="1"/>
    <xf numFmtId="0" fontId="23" fillId="0" borderId="1" xfId="0" applyFont="1" applyBorder="1"/>
    <xf numFmtId="0" fontId="24" fillId="0" borderId="1" xfId="0" applyFont="1" applyBorder="1"/>
    <xf numFmtId="14" fontId="23" fillId="0" borderId="1" xfId="0" applyNumberFormat="1" applyFont="1" applyBorder="1"/>
    <xf numFmtId="0" fontId="23" fillId="7" borderId="1" xfId="0" applyFont="1" applyFill="1" applyBorder="1"/>
    <xf numFmtId="0" fontId="25" fillId="0" borderId="1" xfId="4" applyFont="1" applyFill="1" applyBorder="1"/>
    <xf numFmtId="0" fontId="21" fillId="8" borderId="0" xfId="0" applyFont="1" applyFill="1"/>
    <xf numFmtId="0" fontId="21" fillId="8" borderId="3" xfId="0" applyFont="1" applyFill="1" applyBorder="1"/>
    <xf numFmtId="0" fontId="21" fillId="0" borderId="3" xfId="0" applyFont="1" applyBorder="1"/>
    <xf numFmtId="0" fontId="21" fillId="8" borderId="4" xfId="0" applyFont="1" applyFill="1" applyBorder="1"/>
    <xf numFmtId="0" fontId="26" fillId="0" borderId="0" xfId="1" applyFont="1"/>
    <xf numFmtId="49" fontId="26" fillId="0" borderId="1" xfId="0" applyNumberFormat="1" applyFont="1" applyBorder="1"/>
    <xf numFmtId="0" fontId="26" fillId="0" borderId="1" xfId="0" applyFont="1" applyBorder="1"/>
    <xf numFmtId="14" fontId="26" fillId="0" borderId="1" xfId="0" applyNumberFormat="1" applyFont="1" applyBorder="1"/>
    <xf numFmtId="0" fontId="28" fillId="9" borderId="1" xfId="0" applyFont="1" applyFill="1" applyBorder="1" applyAlignment="1">
      <alignment horizontal="left"/>
    </xf>
    <xf numFmtId="0" fontId="28" fillId="9" borderId="1" xfId="0" applyFont="1" applyFill="1" applyBorder="1"/>
    <xf numFmtId="0" fontId="27" fillId="0" borderId="1" xfId="4" applyFont="1" applyFill="1" applyBorder="1"/>
    <xf numFmtId="0" fontId="3" fillId="0" borderId="1" xfId="1" applyFont="1" applyBorder="1"/>
    <xf numFmtId="0" fontId="28" fillId="0" borderId="1" xfId="1" applyFont="1" applyBorder="1"/>
    <xf numFmtId="0" fontId="10" fillId="0" borderId="0" xfId="1" applyFont="1" applyAlignment="1">
      <alignment horizontal="center"/>
    </xf>
    <xf numFmtId="0" fontId="3" fillId="2" borderId="0" xfId="1" applyFont="1" applyFill="1" applyAlignment="1">
      <alignment horizontal="center"/>
    </xf>
    <xf numFmtId="0" fontId="8" fillId="0" borderId="0" xfId="0" applyFont="1" applyAlignment="1">
      <alignment horizontal="left" vertical="top"/>
    </xf>
  </cellXfs>
  <cellStyles count="8">
    <cellStyle name="Hyperlink" xfId="4" builtinId="8"/>
    <cellStyle name="Hyperlink 2" xfId="2" xr:uid="{9E3A242F-E05B-4EB8-B813-23AC88AF05D2}"/>
    <cellStyle name="Normal" xfId="0" builtinId="0"/>
    <cellStyle name="Normal 2" xfId="1" xr:uid="{6FCF26BB-9D9C-4621-9D74-41268039F9FA}"/>
    <cellStyle name="Normal 2 2 2" xfId="7" xr:uid="{64912C75-E998-4FA5-9743-FB0EA82DCB09}"/>
    <cellStyle name="Normal 3" xfId="3" xr:uid="{8647988C-6CB8-4D05-AA63-4259B78599B7}"/>
    <cellStyle name="Normal 7 2" xfId="6" xr:uid="{BCA904C0-3412-4366-A472-C5FD73E7E1B6}"/>
    <cellStyle name="ปกติ 2" xfId="5" xr:uid="{9A307AE4-8A88-4E32-8218-8B99853595F4}"/>
  </cellStyles>
  <dxfs count="0"/>
  <tableStyles count="0" defaultTableStyle="TableStyleMedium2" defaultPivotStyle="PivotStyleLight16"/>
  <colors>
    <mruColors>
      <color rgb="FFD8E4B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7</xdr:col>
      <xdr:colOff>814326</xdr:colOff>
      <xdr:row>3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5FDE7-0357-4B7A-93A0-70FC18CDB0B8}"/>
            </a:ext>
          </a:extLst>
        </xdr:cNvPr>
        <xdr:cNvSpPr txBox="1"/>
      </xdr:nvSpPr>
      <xdr:spPr>
        <a:xfrm>
          <a:off x="0" y="510160"/>
          <a:ext cx="9784336" cy="1416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961530</xdr:colOff>
      <xdr:row>1</xdr:row>
      <xdr:rowOff>0</xdr:rowOff>
    </xdr:from>
    <xdr:to>
      <xdr:col>11</xdr:col>
      <xdr:colOff>898072</xdr:colOff>
      <xdr:row>3</xdr:row>
      <xdr:rowOff>400050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614A05-F694-42ED-8649-3BCBCB9CE03A}"/>
            </a:ext>
          </a:extLst>
        </xdr:cNvPr>
        <xdr:cNvSpPr txBox="1"/>
      </xdr:nvSpPr>
      <xdr:spPr>
        <a:xfrm>
          <a:off x="22664923" y="517071"/>
          <a:ext cx="14360113" cy="14341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</a:t>
          </a:r>
        </a:p>
        <a:p>
          <a:pPr algn="l"/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9</xdr:col>
      <xdr:colOff>814326</xdr:colOff>
      <xdr:row>3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6937A8-5CDE-423E-AFE2-893B39BEA5DD}"/>
            </a:ext>
          </a:extLst>
        </xdr:cNvPr>
        <xdr:cNvSpPr txBox="1"/>
      </xdr:nvSpPr>
      <xdr:spPr>
        <a:xfrm>
          <a:off x="0" y="516510"/>
          <a:ext cx="22502751" cy="1426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961530</xdr:colOff>
      <xdr:row>1</xdr:row>
      <xdr:rowOff>0</xdr:rowOff>
    </xdr:from>
    <xdr:to>
      <xdr:col>13</xdr:col>
      <xdr:colOff>299357</xdr:colOff>
      <xdr:row>3</xdr:row>
      <xdr:rowOff>400050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CCC451-81E1-4AE9-8AE9-8BC3D8B0880A}"/>
            </a:ext>
          </a:extLst>
        </xdr:cNvPr>
        <xdr:cNvSpPr txBox="1"/>
      </xdr:nvSpPr>
      <xdr:spPr>
        <a:xfrm>
          <a:off x="22664923" y="517071"/>
          <a:ext cx="13761398" cy="14341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0</xdr:rowOff>
    </xdr:from>
    <xdr:to>
      <xdr:col>25</xdr:col>
      <xdr:colOff>187454</xdr:colOff>
      <xdr:row>28</xdr:row>
      <xdr:rowOff>60613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5A8D6E-2210-4873-A8A7-3ED53CB4FEE4}"/>
            </a:ext>
          </a:extLst>
        </xdr:cNvPr>
        <xdr:cNvSpPr/>
      </xdr:nvSpPr>
      <xdr:spPr>
        <a:xfrm>
          <a:off x="7781925" y="4000500"/>
          <a:ext cx="11160254" cy="139411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  <a:tabLst>
              <a:tab pos="1828800" algn="l"/>
            </a:tabLst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</a:t>
          </a:r>
        </a:p>
        <a:p>
          <a:pPr marL="1768475" indent="-1768475" algn="thaiDist" defTabSz="685783">
            <a:lnSpc>
              <a:spcPct val="100000"/>
            </a:lnSpc>
            <a:tabLst>
              <a:tab pos="1828800" algn="l"/>
            </a:tabLst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  <a:p>
          <a:pPr marL="1768475" indent="-1768475" algn="thaiDist" defTabSz="685783">
            <a:lnSpc>
              <a:spcPct val="100000"/>
            </a:lnSpc>
            <a:tabLst>
              <a:tab pos="1828800" algn="l"/>
            </a:tabLst>
          </a:pP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lang="th-TH" sz="1600" b="1" kern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551645</xdr:colOff>
      <xdr:row>32</xdr:row>
      <xdr:rowOff>97327</xdr:rowOff>
    </xdr:from>
    <xdr:to>
      <xdr:col>25</xdr:col>
      <xdr:colOff>94445</xdr:colOff>
      <xdr:row>38</xdr:row>
      <xdr:rowOff>61684</xdr:rowOff>
    </xdr:to>
    <xdr:sp macro="" textlink="">
      <xdr:nvSpPr>
        <xdr:cNvPr id="4" name="TextBox 44">
          <a:extLst>
            <a:ext uri="{FF2B5EF4-FFF2-40B4-BE49-F238E27FC236}">
              <a16:creationId xmlns:a16="http://schemas.microsoft.com/office/drawing/2014/main" id="{05B22FD4-C986-4E62-AC55-BE622CC451DD}"/>
            </a:ext>
          </a:extLst>
        </xdr:cNvPr>
        <xdr:cNvSpPr txBox="1">
          <a:spLocks noGrp="1"/>
        </xdr:cNvSpPr>
      </xdr:nvSpPr>
      <xdr:spPr>
        <a:xfrm>
          <a:off x="8333570" y="6193327"/>
          <a:ext cx="10515600" cy="1107357"/>
        </a:xfrm>
        <a:prstGeom prst="rect">
          <a:avLst/>
        </a:prstGeom>
        <a:solidFill>
          <a:schemeClr val="lt1"/>
        </a:solidFill>
        <a:ln w="9525" cmpd="sng">
          <a:solidFill>
            <a:srgbClr val="A1ABD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wrap="square" lIns="91440" tIns="45720" rIns="91440" bIns="45720" rtlCol="0" anchor="t">
          <a:norm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2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9525</xdr:colOff>
      <xdr:row>0</xdr:row>
      <xdr:rowOff>57150</xdr:rowOff>
    </xdr:from>
    <xdr:to>
      <xdr:col>22</xdr:col>
      <xdr:colOff>238125</xdr:colOff>
      <xdr:row>20</xdr:row>
      <xdr:rowOff>76199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4C6A84-375A-4D08-A172-CF2029E1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1050" y="57150"/>
          <a:ext cx="8763000" cy="38290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ppasit Fongsamut" refreshedDate="45771.662714004633" createdVersion="6" refreshedVersion="6" minRefreshableVersion="3" recordCount="2" xr:uid="{34ECF470-660C-4BBB-8BDE-97762232FDE4}">
  <cacheSource type="worksheet">
    <worksheetSource ref="A5:R7" sheet="1.รวม"/>
  </cacheSource>
  <cacheFields count="18">
    <cacheField name="รหัสโครงการ" numFmtId="49">
      <sharedItems/>
    </cacheField>
    <cacheField name="ชื่อโครงการ/การดำเนินการ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7" maxValue="2568" count="2"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14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1">
        <s v="กรมสรรพากร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/>
    </cacheField>
    <cacheField name="องค์ประกอบ" numFmtId="0">
      <sharedItems count="1">
        <s v="v3_200202V01"/>
      </sharedItems>
    </cacheField>
    <cacheField name="ปัจจัย" numFmtId="0">
      <sharedItems count="1">
        <s v="v3_200202V01F02"/>
      </sharedItems>
    </cacheField>
    <cacheField name="ความเกี่ยวข้องหลัก/รอง" numFmtId="0">
      <sharedItems count="1">
        <s v="หลัก"/>
      </sharedItems>
    </cacheField>
    <cacheField name="หมายเหตุ" numFmtId="0">
      <sharedItems containsNonDate="0" containsString="0" containsBlank="1"/>
    </cacheField>
    <cacheField name="ลิงค์" numFmtId="0">
      <sharedItems/>
    </cacheField>
    <cacheField name="ปัจจัย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กค 0713-67-0010"/>
    <s v="โครงการศึกษาวิจัยและพัฒนานวัตกรรมการบริการทางอิเล็กทรอนิกส์ในรูปแบบ One Portal"/>
    <s v="โครงการศึกษาวิจัยและพัฒนานวัตกรรมการบริการทางอิเล็กทรอนิกส์ในรูปแบบ One Portal"/>
    <s v="ด้านการปรับสมดุลและพัฒนาระบบการบริหารจัดการภาครัฐ"/>
    <x v="0"/>
    <s v="ตุลาคม 2566"/>
    <s v="กันยายน 2567"/>
    <s v="กองวิชาการแผนภาษี"/>
    <x v="0"/>
    <s v="สพ."/>
    <s v="กระทรวงการคลัง"/>
    <s v="โครงการปกติ 2567"/>
    <x v="0"/>
    <x v="0"/>
    <x v="0"/>
    <m/>
    <s v="https://emenscr.nesdc.go.th/viewer/view.html?id=6538b9aef87bf0722e1e7903"/>
    <s v="v3_200202V01F02"/>
  </r>
  <r>
    <s v="กค 0713-68-0006"/>
    <s v="ศึกษาวิจัยและพัฒนานวัตกรรมการบริการทางอิเล็กทรอนิกส์ในรูปแบบ One Portal"/>
    <s v="ศึกษาวิจัยและพัฒนานวัตกรรมการบริการทางอิเล็กทรอนิกส์ในรูปแบบ One Portal"/>
    <s v="ด้านการปรับสมดุลและพัฒนาระบบการบริหารจัดการภาครัฐ"/>
    <x v="1"/>
    <s v="ตุลาคม 2567"/>
    <s v="กันยายน 2568"/>
    <s v="กองวิชาการแผนภาษี"/>
    <x v="0"/>
    <s v="สพ."/>
    <s v="กระทรวงการคลัง"/>
    <s v="ปรับปรุงข้อเสนอโครงการ 2568"/>
    <x v="0"/>
    <x v="0"/>
    <x v="0"/>
    <m/>
    <s v="https://emenscr.nesdc.go.th/viewer/view.html?id=6756b0526f54fa3671470dfc"/>
    <s v="v3_200202V01F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DFD13C-0004-450A-85E9-207E1D87B307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18"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showAll="0"/>
  </pivotFields>
  <rowFields count="3">
    <field x="12"/>
    <field x="13"/>
    <field x="14"/>
  </rowFields>
  <rowItems count="4">
    <i>
      <x/>
    </i>
    <i r="1">
      <x/>
    </i>
    <i r="2">
      <x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ount of ความเกี่ยวข้องหลัก/รอง" fld="14" subtotal="count" baseField="0" baseItem="0"/>
  </dataField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menscr.nesdc.go.th/viewer/view.html?id=63O9kJLzxMck7M9wdXBl" TargetMode="External"/><Relationship Id="rId1" Type="http://schemas.openxmlformats.org/officeDocument/2006/relationships/hyperlink" Target="https://emenscr.nesdc.go.th/viewer/view.html?id=63O9kJLzxMck7M9wdXB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63O9kJLzxMck7M9wdXBl" TargetMode="External"/><Relationship Id="rId1" Type="http://schemas.openxmlformats.org/officeDocument/2006/relationships/hyperlink" Target="https://emenscr.nesdc.go.th/viewer/view.html?id=63O9kJLzxMck7M9wdXB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emenscr.nesdc.go.th/viewer/view.html?id=64ba4cd394c3ec0656e85ae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1F37-AAFC-4CE8-842C-1111EB153741}">
  <dimension ref="A1:R22"/>
  <sheetViews>
    <sheetView tabSelected="1" zoomScale="86" zoomScaleNormal="86" workbookViewId="0">
      <pane ySplit="5" topLeftCell="A6" activePane="bottomLeft" state="frozen"/>
      <selection activeCell="B1" sqref="B1"/>
      <selection pane="bottomLeft" activeCell="V5" sqref="V5"/>
    </sheetView>
  </sheetViews>
  <sheetFormatPr defaultColWidth="10.85546875" defaultRowHeight="21"/>
  <cols>
    <col min="1" max="1" width="17" style="1" bestFit="1" customWidth="1"/>
    <col min="2" max="3" width="78.7109375" style="1" bestFit="1" customWidth="1"/>
    <col min="4" max="4" width="51.140625" style="1" bestFit="1" customWidth="1"/>
    <col min="5" max="5" width="44.42578125" style="1" customWidth="1"/>
    <col min="6" max="6" width="28.28515625" style="1" customWidth="1"/>
    <col min="7" max="7" width="27" style="1" customWidth="1"/>
    <col min="8" max="8" width="31.42578125" style="1" bestFit="1" customWidth="1"/>
    <col min="9" max="9" width="31.5703125" style="1" bestFit="1" customWidth="1"/>
    <col min="10" max="10" width="10.7109375" style="1" bestFit="1" customWidth="1"/>
    <col min="11" max="11" width="35.85546875" style="1" bestFit="1" customWidth="1"/>
    <col min="12" max="12" width="54" style="1" customWidth="1"/>
    <col min="13" max="13" width="16.85546875" style="1" customWidth="1"/>
    <col min="14" max="14" width="18.28515625" style="1" bestFit="1" customWidth="1"/>
    <col min="15" max="15" width="26.42578125" style="1" customWidth="1"/>
    <col min="16" max="18" width="10.85546875" style="1" customWidth="1"/>
    <col min="19" max="16384" width="10.85546875" style="1"/>
  </cols>
  <sheetData>
    <row r="1" spans="1:18" s="12" customFormat="1" ht="40.5" customHeight="1">
      <c r="A1" s="62" t="s">
        <v>13</v>
      </c>
      <c r="B1" s="62"/>
      <c r="C1" s="62"/>
      <c r="D1" s="62"/>
      <c r="E1" s="62"/>
      <c r="F1" s="62"/>
      <c r="G1" s="62"/>
      <c r="H1" s="62"/>
      <c r="I1" s="11"/>
      <c r="J1" s="11"/>
    </row>
    <row r="2" spans="1:18" s="12" customFormat="1" ht="40.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8" s="12" customFormat="1" ht="40.5" customHeight="1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8" s="12" customFormat="1" ht="40.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8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51</v>
      </c>
      <c r="K5" s="9" t="s">
        <v>9</v>
      </c>
      <c r="L5" s="9" t="s">
        <v>10</v>
      </c>
      <c r="M5" s="14" t="s">
        <v>11</v>
      </c>
      <c r="N5" s="14" t="s">
        <v>12</v>
      </c>
      <c r="O5" s="14" t="s">
        <v>54</v>
      </c>
      <c r="P5" s="14" t="s">
        <v>43</v>
      </c>
      <c r="Q5" s="14" t="s">
        <v>55</v>
      </c>
      <c r="R5" s="14" t="s">
        <v>56</v>
      </c>
    </row>
    <row r="6" spans="1:18" s="53" customFormat="1">
      <c r="A6" s="54" t="s">
        <v>17</v>
      </c>
      <c r="B6" s="59" t="str">
        <f>HYPERLINK(Q6,C6)</f>
        <v>โครงการศึกษาวิจัยและพัฒนานวัตกรรมการบริการทางอิเล็กทรอนิกส์ในรูปแบบ One Portal</v>
      </c>
      <c r="C6" s="55" t="s">
        <v>18</v>
      </c>
      <c r="D6" s="55" t="s">
        <v>19</v>
      </c>
      <c r="E6" s="55">
        <v>2567</v>
      </c>
      <c r="F6" s="55" t="s">
        <v>20</v>
      </c>
      <c r="G6" s="56" t="s">
        <v>21</v>
      </c>
      <c r="H6" s="55" t="s">
        <v>22</v>
      </c>
      <c r="I6" s="55" t="s">
        <v>23</v>
      </c>
      <c r="J6" s="55" t="s">
        <v>53</v>
      </c>
      <c r="K6" s="55" t="s">
        <v>24</v>
      </c>
      <c r="L6" s="55" t="s">
        <v>44</v>
      </c>
      <c r="M6" s="55" t="str">
        <f>LEFT(N6,12)</f>
        <v>v3_200202V01</v>
      </c>
      <c r="N6" s="55" t="s">
        <v>26</v>
      </c>
      <c r="O6" s="55" t="s">
        <v>52</v>
      </c>
      <c r="P6" s="55"/>
      <c r="Q6" s="55" t="s">
        <v>45</v>
      </c>
      <c r="R6" s="55" t="s">
        <v>26</v>
      </c>
    </row>
    <row r="7" spans="1:18" s="53" customFormat="1">
      <c r="A7" s="54" t="s">
        <v>46</v>
      </c>
      <c r="B7" s="59" t="str">
        <f>HYPERLINK(Q7,C7)</f>
        <v>ศึกษาวิจัยและพัฒนานวัตกรรมการบริการทางอิเล็กทรอนิกส์ในรูปแบบ One Portal</v>
      </c>
      <c r="C7" s="55" t="s">
        <v>41</v>
      </c>
      <c r="D7" s="55" t="s">
        <v>19</v>
      </c>
      <c r="E7" s="55">
        <v>2568</v>
      </c>
      <c r="F7" s="55" t="s">
        <v>47</v>
      </c>
      <c r="G7" s="56" t="s">
        <v>48</v>
      </c>
      <c r="H7" s="55" t="s">
        <v>22</v>
      </c>
      <c r="I7" s="55" t="s">
        <v>23</v>
      </c>
      <c r="J7" s="55" t="s">
        <v>53</v>
      </c>
      <c r="K7" s="55" t="s">
        <v>24</v>
      </c>
      <c r="L7" s="55" t="s">
        <v>49</v>
      </c>
      <c r="M7" s="55" t="str">
        <f>LEFT(N7,12)</f>
        <v>v3_200202V01</v>
      </c>
      <c r="N7" s="55" t="s">
        <v>26</v>
      </c>
      <c r="O7" s="55" t="s">
        <v>52</v>
      </c>
      <c r="P7" s="55"/>
      <c r="Q7" s="55" t="s">
        <v>50</v>
      </c>
      <c r="R7" s="55" t="s">
        <v>26</v>
      </c>
    </row>
    <row r="8" spans="1:18">
      <c r="A8" s="60"/>
      <c r="B8" s="60"/>
      <c r="C8" s="60"/>
      <c r="D8" s="60"/>
      <c r="E8" s="60"/>
      <c r="F8" s="60"/>
      <c r="G8" s="60"/>
      <c r="H8" s="60"/>
      <c r="I8" s="61" t="s">
        <v>74</v>
      </c>
      <c r="J8" s="61" t="s">
        <v>90</v>
      </c>
      <c r="K8" s="61" t="s">
        <v>24</v>
      </c>
      <c r="L8" s="60"/>
      <c r="M8" s="57" t="s">
        <v>25</v>
      </c>
      <c r="N8" s="61" t="s">
        <v>71</v>
      </c>
      <c r="O8" s="60"/>
      <c r="P8" s="61" t="s">
        <v>100</v>
      </c>
      <c r="Q8" s="60"/>
      <c r="R8" s="60"/>
    </row>
    <row r="9" spans="1:18">
      <c r="A9" s="60"/>
      <c r="B9" s="60"/>
      <c r="C9" s="60"/>
      <c r="D9" s="60"/>
      <c r="E9" s="60"/>
      <c r="F9" s="60"/>
      <c r="G9" s="60"/>
      <c r="H9" s="60"/>
      <c r="I9" s="61" t="s">
        <v>91</v>
      </c>
      <c r="J9" s="61" t="s">
        <v>92</v>
      </c>
      <c r="K9" s="61" t="s">
        <v>24</v>
      </c>
      <c r="L9" s="60"/>
      <c r="M9" s="57" t="s">
        <v>25</v>
      </c>
      <c r="N9" s="61" t="s">
        <v>71</v>
      </c>
      <c r="O9" s="60"/>
      <c r="P9" s="61" t="s">
        <v>100</v>
      </c>
      <c r="Q9" s="60"/>
      <c r="R9" s="60"/>
    </row>
    <row r="10" spans="1:18">
      <c r="A10" s="60"/>
      <c r="B10" s="60"/>
      <c r="C10" s="60"/>
      <c r="D10" s="60"/>
      <c r="E10" s="60"/>
      <c r="F10" s="60"/>
      <c r="G10" s="60"/>
      <c r="H10" s="60"/>
      <c r="I10" s="61" t="s">
        <v>91</v>
      </c>
      <c r="J10" s="61" t="s">
        <v>92</v>
      </c>
      <c r="K10" s="61" t="s">
        <v>24</v>
      </c>
      <c r="L10" s="60"/>
      <c r="M10" s="57" t="s">
        <v>25</v>
      </c>
      <c r="N10" s="61" t="s">
        <v>26</v>
      </c>
      <c r="O10" s="60"/>
      <c r="P10" s="61" t="s">
        <v>100</v>
      </c>
      <c r="Q10" s="60"/>
      <c r="R10" s="60"/>
    </row>
    <row r="11" spans="1:18">
      <c r="A11" s="60"/>
      <c r="B11" s="60"/>
      <c r="C11" s="60"/>
      <c r="D11" s="60"/>
      <c r="E11" s="60"/>
      <c r="F11" s="60"/>
      <c r="G11" s="60"/>
      <c r="H11" s="60"/>
      <c r="I11" s="61" t="s">
        <v>91</v>
      </c>
      <c r="J11" s="61" t="s">
        <v>92</v>
      </c>
      <c r="K11" s="61" t="s">
        <v>24</v>
      </c>
      <c r="L11" s="60"/>
      <c r="M11" s="57" t="s">
        <v>25</v>
      </c>
      <c r="N11" s="61" t="s">
        <v>103</v>
      </c>
      <c r="O11" s="60"/>
      <c r="P11" s="61" t="s">
        <v>100</v>
      </c>
      <c r="Q11" s="60"/>
      <c r="R11" s="60"/>
    </row>
    <row r="12" spans="1:18">
      <c r="A12" s="60"/>
      <c r="B12" s="60"/>
      <c r="C12" s="60"/>
      <c r="D12" s="60"/>
      <c r="E12" s="60"/>
      <c r="F12" s="60"/>
      <c r="G12" s="60"/>
      <c r="H12" s="60"/>
      <c r="I12" s="61" t="s">
        <v>91</v>
      </c>
      <c r="J12" s="61" t="s">
        <v>92</v>
      </c>
      <c r="K12" s="61" t="s">
        <v>24</v>
      </c>
      <c r="L12" s="60"/>
      <c r="M12" s="57" t="s">
        <v>25</v>
      </c>
      <c r="N12" s="61" t="s">
        <v>104</v>
      </c>
      <c r="O12" s="60"/>
      <c r="P12" s="61" t="s">
        <v>100</v>
      </c>
      <c r="Q12" s="60"/>
      <c r="R12" s="60"/>
    </row>
    <row r="13" spans="1:18">
      <c r="A13" s="60"/>
      <c r="B13" s="60"/>
      <c r="C13" s="60"/>
      <c r="D13" s="60"/>
      <c r="E13" s="60"/>
      <c r="F13" s="60"/>
      <c r="G13" s="60"/>
      <c r="H13" s="60"/>
      <c r="I13" s="61" t="s">
        <v>23</v>
      </c>
      <c r="J13" s="61" t="s">
        <v>53</v>
      </c>
      <c r="K13" s="61" t="s">
        <v>24</v>
      </c>
      <c r="L13" s="60"/>
      <c r="M13" s="57" t="s">
        <v>25</v>
      </c>
      <c r="N13" s="61" t="s">
        <v>71</v>
      </c>
      <c r="O13" s="60"/>
      <c r="P13" s="61" t="s">
        <v>100</v>
      </c>
      <c r="Q13" s="60"/>
      <c r="R13" s="60"/>
    </row>
    <row r="14" spans="1:18">
      <c r="A14" s="60"/>
      <c r="B14" s="60"/>
      <c r="C14" s="60"/>
      <c r="D14" s="60"/>
      <c r="E14" s="60"/>
      <c r="F14" s="60"/>
      <c r="G14" s="60"/>
      <c r="H14" s="60"/>
      <c r="I14" s="61" t="s">
        <v>23</v>
      </c>
      <c r="J14" s="61" t="s">
        <v>53</v>
      </c>
      <c r="K14" s="61" t="s">
        <v>24</v>
      </c>
      <c r="L14" s="60"/>
      <c r="M14" s="57" t="s">
        <v>25</v>
      </c>
      <c r="N14" s="61" t="s">
        <v>103</v>
      </c>
      <c r="O14" s="60"/>
      <c r="P14" s="61" t="s">
        <v>100</v>
      </c>
      <c r="Q14" s="60"/>
      <c r="R14" s="60"/>
    </row>
    <row r="15" spans="1:18">
      <c r="A15" s="60"/>
      <c r="B15" s="60"/>
      <c r="C15" s="60"/>
      <c r="D15" s="60"/>
      <c r="E15" s="60"/>
      <c r="F15" s="60"/>
      <c r="G15" s="60"/>
      <c r="H15" s="60"/>
      <c r="I15" s="61" t="s">
        <v>23</v>
      </c>
      <c r="J15" s="61" t="s">
        <v>53</v>
      </c>
      <c r="K15" s="61" t="s">
        <v>24</v>
      </c>
      <c r="L15" s="60"/>
      <c r="M15" s="57" t="s">
        <v>101</v>
      </c>
      <c r="N15" s="61" t="s">
        <v>105</v>
      </c>
      <c r="O15" s="60"/>
      <c r="P15" s="61" t="s">
        <v>100</v>
      </c>
      <c r="Q15" s="60"/>
      <c r="R15" s="60"/>
    </row>
    <row r="16" spans="1:18">
      <c r="A16" s="60"/>
      <c r="B16" s="60"/>
      <c r="C16" s="60"/>
      <c r="D16" s="60"/>
      <c r="E16" s="60"/>
      <c r="F16" s="60"/>
      <c r="G16" s="60"/>
      <c r="H16" s="60"/>
      <c r="I16" s="61" t="s">
        <v>23</v>
      </c>
      <c r="J16" s="61" t="s">
        <v>53</v>
      </c>
      <c r="K16" s="61" t="s">
        <v>24</v>
      </c>
      <c r="L16" s="60"/>
      <c r="M16" s="57" t="s">
        <v>101</v>
      </c>
      <c r="N16" s="61" t="s">
        <v>106</v>
      </c>
      <c r="O16" s="60"/>
      <c r="P16" s="61" t="s">
        <v>100</v>
      </c>
      <c r="Q16" s="60"/>
      <c r="R16" s="60"/>
    </row>
    <row r="17" spans="1:18">
      <c r="A17" s="60"/>
      <c r="B17" s="60"/>
      <c r="C17" s="60"/>
      <c r="D17" s="60"/>
      <c r="E17" s="60"/>
      <c r="F17" s="60"/>
      <c r="G17" s="60"/>
      <c r="H17" s="60"/>
      <c r="I17" s="61" t="s">
        <v>93</v>
      </c>
      <c r="J17" s="61" t="s">
        <v>94</v>
      </c>
      <c r="K17" s="61" t="s">
        <v>24</v>
      </c>
      <c r="L17" s="60"/>
      <c r="M17" s="57" t="s">
        <v>25</v>
      </c>
      <c r="N17" s="61" t="s">
        <v>103</v>
      </c>
      <c r="O17" s="60"/>
      <c r="P17" s="61" t="s">
        <v>100</v>
      </c>
      <c r="Q17" s="60"/>
      <c r="R17" s="60"/>
    </row>
    <row r="18" spans="1:18">
      <c r="A18" s="60"/>
      <c r="B18" s="60"/>
      <c r="C18" s="60"/>
      <c r="D18" s="60"/>
      <c r="E18" s="60"/>
      <c r="F18" s="60"/>
      <c r="G18" s="60"/>
      <c r="H18" s="60"/>
      <c r="I18" s="61" t="s">
        <v>93</v>
      </c>
      <c r="J18" s="61" t="s">
        <v>94</v>
      </c>
      <c r="K18" s="61" t="s">
        <v>24</v>
      </c>
      <c r="L18" s="60"/>
      <c r="M18" s="57" t="s">
        <v>25</v>
      </c>
      <c r="N18" s="61" t="s">
        <v>104</v>
      </c>
      <c r="O18" s="60"/>
      <c r="P18" s="61" t="s">
        <v>100</v>
      </c>
      <c r="Q18" s="60"/>
      <c r="R18" s="60"/>
    </row>
    <row r="19" spans="1:18">
      <c r="A19" s="60"/>
      <c r="B19" s="60"/>
      <c r="C19" s="60"/>
      <c r="D19" s="60"/>
      <c r="E19" s="60"/>
      <c r="F19" s="60"/>
      <c r="G19" s="60"/>
      <c r="H19" s="60"/>
      <c r="I19" s="61" t="s">
        <v>93</v>
      </c>
      <c r="J19" s="61" t="s">
        <v>94</v>
      </c>
      <c r="K19" s="61" t="s">
        <v>24</v>
      </c>
      <c r="L19" s="60"/>
      <c r="M19" s="57" t="s">
        <v>101</v>
      </c>
      <c r="N19" s="61" t="s">
        <v>107</v>
      </c>
      <c r="O19" s="60"/>
      <c r="P19" s="61" t="s">
        <v>100</v>
      </c>
      <c r="Q19" s="60"/>
      <c r="R19" s="60"/>
    </row>
    <row r="20" spans="1:18">
      <c r="A20" s="60"/>
      <c r="B20" s="60"/>
      <c r="C20" s="60"/>
      <c r="D20" s="60"/>
      <c r="E20" s="60"/>
      <c r="F20" s="60"/>
      <c r="G20" s="60"/>
      <c r="H20" s="60"/>
      <c r="I20" s="61" t="s">
        <v>93</v>
      </c>
      <c r="J20" s="61" t="s">
        <v>94</v>
      </c>
      <c r="K20" s="61" t="s">
        <v>24</v>
      </c>
      <c r="L20" s="60"/>
      <c r="M20" s="57" t="s">
        <v>101</v>
      </c>
      <c r="N20" s="61" t="s">
        <v>106</v>
      </c>
      <c r="O20" s="60"/>
      <c r="P20" s="61" t="s">
        <v>100</v>
      </c>
      <c r="Q20" s="60"/>
      <c r="R20" s="60"/>
    </row>
    <row r="21" spans="1:18">
      <c r="A21" s="60"/>
      <c r="B21" s="60"/>
      <c r="C21" s="60"/>
      <c r="D21" s="60"/>
      <c r="E21" s="60"/>
      <c r="F21" s="60"/>
      <c r="G21" s="60"/>
      <c r="H21" s="60"/>
      <c r="I21" s="61" t="s">
        <v>95</v>
      </c>
      <c r="J21" s="61" t="s">
        <v>96</v>
      </c>
      <c r="K21" s="61" t="s">
        <v>24</v>
      </c>
      <c r="L21" s="60"/>
      <c r="M21" s="57" t="s">
        <v>25</v>
      </c>
      <c r="N21" s="61" t="s">
        <v>26</v>
      </c>
      <c r="O21" s="60"/>
      <c r="P21" s="61" t="s">
        <v>100</v>
      </c>
      <c r="Q21" s="60"/>
      <c r="R21" s="60"/>
    </row>
    <row r="22" spans="1:18">
      <c r="A22" s="60"/>
      <c r="B22" s="60"/>
      <c r="C22" s="60"/>
      <c r="D22" s="60"/>
      <c r="E22" s="60"/>
      <c r="F22" s="60"/>
      <c r="G22" s="60"/>
      <c r="H22" s="60"/>
      <c r="I22" s="61" t="s">
        <v>97</v>
      </c>
      <c r="J22" s="61" t="s">
        <v>98</v>
      </c>
      <c r="K22" s="61" t="s">
        <v>99</v>
      </c>
      <c r="L22" s="60"/>
      <c r="M22" s="58" t="s">
        <v>102</v>
      </c>
      <c r="N22" s="61" t="s">
        <v>108</v>
      </c>
      <c r="O22" s="60"/>
      <c r="P22" s="61" t="s">
        <v>100</v>
      </c>
      <c r="Q22" s="60"/>
      <c r="R22" s="60"/>
    </row>
  </sheetData>
  <autoFilter ref="B5:R5" xr:uid="{F6A6C8FB-84E7-49D5-85A5-FD8C43BD8FB4}"/>
  <mergeCells count="1">
    <mergeCell ref="A1:H1"/>
  </mergeCells>
  <hyperlinks>
    <hyperlink ref="B6" r:id="rId1" display="โครงการศึกษาวิจัยและพัฒนานวัตกรรมการบริการทางอิเล็กทรอนิกส์ในรูปแบบ One Portal" xr:uid="{0773917F-6A07-4C53-8369-97536FCBB5C1}"/>
    <hyperlink ref="B7" r:id="rId2" display="โครงการศึกษาวิจัยและพัฒนานวัตกรรมการบริการทางอิเล็กทรอนิกส์ในรูปแบบ One Portal" xr:uid="{C7707678-B0A2-4BE1-9DAD-12E2A2F91DD4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3DC8-0474-47F8-A7E1-2E5896FA0256}">
  <dimension ref="A1:Q7"/>
  <sheetViews>
    <sheetView zoomScale="96" zoomScaleNormal="96" workbookViewId="0">
      <pane ySplit="5" topLeftCell="A6" activePane="bottomLeft" state="frozen"/>
      <selection activeCell="B1" sqref="B1"/>
      <selection pane="bottomLeft" activeCell="E16" sqref="E16"/>
    </sheetView>
  </sheetViews>
  <sheetFormatPr defaultColWidth="10.85546875" defaultRowHeight="23.25"/>
  <cols>
    <col min="1" max="1" width="16.85546875" style="43" customWidth="1"/>
    <col min="2" max="2" width="15" style="43" customWidth="1"/>
    <col min="3" max="3" width="26.42578125" style="43" customWidth="1"/>
    <col min="4" max="4" width="55.42578125" style="43" customWidth="1"/>
    <col min="5" max="5" width="78.7109375" style="43" bestFit="1" customWidth="1"/>
    <col min="6" max="6" width="51.140625" style="43" bestFit="1" customWidth="1"/>
    <col min="7" max="7" width="16.42578125" style="43" bestFit="1" customWidth="1"/>
    <col min="8" max="8" width="28.28515625" style="43" customWidth="1"/>
    <col min="9" max="9" width="27" style="43" customWidth="1"/>
    <col min="10" max="11" width="54" style="43" customWidth="1"/>
    <col min="12" max="12" width="11.5703125" style="43" bestFit="1" customWidth="1"/>
    <col min="13" max="13" width="39.28515625" style="43" bestFit="1" customWidth="1"/>
    <col min="14" max="14" width="30.5703125" style="43" bestFit="1" customWidth="1"/>
    <col min="15" max="17" width="10.85546875" style="43" customWidth="1"/>
    <col min="18" max="16384" width="10.85546875" style="43"/>
  </cols>
  <sheetData>
    <row r="1" spans="1:17" s="38" customFormat="1" ht="40.5" customHeight="1">
      <c r="D1" s="34"/>
      <c r="E1" s="34"/>
      <c r="F1" s="34"/>
      <c r="G1" s="34"/>
      <c r="H1" s="34"/>
      <c r="I1" s="34"/>
      <c r="J1" s="34"/>
      <c r="K1" s="39"/>
      <c r="L1" s="39"/>
    </row>
    <row r="2" spans="1:17" s="38" customFormat="1" ht="40.5" customHeight="1">
      <c r="D2" s="40"/>
      <c r="E2" s="40"/>
      <c r="F2" s="40"/>
      <c r="G2" s="40"/>
      <c r="H2" s="40"/>
      <c r="I2" s="40"/>
      <c r="J2" s="40"/>
      <c r="K2" s="40"/>
      <c r="L2" s="40"/>
    </row>
    <row r="3" spans="1:17" s="38" customFormat="1" ht="40.5" customHeight="1">
      <c r="D3" s="40"/>
      <c r="E3" s="40"/>
      <c r="F3" s="40"/>
      <c r="G3" s="40"/>
      <c r="H3" s="40"/>
      <c r="I3" s="40"/>
      <c r="J3" s="40"/>
      <c r="K3" s="40"/>
      <c r="L3" s="40"/>
    </row>
    <row r="4" spans="1:17" s="38" customFormat="1" ht="40.5" customHeight="1">
      <c r="D4" s="40"/>
      <c r="E4" s="40"/>
      <c r="F4" s="40"/>
      <c r="G4" s="40"/>
      <c r="H4" s="40"/>
      <c r="I4" s="40"/>
      <c r="J4" s="40"/>
      <c r="K4" s="40"/>
      <c r="L4" s="40"/>
    </row>
    <row r="5" spans="1:17">
      <c r="A5" s="41" t="s">
        <v>11</v>
      </c>
      <c r="B5" s="41" t="s">
        <v>12</v>
      </c>
      <c r="C5" s="41" t="s">
        <v>54</v>
      </c>
      <c r="D5" s="42" t="s">
        <v>1</v>
      </c>
      <c r="E5" s="42" t="s">
        <v>2</v>
      </c>
      <c r="F5" s="42" t="s">
        <v>3</v>
      </c>
      <c r="G5" s="42" t="s">
        <v>4</v>
      </c>
      <c r="H5" s="42" t="s">
        <v>5</v>
      </c>
      <c r="I5" s="42" t="s">
        <v>6</v>
      </c>
      <c r="J5" s="42" t="s">
        <v>7</v>
      </c>
      <c r="K5" s="42" t="s">
        <v>8</v>
      </c>
      <c r="L5" s="42" t="s">
        <v>51</v>
      </c>
      <c r="M5" s="42" t="s">
        <v>9</v>
      </c>
      <c r="N5" s="42" t="s">
        <v>10</v>
      </c>
      <c r="O5" s="41" t="s">
        <v>43</v>
      </c>
      <c r="P5" s="41" t="s">
        <v>55</v>
      </c>
      <c r="Q5" s="41" t="s">
        <v>56</v>
      </c>
    </row>
    <row r="6" spans="1:17">
      <c r="A6" s="47" t="str">
        <f>LEFT(B6,12)</f>
        <v>v3_200202V01</v>
      </c>
      <c r="B6" s="47" t="s">
        <v>26</v>
      </c>
      <c r="C6" s="47" t="s">
        <v>52</v>
      </c>
      <c r="D6" s="48" t="str">
        <f>HYPERLINK(P6,E6)</f>
        <v>โครงการศึกษาวิจัยและพัฒนานวัตกรรมการบริการทางอิเล็กทรอนิกส์ในรูปแบบ One Portal</v>
      </c>
      <c r="E6" s="44" t="s">
        <v>18</v>
      </c>
      <c r="F6" s="44" t="s">
        <v>19</v>
      </c>
      <c r="G6" s="44">
        <v>2567</v>
      </c>
      <c r="H6" s="44" t="s">
        <v>20</v>
      </c>
      <c r="I6" s="46" t="s">
        <v>21</v>
      </c>
      <c r="J6" s="44" t="s">
        <v>22</v>
      </c>
      <c r="K6" s="44" t="s">
        <v>23</v>
      </c>
      <c r="L6" s="44" t="s">
        <v>53</v>
      </c>
      <c r="M6" s="44" t="s">
        <v>24</v>
      </c>
      <c r="N6" s="44" t="s">
        <v>44</v>
      </c>
      <c r="O6" s="45"/>
      <c r="P6" s="44" t="s">
        <v>45</v>
      </c>
      <c r="Q6" s="44" t="s">
        <v>26</v>
      </c>
    </row>
    <row r="7" spans="1:17">
      <c r="A7" s="47" t="str">
        <f>LEFT(B7,12)</f>
        <v>v3_200202V01</v>
      </c>
      <c r="B7" s="47" t="s">
        <v>26</v>
      </c>
      <c r="C7" s="47" t="s">
        <v>52</v>
      </c>
      <c r="D7" s="48" t="str">
        <f>HYPERLINK(P7,E7)</f>
        <v>ศึกษาวิจัยและพัฒนานวัตกรรมการบริการทางอิเล็กทรอนิกส์ในรูปแบบ One Portal</v>
      </c>
      <c r="E7" s="44" t="s">
        <v>41</v>
      </c>
      <c r="F7" s="44" t="s">
        <v>19</v>
      </c>
      <c r="G7" s="44">
        <v>2568</v>
      </c>
      <c r="H7" s="44" t="s">
        <v>47</v>
      </c>
      <c r="I7" s="46" t="s">
        <v>48</v>
      </c>
      <c r="J7" s="44" t="s">
        <v>22</v>
      </c>
      <c r="K7" s="44" t="s">
        <v>23</v>
      </c>
      <c r="L7" s="44" t="s">
        <v>53</v>
      </c>
      <c r="M7" s="44" t="s">
        <v>24</v>
      </c>
      <c r="N7" s="44" t="s">
        <v>49</v>
      </c>
      <c r="O7" s="45"/>
      <c r="P7" s="44" t="s">
        <v>50</v>
      </c>
      <c r="Q7" s="44" t="s">
        <v>26</v>
      </c>
    </row>
  </sheetData>
  <autoFilter ref="A5:Q7" xr:uid="{AF1A6F74-CD55-429C-83F0-89770D482A12}"/>
  <hyperlinks>
    <hyperlink ref="D6" r:id="rId1" display="โครงการศึกษาวิจัยและพัฒนานวัตกรรมการบริการทางอิเล็กทรอนิกส์ในรูปแบบ One Portal" xr:uid="{A186D2BA-BE9B-4F4E-B688-1B34DEA61D13}"/>
    <hyperlink ref="D7" r:id="rId2" display="โครงการศึกษาวิจัยและพัฒนานวัตกรรมการบริการทางอิเล็กทรอนิกส์ในรูปแบบ One Portal" xr:uid="{BEB17F55-06F0-4256-B432-4FC20C52DCB8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5231-004A-44B1-88CC-2FB6C01311F2}">
  <sheetPr>
    <tabColor theme="8" tint="0.39997558519241921"/>
  </sheetPr>
  <dimension ref="A3:E13"/>
  <sheetViews>
    <sheetView workbookViewId="0">
      <selection activeCell="J1" sqref="J1"/>
    </sheetView>
  </sheetViews>
  <sheetFormatPr defaultRowHeight="15"/>
  <cols>
    <col min="1" max="1" width="32.5703125" bestFit="1" customWidth="1"/>
    <col min="2" max="2" width="16.28515625" bestFit="1" customWidth="1"/>
    <col min="3" max="3" width="8.140625" bestFit="1" customWidth="1"/>
    <col min="4" max="4" width="11.28515625" bestFit="1" customWidth="1"/>
    <col min="5" max="5" width="30.140625" bestFit="1" customWidth="1"/>
  </cols>
  <sheetData>
    <row r="3" spans="1:5">
      <c r="A3" s="31" t="s">
        <v>78</v>
      </c>
      <c r="B3" s="31" t="s">
        <v>30</v>
      </c>
      <c r="E3" s="49"/>
    </row>
    <row r="4" spans="1:5">
      <c r="A4" s="31" t="s">
        <v>32</v>
      </c>
      <c r="B4">
        <v>2567</v>
      </c>
      <c r="C4">
        <v>2568</v>
      </c>
      <c r="D4" t="s">
        <v>31</v>
      </c>
      <c r="E4" s="50" t="s">
        <v>85</v>
      </c>
    </row>
    <row r="5" spans="1:5">
      <c r="A5" s="32" t="s">
        <v>25</v>
      </c>
      <c r="B5">
        <v>1</v>
      </c>
      <c r="C5">
        <v>1</v>
      </c>
      <c r="D5">
        <v>2</v>
      </c>
      <c r="E5" s="51">
        <f>SUM(B5:C5)</f>
        <v>2</v>
      </c>
    </row>
    <row r="6" spans="1:5">
      <c r="A6" s="33" t="s">
        <v>26</v>
      </c>
      <c r="B6">
        <v>1</v>
      </c>
      <c r="C6">
        <v>1</v>
      </c>
      <c r="D6">
        <v>2</v>
      </c>
      <c r="E6" s="37">
        <f t="shared" ref="E6:E8" si="0">SUM(B6:C6)</f>
        <v>2</v>
      </c>
    </row>
    <row r="7" spans="1:5">
      <c r="A7" s="36" t="s">
        <v>52</v>
      </c>
      <c r="B7">
        <v>1</v>
      </c>
      <c r="C7">
        <v>1</v>
      </c>
      <c r="D7">
        <v>2</v>
      </c>
      <c r="E7">
        <f t="shared" si="0"/>
        <v>2</v>
      </c>
    </row>
    <row r="8" spans="1:5">
      <c r="A8" s="32" t="s">
        <v>31</v>
      </c>
      <c r="B8">
        <v>1</v>
      </c>
      <c r="C8">
        <v>1</v>
      </c>
      <c r="D8">
        <v>2</v>
      </c>
      <c r="E8" s="52">
        <f t="shared" si="0"/>
        <v>2</v>
      </c>
    </row>
    <row r="10" spans="1:5">
      <c r="C10" t="s">
        <v>86</v>
      </c>
      <c r="D10">
        <f>+D7</f>
        <v>2</v>
      </c>
      <c r="E10">
        <f>+E7</f>
        <v>2</v>
      </c>
    </row>
    <row r="11" spans="1:5">
      <c r="C11" t="s">
        <v>87</v>
      </c>
      <c r="D11">
        <v>0</v>
      </c>
      <c r="E11">
        <v>0</v>
      </c>
    </row>
    <row r="12" spans="1:5">
      <c r="C12" t="s">
        <v>88</v>
      </c>
      <c r="D12">
        <v>0</v>
      </c>
      <c r="E12">
        <v>0</v>
      </c>
    </row>
    <row r="13" spans="1:5">
      <c r="D13">
        <f>SUM(D10:D12)</f>
        <v>2</v>
      </c>
      <c r="E13">
        <f>SUM(E10:E12)</f>
        <v>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2FB7-E8A7-4493-BB6F-9719EE647603}">
  <sheetPr>
    <tabColor rgb="FFFF0000"/>
  </sheetPr>
  <dimension ref="A1:U4"/>
  <sheetViews>
    <sheetView workbookViewId="0">
      <selection sqref="A1:XFD1"/>
    </sheetView>
  </sheetViews>
  <sheetFormatPr defaultRowHeight="15"/>
  <cols>
    <col min="1" max="1" width="12.85546875" bestFit="1" customWidth="1"/>
    <col min="2" max="2" width="16" bestFit="1" customWidth="1"/>
    <col min="3" max="3" width="26.140625" bestFit="1" customWidth="1"/>
    <col min="4" max="4" width="43.5703125" customWidth="1"/>
    <col min="5" max="5" width="9.42578125" bestFit="1" customWidth="1"/>
    <col min="6" max="6" width="53.7109375" customWidth="1"/>
    <col min="7" max="7" width="10.5703125" bestFit="1" customWidth="1"/>
    <col min="8" max="8" width="13.28515625" bestFit="1" customWidth="1"/>
    <col min="9" max="9" width="7.42578125" bestFit="1" customWidth="1"/>
    <col min="16" max="16" width="6" bestFit="1" customWidth="1"/>
    <col min="17" max="17" width="3.140625" bestFit="1" customWidth="1"/>
    <col min="18" max="18" width="12" bestFit="1" customWidth="1"/>
    <col min="19" max="20" width="6" bestFit="1" customWidth="1"/>
    <col min="21" max="21" width="4.140625" bestFit="1" customWidth="1"/>
  </cols>
  <sheetData>
    <row r="1" spans="1:21" ht="18.75">
      <c r="A1" s="15" t="s">
        <v>11</v>
      </c>
      <c r="B1" s="15" t="s">
        <v>57</v>
      </c>
      <c r="C1" s="16" t="s">
        <v>58</v>
      </c>
      <c r="D1" s="16" t="s">
        <v>59</v>
      </c>
      <c r="E1" s="15" t="s">
        <v>60</v>
      </c>
      <c r="F1" s="16" t="s">
        <v>79</v>
      </c>
      <c r="G1" s="15" t="s">
        <v>62</v>
      </c>
      <c r="H1" s="15" t="s">
        <v>61</v>
      </c>
      <c r="I1" s="35" t="s">
        <v>80</v>
      </c>
      <c r="J1" s="15" t="s">
        <v>63</v>
      </c>
      <c r="K1" s="15" t="s">
        <v>64</v>
      </c>
      <c r="L1" s="15" t="s">
        <v>65</v>
      </c>
      <c r="M1" s="15" t="s">
        <v>66</v>
      </c>
      <c r="N1" s="15" t="s">
        <v>67</v>
      </c>
      <c r="O1" s="15" t="s">
        <v>68</v>
      </c>
      <c r="P1" s="16" t="s">
        <v>69</v>
      </c>
      <c r="Q1" s="16" t="s">
        <v>34</v>
      </c>
      <c r="R1" s="15" t="s">
        <v>35</v>
      </c>
      <c r="S1" s="17" t="s">
        <v>70</v>
      </c>
      <c r="T1" s="17" t="s">
        <v>70</v>
      </c>
      <c r="U1" s="18" t="s">
        <v>36</v>
      </c>
    </row>
    <row r="2" spans="1:21" ht="18.75">
      <c r="A2" s="21" t="s">
        <v>25</v>
      </c>
      <c r="B2" s="20" t="s">
        <v>71</v>
      </c>
      <c r="C2" s="20" t="s">
        <v>72</v>
      </c>
      <c r="D2" s="20" t="s">
        <v>81</v>
      </c>
      <c r="E2" s="20"/>
      <c r="F2" s="21" t="s">
        <v>73</v>
      </c>
      <c r="G2" s="21" t="s">
        <v>74</v>
      </c>
      <c r="H2" s="21" t="s">
        <v>24</v>
      </c>
      <c r="I2" s="19" t="s">
        <v>82</v>
      </c>
      <c r="J2" s="22">
        <v>1</v>
      </c>
      <c r="K2" s="23">
        <v>3.1666666666666661</v>
      </c>
      <c r="L2" s="23">
        <v>2.583333333333333</v>
      </c>
      <c r="M2" s="23">
        <v>2.5049999999999999</v>
      </c>
      <c r="N2" s="23">
        <v>0.83333333333333348</v>
      </c>
      <c r="O2" s="22">
        <v>5</v>
      </c>
      <c r="P2" s="24">
        <v>0</v>
      </c>
      <c r="Q2" s="25">
        <v>1</v>
      </c>
      <c r="R2" s="26" t="s">
        <v>37</v>
      </c>
      <c r="S2" s="27" t="s">
        <v>38</v>
      </c>
      <c r="T2" s="28" t="s">
        <v>39</v>
      </c>
      <c r="U2" s="25" t="s">
        <v>38</v>
      </c>
    </row>
    <row r="3" spans="1:21" ht="18.75">
      <c r="A3" s="21" t="s">
        <v>25</v>
      </c>
      <c r="B3" s="20" t="s">
        <v>71</v>
      </c>
      <c r="C3" s="20" t="s">
        <v>75</v>
      </c>
      <c r="D3" s="20" t="s">
        <v>83</v>
      </c>
      <c r="E3" s="20"/>
      <c r="F3" s="21" t="s">
        <v>76</v>
      </c>
      <c r="G3" s="21" t="s">
        <v>74</v>
      </c>
      <c r="H3" s="21" t="s">
        <v>24</v>
      </c>
      <c r="I3" s="19" t="s">
        <v>82</v>
      </c>
      <c r="J3" s="22">
        <v>1</v>
      </c>
      <c r="K3" s="23">
        <v>2.3333333333333335</v>
      </c>
      <c r="L3" s="29">
        <v>3</v>
      </c>
      <c r="M3" s="30">
        <v>3.8966666666666665</v>
      </c>
      <c r="N3" s="30">
        <v>3.5</v>
      </c>
      <c r="O3" s="30">
        <v>4.7916666666666661</v>
      </c>
      <c r="P3" s="24">
        <v>0</v>
      </c>
      <c r="Q3" s="25">
        <v>1</v>
      </c>
      <c r="R3" s="26" t="s">
        <v>37</v>
      </c>
      <c r="S3" s="27" t="s">
        <v>38</v>
      </c>
      <c r="T3" s="28" t="s">
        <v>39</v>
      </c>
      <c r="U3" s="25" t="s">
        <v>38</v>
      </c>
    </row>
    <row r="4" spans="1:21" ht="18.75">
      <c r="A4" s="21" t="s">
        <v>25</v>
      </c>
      <c r="B4" s="20" t="s">
        <v>26</v>
      </c>
      <c r="C4" s="20" t="s">
        <v>77</v>
      </c>
      <c r="D4" s="20" t="s">
        <v>84</v>
      </c>
      <c r="E4" s="20"/>
      <c r="F4" s="21" t="s">
        <v>41</v>
      </c>
      <c r="G4" s="21" t="s">
        <v>23</v>
      </c>
      <c r="H4" s="21" t="s">
        <v>24</v>
      </c>
      <c r="I4" s="19" t="s">
        <v>82</v>
      </c>
      <c r="J4" s="22">
        <v>1</v>
      </c>
      <c r="K4" s="23">
        <v>1.666666666666667</v>
      </c>
      <c r="L4" s="30">
        <v>3.8333333333333339</v>
      </c>
      <c r="M4" s="30">
        <v>4.7316666666666665</v>
      </c>
      <c r="N4" s="23">
        <v>3.333333333333333</v>
      </c>
      <c r="O4" s="22">
        <v>5</v>
      </c>
      <c r="P4" s="24">
        <v>0</v>
      </c>
      <c r="Q4" s="25">
        <v>1</v>
      </c>
      <c r="R4" s="26" t="s">
        <v>37</v>
      </c>
      <c r="S4" s="27" t="s">
        <v>38</v>
      </c>
      <c r="T4" s="28" t="s">
        <v>39</v>
      </c>
      <c r="U4" s="25" t="s">
        <v>38</v>
      </c>
    </row>
  </sheetData>
  <autoFilter ref="A1:U1" xr:uid="{71B8D245-9212-4378-949C-9001397A887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D9A6-11BA-470E-B398-10D4804036C6}">
  <sheetPr>
    <tabColor theme="9"/>
  </sheetPr>
  <dimension ref="A1:O3"/>
  <sheetViews>
    <sheetView topLeftCell="B1" zoomScaleNormal="100" workbookViewId="0">
      <selection activeCell="B3" sqref="A3:XFD3"/>
    </sheetView>
  </sheetViews>
  <sheetFormatPr defaultRowHeight="15"/>
  <cols>
    <col min="1" max="1" width="31" hidden="1" customWidth="1"/>
    <col min="2" max="2" width="45.7109375" customWidth="1"/>
    <col min="3" max="4" width="9.140625" hidden="1" customWidth="1"/>
    <col min="5" max="5" width="13.28515625" customWidth="1"/>
    <col min="6" max="8" width="9.140625" hidden="1" customWidth="1"/>
    <col min="9" max="9" width="54" hidden="1" customWidth="1"/>
    <col min="10" max="10" width="54" customWidth="1"/>
    <col min="11" max="11" width="51.85546875" customWidth="1"/>
    <col min="12" max="12" width="15.5703125" customWidth="1"/>
    <col min="13" max="13" width="13.7109375" customWidth="1"/>
    <col min="14" max="14" width="15.5703125" customWidth="1"/>
    <col min="15" max="15" width="13.7109375" customWidth="1"/>
  </cols>
  <sheetData>
    <row r="1" spans="1:15" s="64" customFormat="1" ht="39" customHeight="1">
      <c r="A1" s="64" t="s">
        <v>109</v>
      </c>
    </row>
    <row r="2" spans="1:15" ht="21">
      <c r="A2" s="2" t="s">
        <v>0</v>
      </c>
      <c r="B2" s="9" t="s">
        <v>33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63" t="s">
        <v>42</v>
      </c>
      <c r="M2" s="63"/>
      <c r="N2" s="63" t="s">
        <v>89</v>
      </c>
      <c r="O2" s="63"/>
    </row>
    <row r="3" spans="1:15" ht="21">
      <c r="A3" s="6" t="s">
        <v>40</v>
      </c>
      <c r="B3" s="8" t="s">
        <v>41</v>
      </c>
      <c r="E3">
        <v>2568</v>
      </c>
      <c r="J3" s="7" t="s">
        <v>23</v>
      </c>
      <c r="K3" s="7" t="s">
        <v>24</v>
      </c>
      <c r="L3" s="6" t="s">
        <v>27</v>
      </c>
      <c r="M3" s="6" t="s">
        <v>28</v>
      </c>
      <c r="N3" s="6" t="s">
        <v>27</v>
      </c>
      <c r="O3" s="6" t="s">
        <v>28</v>
      </c>
    </row>
  </sheetData>
  <mergeCells count="3">
    <mergeCell ref="L2:M2"/>
    <mergeCell ref="N2:O2"/>
    <mergeCell ref="A1:XFD1"/>
  </mergeCells>
  <hyperlinks>
    <hyperlink ref="B3" r:id="rId1" xr:uid="{DDFD7DE6-23FE-46C7-9374-05468BF59FF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740F-DECC-4438-9B78-C857E48E1E3B}">
  <dimension ref="A2:Q3"/>
  <sheetViews>
    <sheetView workbookViewId="0">
      <selection activeCell="J2" sqref="A2:XFD2"/>
    </sheetView>
  </sheetViews>
  <sheetFormatPr defaultColWidth="9.140625" defaultRowHeight="15"/>
  <cols>
    <col min="1" max="2" width="20.28515625" style="3" customWidth="1"/>
    <col min="3" max="4" width="54" style="3" customWidth="1"/>
    <col min="5" max="5" width="13.42578125" style="3" customWidth="1"/>
    <col min="6" max="6" width="28.28515625" style="3" customWidth="1"/>
    <col min="7" max="7" width="27" style="3" customWidth="1"/>
    <col min="8" max="9" width="39.140625" style="3" customWidth="1"/>
    <col min="10" max="10" width="44.5703125" style="3" customWidth="1"/>
    <col min="11" max="11" width="17.5703125" style="3" customWidth="1"/>
    <col min="12" max="12" width="13.42578125" style="3" customWidth="1"/>
    <col min="13" max="13" width="16.140625" style="3" customWidth="1"/>
    <col min="14" max="14" width="54" style="3" customWidth="1"/>
    <col min="15" max="15" width="9.140625" style="3"/>
    <col min="16" max="16" width="33.7109375" style="3" customWidth="1"/>
    <col min="17" max="17" width="28.28515625" style="3" customWidth="1"/>
    <col min="18" max="16384" width="9.140625" style="3"/>
  </cols>
  <sheetData>
    <row r="2" spans="1:17">
      <c r="A2" s="4" t="s">
        <v>0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16</v>
      </c>
      <c r="P2" s="4" t="s">
        <v>14</v>
      </c>
      <c r="Q2" s="4" t="s">
        <v>15</v>
      </c>
    </row>
    <row r="3" spans="1:17">
      <c r="A3" s="3" t="s">
        <v>17</v>
      </c>
      <c r="C3" s="3" t="s">
        <v>18</v>
      </c>
      <c r="D3" s="3" t="s">
        <v>19</v>
      </c>
      <c r="E3" s="5">
        <v>2567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L3" s="3" t="s">
        <v>27</v>
      </c>
      <c r="M3" s="3" t="s">
        <v>28</v>
      </c>
      <c r="N3" s="3" t="s">
        <v>29</v>
      </c>
      <c r="P3" s="3" t="s">
        <v>25</v>
      </c>
      <c r="Q3" s="3" t="s">
        <v>26</v>
      </c>
    </row>
  </sheetData>
  <autoFilter ref="A2:Q2" xr:uid="{A2B8FD0A-4592-4217-8162-7BD96EB5665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1.รวม</vt:lpstr>
      <vt:lpstr>2. เรียง VC</vt:lpstr>
      <vt:lpstr>3. Pivot VC</vt:lpstr>
      <vt:lpstr>4.(ร่าง)ข้อเสนอโครงการฯ 69</vt:lpstr>
      <vt:lpstr>5.โครงการสำคัญปี 66-69</vt:lpstr>
      <vt:lpstr>โครงการ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Dujnapa T.</dc:creator>
  <cp:lastModifiedBy>Suppasit Fongsamut</cp:lastModifiedBy>
  <dcterms:created xsi:type="dcterms:W3CDTF">2023-06-25T14:56:45Z</dcterms:created>
  <dcterms:modified xsi:type="dcterms:W3CDTF">2025-05-19T04:41:02Z</dcterms:modified>
</cp:coreProperties>
</file>