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Saowaluk\อัพเดท FVCT70\"/>
    </mc:Choice>
  </mc:AlternateContent>
  <xr:revisionPtr revIDLastSave="0" documentId="13_ncr:1_{AB5425CC-1820-45FB-A44D-4AD569FA826B}" xr6:coauthVersionLast="36" xr6:coauthVersionMax="36" xr10:uidLastSave="{00000000-0000-0000-0000-000000000000}"/>
  <bookViews>
    <workbookView xWindow="0" yWindow="0" windowWidth="23040" windowHeight="8940" tabRatio="801" firstSheet="6" activeTab="6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9" state="hidden" r:id="rId3"/>
    <sheet name="โครงการปี 65" sheetId="11" state="hidden" r:id="rId4"/>
    <sheet name="โครงการ 67" sheetId="24" state="hidden" r:id="rId5"/>
    <sheet name="โครงการ 66" sheetId="25" state="hidden" r:id="rId6"/>
    <sheet name="1.รวม" sheetId="3" r:id="rId7"/>
    <sheet name="2.เรียงVC" sheetId="35" r:id="rId8"/>
    <sheet name="3.Pivot VC" sheetId="10" r:id="rId9"/>
    <sheet name="4. (ร่าง) ข้อเสนอโครงการฯ 69" sheetId="32" r:id="rId10"/>
    <sheet name="5. โครงการสำคัญ ปี 66 - 69" sheetId="19" r:id="rId11"/>
    <sheet name="Pivot หน่วยงาน" sheetId="7" state="hidden" r:id="rId12"/>
    <sheet name="ทำการ180402_use" sheetId="29" state="hidden" r:id="rId13"/>
    <sheet name="ทำการ180402" sheetId="26" state="hidden" r:id="rId14"/>
    <sheet name="1.รวม (2)" sheetId="30" state="hidden" r:id="rId15"/>
    <sheet name="2.เรียง VC" sheetId="14" state="hidden" r:id="rId16"/>
    <sheet name="5. เรียงปี" sheetId="4" state="hidden" r:id="rId17"/>
    <sheet name="6. เรียง VC" sheetId="5" state="hidden" r:id="rId18"/>
  </sheets>
  <definedNames>
    <definedName name="_xlnm._FilterDatabase" localSheetId="6" hidden="1">'1.รวม'!$A$6:$R$169</definedName>
    <definedName name="_xlnm._FilterDatabase" localSheetId="14" hidden="1">'1.รวม (2)'!$A$6:$L$112</definedName>
    <definedName name="_xlnm._FilterDatabase" localSheetId="15" hidden="1">'2.เรียง VC'!$A$10:$O$67</definedName>
    <definedName name="_xlnm._FilterDatabase" localSheetId="7" hidden="1">'2.เรียงVC'!$A$2:$R$120</definedName>
    <definedName name="_xlnm._FilterDatabase" localSheetId="9" hidden="1">'4. (ร่าง) ข้อเสนอโครงการฯ 69'!$A$2:$U$12</definedName>
    <definedName name="_xlnm._FilterDatabase" localSheetId="10" hidden="1">'5. โครงการสำคัญ ปี 66 - 69'!$A$3:$T$3</definedName>
    <definedName name="_xlnm._FilterDatabase" localSheetId="16" hidden="1">'5. เรียงปี'!$A$3:$M$60</definedName>
    <definedName name="_xlnm._FilterDatabase" localSheetId="17" hidden="1">'6. เรียง VC'!$A$3:$M$60</definedName>
    <definedName name="_xlnm._FilterDatabase" localSheetId="11" hidden="1">'Pivot หน่วยงาน'!$I$4:$K$49</definedName>
    <definedName name="_xlnm._FilterDatabase" localSheetId="1" hidden="1">คัดเลือก!$A$2:$L$74</definedName>
    <definedName name="_xlnm._FilterDatabase" localSheetId="5" hidden="1">'โครงการ 66'!$A$2:$AW$21</definedName>
    <definedName name="_xlnm._FilterDatabase" localSheetId="4" hidden="1">'โครงการ 67'!$A$2:$AW$25</definedName>
    <definedName name="_xlnm._FilterDatabase" localSheetId="12" hidden="1">ทำการ180402_use!$A$1:$R$95</definedName>
    <definedName name="_xlnm.Print_Area" localSheetId="2">'1.นำไปใช้'!$B$2:$F$13</definedName>
  </definedNames>
  <calcPr calcId="191029"/>
  <pivotCaches>
    <pivotCache cacheId="267" r:id="rId19"/>
    <pivotCache cacheId="268" r:id="rId20"/>
    <pivotCache cacheId="269" r:id="rId21"/>
    <pivotCache cacheId="270" r:id="rId22"/>
  </pivotCaches>
</workbook>
</file>

<file path=xl/calcChain.xml><?xml version="1.0" encoding="utf-8"?>
<calcChain xmlns="http://schemas.openxmlformats.org/spreadsheetml/2006/main">
  <c r="M170" i="3" l="1"/>
  <c r="C13" i="19" l="1"/>
  <c r="C14" i="19"/>
  <c r="C15" i="19"/>
  <c r="C16" i="19"/>
  <c r="C12" i="19"/>
  <c r="E115" i="35" l="1"/>
  <c r="E114" i="35"/>
  <c r="E113" i="35"/>
  <c r="E112" i="35"/>
  <c r="E111" i="35"/>
  <c r="E48" i="35"/>
  <c r="E47" i="35"/>
  <c r="E33" i="35"/>
  <c r="E37" i="35"/>
  <c r="E12" i="35"/>
  <c r="E32" i="35"/>
  <c r="E31" i="35"/>
  <c r="E30" i="35"/>
  <c r="E29" i="35"/>
  <c r="E46" i="35"/>
  <c r="E77" i="35"/>
  <c r="E50" i="35"/>
  <c r="E110" i="35"/>
  <c r="E109" i="35"/>
  <c r="E108" i="35"/>
  <c r="E107" i="35"/>
  <c r="E106" i="35"/>
  <c r="E45" i="35"/>
  <c r="E44" i="35"/>
  <c r="E43" i="35"/>
  <c r="E105" i="35"/>
  <c r="E104" i="35"/>
  <c r="E103" i="35"/>
  <c r="E102" i="35"/>
  <c r="E11" i="35"/>
  <c r="E10" i="35"/>
  <c r="E76" i="35"/>
  <c r="E13" i="35"/>
  <c r="E120" i="35"/>
  <c r="E71" i="35"/>
  <c r="E119" i="35"/>
  <c r="E70" i="35"/>
  <c r="E101" i="35"/>
  <c r="E100" i="35"/>
  <c r="E42" i="35"/>
  <c r="E69" i="35"/>
  <c r="E99" i="35"/>
  <c r="E98" i="35"/>
  <c r="E97" i="35"/>
  <c r="E96" i="35"/>
  <c r="E95" i="35"/>
  <c r="E94" i="35"/>
  <c r="E93" i="35"/>
  <c r="E92" i="35"/>
  <c r="E68" i="35"/>
  <c r="E67" i="35"/>
  <c r="E9" i="35"/>
  <c r="E118" i="35"/>
  <c r="E117" i="35"/>
  <c r="E116" i="35"/>
  <c r="E8" i="35"/>
  <c r="E7" i="35"/>
  <c r="E66" i="35"/>
  <c r="E28" i="35"/>
  <c r="E41" i="35"/>
  <c r="E91" i="35"/>
  <c r="E90" i="35"/>
  <c r="E27" i="35"/>
  <c r="E65" i="35"/>
  <c r="E26" i="35"/>
  <c r="E25" i="35"/>
  <c r="E6" i="35"/>
  <c r="E24" i="35"/>
  <c r="E64" i="35"/>
  <c r="E63" i="35"/>
  <c r="E40" i="35"/>
  <c r="E35" i="35"/>
  <c r="E34" i="35"/>
  <c r="E89" i="35"/>
  <c r="E88" i="35"/>
  <c r="E87" i="35"/>
  <c r="E23" i="35"/>
  <c r="E22" i="35"/>
  <c r="E21" i="35"/>
  <c r="E86" i="35"/>
  <c r="E62" i="35"/>
  <c r="E20" i="35"/>
  <c r="E36" i="35"/>
  <c r="E61" i="35"/>
  <c r="E5" i="35"/>
  <c r="E19" i="35"/>
  <c r="E60" i="35"/>
  <c r="E18" i="35"/>
  <c r="E17" i="35"/>
  <c r="E59" i="35"/>
  <c r="E58" i="35"/>
  <c r="E16" i="35"/>
  <c r="E3" i="35"/>
  <c r="E14" i="35"/>
  <c r="B74" i="3"/>
  <c r="B75" i="3"/>
  <c r="B76" i="3"/>
  <c r="B77" i="3"/>
  <c r="B78" i="3"/>
  <c r="B79" i="3"/>
  <c r="B80" i="3"/>
  <c r="B81" i="3"/>
  <c r="B82" i="3"/>
  <c r="B83" i="3"/>
  <c r="B84" i="3"/>
  <c r="B85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3" i="3"/>
  <c r="B14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123" i="3"/>
  <c r="B86" i="3"/>
  <c r="B87" i="3"/>
  <c r="B107" i="3"/>
  <c r="B124" i="3"/>
  <c r="B68" i="3"/>
  <c r="B69" i="3"/>
  <c r="B70" i="3"/>
  <c r="B88" i="3"/>
  <c r="B89" i="3"/>
  <c r="B90" i="3"/>
  <c r="B91" i="3"/>
  <c r="B92" i="3"/>
  <c r="B108" i="3"/>
  <c r="B52" i="3"/>
  <c r="B53" i="3"/>
  <c r="B71" i="3"/>
  <c r="B72" i="3"/>
  <c r="B73" i="3"/>
  <c r="E4" i="32" l="1"/>
  <c r="E5" i="32"/>
  <c r="E6" i="32"/>
  <c r="E7" i="32"/>
  <c r="E8" i="32"/>
  <c r="E9" i="32"/>
  <c r="E10" i="32"/>
  <c r="E11" i="32"/>
  <c r="E12" i="32"/>
  <c r="E3" i="32"/>
  <c r="K4" i="10" l="1"/>
  <c r="K5" i="10"/>
  <c r="K30" i="10" s="1"/>
  <c r="K6" i="10"/>
  <c r="K25" i="10" s="1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3" i="10"/>
  <c r="K29" i="10" l="1"/>
  <c r="K31" i="10" s="1"/>
  <c r="J30" i="10"/>
  <c r="J29" i="10"/>
  <c r="J31" i="10" l="1"/>
  <c r="B112" i="30" l="1"/>
  <c r="B111" i="30"/>
  <c r="B110" i="30"/>
  <c r="B109" i="30"/>
  <c r="B108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C9" i="19" l="1"/>
  <c r="C10" i="19"/>
  <c r="C11" i="19"/>
  <c r="C8" i="19"/>
  <c r="C7" i="19" l="1"/>
  <c r="C6" i="19"/>
  <c r="C5" i="19"/>
  <c r="C4" i="19"/>
  <c r="D78" i="14" l="1"/>
  <c r="D42" i="14"/>
  <c r="D83" i="14"/>
  <c r="D41" i="14"/>
  <c r="D82" i="14"/>
  <c r="D81" i="14"/>
  <c r="D72" i="14"/>
  <c r="D22" i="14"/>
  <c r="D71" i="14"/>
  <c r="D40" i="14"/>
  <c r="D74" i="14"/>
  <c r="D73" i="14"/>
  <c r="D80" i="14"/>
  <c r="D21" i="14"/>
  <c r="D70" i="14"/>
  <c r="D79" i="14"/>
  <c r="Q78" i="14"/>
  <c r="Q72" i="14"/>
  <c r="Q80" i="14"/>
  <c r="Q39" i="14"/>
  <c r="Q69" i="14"/>
  <c r="Q17" i="14"/>
  <c r="Q27" i="14"/>
  <c r="Q75" i="14"/>
  <c r="Q70" i="14"/>
  <c r="Q76" i="14"/>
  <c r="Q77" i="14"/>
  <c r="Q41" i="14"/>
  <c r="Q44" i="14"/>
  <c r="Q67" i="14"/>
  <c r="Q66" i="14"/>
  <c r="Q20" i="14"/>
  <c r="Q55" i="14"/>
  <c r="Q32" i="14"/>
  <c r="Q47" i="14"/>
  <c r="Q45" i="14"/>
  <c r="Q71" i="14"/>
  <c r="Q31" i="14"/>
  <c r="Q36" i="14"/>
  <c r="Q40" i="14"/>
  <c r="Q65" i="14"/>
  <c r="Q81" i="14"/>
  <c r="Q62" i="14"/>
  <c r="Q18" i="14"/>
  <c r="Q42" i="14"/>
  <c r="Q22" i="14"/>
  <c r="Q21" i="14"/>
  <c r="Q38" i="14"/>
  <c r="Q54" i="14"/>
  <c r="Q50" i="14"/>
  <c r="Q46" i="14"/>
  <c r="Q23" i="14"/>
  <c r="Q37" i="14"/>
  <c r="Q24" i="14"/>
  <c r="Q33" i="14"/>
  <c r="Q79" i="14"/>
  <c r="Q15" i="14"/>
  <c r="Q59" i="14"/>
  <c r="Q28" i="14"/>
  <c r="Q13" i="14"/>
  <c r="Q68" i="14"/>
  <c r="Q49" i="14"/>
  <c r="Q26" i="14"/>
  <c r="Q61" i="14"/>
  <c r="Q83" i="14"/>
  <c r="Q53" i="14"/>
  <c r="Q11" i="14"/>
  <c r="Q57" i="14"/>
  <c r="Q34" i="14"/>
  <c r="Q16" i="14"/>
  <c r="Q19" i="14"/>
  <c r="Q52" i="14"/>
  <c r="Q43" i="14"/>
  <c r="Q25" i="14"/>
  <c r="Q82" i="14"/>
  <c r="Q74" i="14"/>
  <c r="Q60" i="14"/>
  <c r="Q35" i="14"/>
  <c r="Q51" i="14"/>
  <c r="Q30" i="14"/>
  <c r="Q64" i="14"/>
  <c r="Q14" i="14"/>
  <c r="Q56" i="14"/>
  <c r="Q12" i="14"/>
  <c r="Q48" i="14"/>
  <c r="Q63" i="14"/>
  <c r="Q73" i="14"/>
  <c r="Q29" i="14"/>
  <c r="Q58" i="14"/>
</calcChain>
</file>

<file path=xl/sharedStrings.xml><?xml version="1.0" encoding="utf-8"?>
<sst xmlns="http://schemas.openxmlformats.org/spreadsheetml/2006/main" count="14556" uniqueCount="1157">
  <si>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</si>
  <si>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</si>
  <si>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</si>
  <si>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</si>
  <si>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</si>
  <si>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</si>
  <si>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</si>
  <si>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</si>
  <si>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</si>
  <si>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</si>
  <si>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</si>
  <si>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</si>
  <si>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</si>
  <si>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</si>
  <si>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</si>
  <si>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</si>
  <si>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</si>
  <si>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</si>
  <si>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</si>
  <si>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</si>
  <si>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</si>
  <si>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</si>
  <si>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</si>
  <si>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</si>
  <si>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industry03091</t>
  </si>
  <si>
    <t>อก 0309-61-0029</t>
  </si>
  <si>
    <t>จัดทำมาตรการควบคุมการระบายสารอินทรีย์ระเหยจากโรงงานที่มีการใช้สารอินทรีย์ระเหยในปริมาณมาก</t>
  </si>
  <si>
    <t>การเติบโตอย่างยั่งยืน</t>
  </si>
  <si>
    <t>ด้านการสร้างการเติบโตบนคุณภาพชีวิตที่เป็นมิตรต่อสิ่งแวดล้อม</t>
  </si>
  <si>
    <t>ด้านทรัพยากรธรรมชาติและสิ่งแวดล้อม</t>
  </si>
  <si>
    <t>2. คุณภาพอากาศ เสียง และความสั่นสะเทือนอยู่ระดับมาตรฐานของประเทศไทย</t>
  </si>
  <si>
    <t>15 สิงหาคม 2562 เวลา 15:49</t>
  </si>
  <si>
    <t>อนุมัติแล้ว</t>
  </si>
  <si>
    <t>พฤศจิกายน 2560</t>
  </si>
  <si>
    <t>สิงหาคม 2561</t>
  </si>
  <si>
    <t>กองยุทธศาสตร์และแผนงาน</t>
  </si>
  <si>
    <t>กรมโรงงานอุตสาหกรรม</t>
  </si>
  <si>
    <t>กระทรวงอุตสาหกรรม</t>
  </si>
  <si>
    <t>mnre03061</t>
  </si>
  <si>
    <t>ทส 0306-61-0003</t>
  </si>
  <si>
    <t>โครงการป้องกันและแก้ไขปัญหามลพิษทางอากาศในพื้นที่วิกฤต</t>
  </si>
  <si>
    <t>21 มิถุนายน 2563 เวลา 15:18</t>
  </si>
  <si>
    <t>ตุลาคม 2560</t>
  </si>
  <si>
    <t>กันยายน 2579</t>
  </si>
  <si>
    <t>สำนักจัดการคุณภาพอากาศและเสียง</t>
  </si>
  <si>
    <t>กรมควบคุมมลพิษ</t>
  </si>
  <si>
    <t>กระทรวงทรัพยากรธรรมชาติและสิ่งแวดล้อม</t>
  </si>
  <si>
    <t>ทส 0306-61-0004</t>
  </si>
  <si>
    <t>โครงการติดตามตรวจสอบ เฝ้าระวัง และเตือนภัยคุณภาพสิ่งแวดล้อม</t>
  </si>
  <si>
    <t>21 มิถุนายน 2563 เวลา 15:23</t>
  </si>
  <si>
    <t>กันยายน 2580</t>
  </si>
  <si>
    <t>moac10041</t>
  </si>
  <si>
    <t>กษ1004-62-0023</t>
  </si>
  <si>
    <t>โครงการส่งเสริมการหยุดเผาในพื้นที่การเกษตร(กิจกรรมส่งเสริมการหยุดการเผาในพื้นที่การเกษตร)</t>
  </si>
  <si>
    <t>20 กุมภาพันธ์ 2563 เวลา 15:43</t>
  </si>
  <si>
    <t>ตุลาคม 2561</t>
  </si>
  <si>
    <t>กันยายน 2562</t>
  </si>
  <si>
    <t>กองแผนงาน</t>
  </si>
  <si>
    <t>กรมส่งเสริมการเกษตร</t>
  </si>
  <si>
    <t>กระทรวงเกษตรและสหกรณ์</t>
  </si>
  <si>
    <t>mnre02111</t>
  </si>
  <si>
    <t>ทส 0211-62-0003</t>
  </si>
  <si>
    <t>โครงการป้องกันแก้ไขปัญหาไฟป่าและหมอกควัน</t>
  </si>
  <si>
    <t>27 เมษายน 2563 เวลา 12:44</t>
  </si>
  <si>
    <t>มีนาคม 2563</t>
  </si>
  <si>
    <t>กันยายน 2563</t>
  </si>
  <si>
    <t>กองการบิน</t>
  </si>
  <si>
    <t>สำนักงานปลัดกระทรวงทรัพยากรธรรมชาติและสิ่งแวดล้อม</t>
  </si>
  <si>
    <t>industry03101</t>
  </si>
  <si>
    <t>อก 0310-62-0003</t>
  </si>
  <si>
    <t>โครงการจัดตั้งศูนย์เฝ้าระวังสิ่งแวดล้อมอุตสาหกรรมหนือ จังหวัดเชียงใหม่</t>
  </si>
  <si>
    <t>12 มิถุนายน 2563 เวลา 9:14</t>
  </si>
  <si>
    <t>กรกฎาคม 2561</t>
  </si>
  <si>
    <t>มกราคม 2563</t>
  </si>
  <si>
    <t>กองวิจัยและเตือนภัยมลพิษโรงงาน</t>
  </si>
  <si>
    <t>mnre0214261</t>
  </si>
  <si>
    <t>นน 0214-63-0001</t>
  </si>
  <si>
    <t>โครงการ ป้องกันแก้ไขปัญหาหมอกควันและไฟป่าพื้นที่กลุ่มจังหวัดภาคเหนือตอนบน ๒</t>
  </si>
  <si>
    <t>11 กันยายน 2563 เวลา 14:48</t>
  </si>
  <si>
    <t>ตุลาคม 2562</t>
  </si>
  <si>
    <t>สำนักงานทรัพยากรธรรมชาติและสิ่งแวดล้อมจังหวัด น่าน</t>
  </si>
  <si>
    <t>mnre0214411</t>
  </si>
  <si>
    <t>พร 0214-63-0001</t>
  </si>
  <si>
    <t>โครงการป้องกันและแก้ไขปัญหาหมอกควันและไฟป่าจังหวัดแพร่</t>
  </si>
  <si>
    <t>17 กันยายน 2563 เวลา 11:35</t>
  </si>
  <si>
    <t>สำนักงานทรัพยากรธรรมชาติและสิ่งแวดล้อมจังหวัด แพร่</t>
  </si>
  <si>
    <t>พร 0214-63-0002</t>
  </si>
  <si>
    <t>โครงการแก้ไขปัญหาไฟป่าและหมอกควันจังหวัดแพร่</t>
  </si>
  <si>
    <t>27 เมษายน 2563 เวลา 12:21</t>
  </si>
  <si>
    <t>moph09071</t>
  </si>
  <si>
    <t>สธ 0907-63-0001</t>
  </si>
  <si>
    <t>การเฝ้าระวังและป้องกันผลกระทบต่อสุขภาพจากมลพิษทางอากาศ เพื่อสร้างคุณภาพชีวิตที่ดีของประชาชน</t>
  </si>
  <si>
    <t>31 มกราคม 2563 เวลา 15:12</t>
  </si>
  <si>
    <t>กองประเมินผลกระทบต่อสุขภาพ</t>
  </si>
  <si>
    <t>กรมอนามัย</t>
  </si>
  <si>
    <t>กระทรวงสาธารณสุข</t>
  </si>
  <si>
    <t>moph04041</t>
  </si>
  <si>
    <t>สธ 0404-63-0034</t>
  </si>
  <si>
    <t>โครงการสนับสนุนการเฝ้าระวัง ป้องกัน ควบคุมโรคและภัยสุขภาพจากมลพิษทางอากาศ</t>
  </si>
  <si>
    <t>24 มกราคม 2563 เวลา 15:24</t>
  </si>
  <si>
    <t>กรมควบคุมโรค</t>
  </si>
  <si>
    <t>กษ1004-63-0018</t>
  </si>
  <si>
    <t>โครงการส่งเสริมการหยุดการเผาในพื้นที่การเกษตร (กิจกรรมส่งเสริมการหยุดเผาในพื้นที่การเกษตร)</t>
  </si>
  <si>
    <t>14 กันยายน 2563 เวลา 14:21</t>
  </si>
  <si>
    <t>mnre0214541</t>
  </si>
  <si>
    <t>ลพ 0214-63-0002</t>
  </si>
  <si>
    <t>โครงการอนุรักษ์เเละฟื้นฟูทรัพยากรธรรมชาติเเละพัฒนาสู่เมืองที่เป็นมิตรกับสิ่งเเวดล้อม</t>
  </si>
  <si>
    <t>8 ตุลาคม 2563 เวลา 13:20</t>
  </si>
  <si>
    <t>สำนักงานทรัพยากรธรรมชาติและสิ่งแวดล้อมจังหวัด ลำพูน</t>
  </si>
  <si>
    <t>mnre0214171</t>
  </si>
  <si>
    <t>ตก 0214-63-0001</t>
  </si>
  <si>
    <t>แก้ไขปัญหาหมอกควันและไฟป่าแบบบูรณาการ 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t>
  </si>
  <si>
    <t>7 เมษายน 2563 เวลา 13:32</t>
  </si>
  <si>
    <t>สำนักงานทรัพยากรธรรมชาติและสิ่งแวดล้อมจังหวัด ตาก</t>
  </si>
  <si>
    <t>mnre0214471</t>
  </si>
  <si>
    <t>ยล 0214-63-0003</t>
  </si>
  <si>
    <t>โครงการ “แก้ไขปัญหาไฟป่าและหมอกควัน”</t>
  </si>
  <si>
    <t>28 เมษายน 2563 เวลา 9:18</t>
  </si>
  <si>
    <t>สำนักงานทรัพยากรธรรมชาติและสิ่งแวดล้อมจังหวัด ยะลา</t>
  </si>
  <si>
    <t>mnre0214361</t>
  </si>
  <si>
    <t>พท 0214-63-0007</t>
  </si>
  <si>
    <t>โครงการการแก้ไขปัญหาไฟป่าและหมอกควัน</t>
  </si>
  <si>
    <t>27 เมษายน 2563 เวลา 15:59</t>
  </si>
  <si>
    <t>สำนักงานทรัพยากรธรรมชาติและสิ่งแวดล้อมจังหวัด พัทลุง</t>
  </si>
  <si>
    <t>mnre0214581</t>
  </si>
  <si>
    <t>สข 0214-63-0002</t>
  </si>
  <si>
    <t>โครงการแก้ไขปัญหาไฟป่าและหมอกควััน</t>
  </si>
  <si>
    <t>28 เมษายน 2563 เวลา 11:56</t>
  </si>
  <si>
    <t>สำนักงานทรัพยากรธรรมชาติและสิ่งแวดล้อมจังหวัด สงขลา</t>
  </si>
  <si>
    <t>mnre0214381</t>
  </si>
  <si>
    <t>พล 0214-63-0002</t>
  </si>
  <si>
    <t>โครงการแก้ไขปัญหาไฟป่าและหมอกควันจังหวัดพิษณุโลก</t>
  </si>
  <si>
    <t>29 เมษายน 2563 เวลา 6:08</t>
  </si>
  <si>
    <t>สำนักงานทรัพยากรธรรมชาติและสิ่งแวดล้อมจังหวัด พิษณุโลก</t>
  </si>
  <si>
    <t>industry03131</t>
  </si>
  <si>
    <t>อก 0313-63-0001</t>
  </si>
  <si>
    <t>โครงการจัดทำทำเนียบการปลดปล่อยและเคลื่อนย้ายมลพิษ (PRTR) ในพื้นที่จังหวัดระยอง สมุทรปราการ และชลบุรี</t>
  </si>
  <si>
    <t>10 มกราคม 2563 เวลา 9:15</t>
  </si>
  <si>
    <t>พฤษภาคม 2562</t>
  </si>
  <si>
    <t>กองส่งเสริมเทคโนโลยีสิ่งแวดล้อมโรงงาน</t>
  </si>
  <si>
    <t>mnre0214331</t>
  </si>
  <si>
    <t>พย 0214-63-0009</t>
  </si>
  <si>
    <t>สร้างการมีส่วนร่วมของประชาชนในการแก้ไขปัญหาคุณภาพอากาศแบบบูรณาการ</t>
  </si>
  <si>
    <t>18 เมษายน 2563 เวลา 9:42</t>
  </si>
  <si>
    <t>สำนักงานทรัพยากรธรรมชาติและสิ่งแวดล้อมจังหวัด พะเยา</t>
  </si>
  <si>
    <t>mnre0214131</t>
  </si>
  <si>
    <t>ชร 0214-63-0009</t>
  </si>
  <si>
    <t>โครงการแก้ไขปัญหาไฟป่าและหมอกควัน จังหวัดเชียงราย ประจำปีงบประมาณ พ.ศ. 2563</t>
  </si>
  <si>
    <t>23 เมษายน 2563 เวลา 12:00</t>
  </si>
  <si>
    <t>สำนักงานทรัพยากรธรรมชาติและสิ่งแวดล้อมจังหวัด เชียงราย</t>
  </si>
  <si>
    <t>mnre0214531</t>
  </si>
  <si>
    <t>ลป 0214-63-0004</t>
  </si>
  <si>
    <t>แก้ไขปัญหาไฟป่าและหมอกควัน</t>
  </si>
  <si>
    <t>27 เมษายน 2563 เวลา 13:39</t>
  </si>
  <si>
    <t>สำนักงานทรัพยากรธรรมชาติและสิ่งแวดล้อมจังหวัด ลำปาง</t>
  </si>
  <si>
    <t>mnre0214321</t>
  </si>
  <si>
    <t>ปน 0214-63-0004</t>
  </si>
  <si>
    <t>โครงการเฝ้าระวังป้องกันและแก้ปัญหาไฟป่าและหมอกควัน จังหวัดปัตตานี ปีงบประมาณ พ.ศ.2563</t>
  </si>
  <si>
    <t>28 เมษายน 2563 เวลา 10:58</t>
  </si>
  <si>
    <t>เมษายน 2563</t>
  </si>
  <si>
    <t>สำนักงานทรัพยากรธรรมชาติและสิ่งแวดล้อมจังหวัด ปัตตานี</t>
  </si>
  <si>
    <t>moac08051</t>
  </si>
  <si>
    <t>กษ 0805-63-0017</t>
  </si>
  <si>
    <t>โครงการส่งเสริมการไถกลบและผลิตปุ๋ยอินทรีย์เพื่อป้องกันหมอกและควันไฟในพื้นที่เกษตรภาคเหนือ</t>
  </si>
  <si>
    <t>25 มิถุนายน 2563 เวลา 14:29</t>
  </si>
  <si>
    <t>กันยายน 2565</t>
  </si>
  <si>
    <t>กรมพัฒนาที่ดิน</t>
  </si>
  <si>
    <t>mod06061</t>
  </si>
  <si>
    <t>กห 0606-63-0013</t>
  </si>
  <si>
    <t>โครงการเตรียมความพร้อมสำหรับการปฏิบัติภารกิจการบินควบคุมไฟป่าและสลายหมอกควัน</t>
  </si>
  <si>
    <t>31 กรกฎาคม 2563 เวลา 15:00</t>
  </si>
  <si>
    <t>ตุลาคม 2564</t>
  </si>
  <si>
    <t>กรมยุทธการทหารอากาศ</t>
  </si>
  <si>
    <t>กองทัพอากาศ</t>
  </si>
  <si>
    <t>กระทรวงกลาโหม</t>
  </si>
  <si>
    <t>สธ 0404-63-0042</t>
  </si>
  <si>
    <t>โครงการเฝ้าระวัง ป้องกัน ควบคุมโรคและภัยสุขภาพประชาชนในพื้นที่เสี่ยงมลพิษอากาศ</t>
  </si>
  <si>
    <t>15 พฤศจิกายน 2563 เวลา 11:06</t>
  </si>
  <si>
    <t>ข้อเสนอโครงการสำคัญ 2565 ที่ผ่านเข้ารอบ</t>
  </si>
  <si>
    <t>180402V03</t>
  </si>
  <si>
    <t>180402F0301</t>
  </si>
  <si>
    <t>moph09051</t>
  </si>
  <si>
    <t>สธ 0905-63-0029</t>
  </si>
  <si>
    <t>โครงการเฝ้าระวังและป้องกันผลกระทบต่อสุขภาพจากมลพิษทางอากาศ</t>
  </si>
  <si>
    <t>15 พฤศจิกายน 2563 เวลา 11:08</t>
  </si>
  <si>
    <t>180402V04</t>
  </si>
  <si>
    <t>180402F0405</t>
  </si>
  <si>
    <t>กษ1004-63-0069</t>
  </si>
  <si>
    <t>โครงการส่งเสริมการหยุดเผาในพื้นที่่การเกษตร</t>
  </si>
  <si>
    <t>6 สิงหาคม 2563 เวลา 15:12</t>
  </si>
  <si>
    <t>ข้อเสนอโครงการสำคัญ 2565 ที่ไม่ผ่านเข้ารอบ</t>
  </si>
  <si>
    <t>mnre02071</t>
  </si>
  <si>
    <t>ทส 0207-63-0005</t>
  </si>
  <si>
    <t>เพิ่มศักยภาพการเฝ้าระวังฝุ่นละอองขนาดเล็กและสารอินทรีย์ระเหยง่ายในระดับพื้นที่</t>
  </si>
  <si>
    <t>7 สิงหาคม 2563 เวลา 16:43</t>
  </si>
  <si>
    <t>180402V02</t>
  </si>
  <si>
    <t>180402F0202</t>
  </si>
  <si>
    <t>ทส 0207-63-0006</t>
  </si>
  <si>
    <t>โครงการปฏิบัติการบินบูรณาการแก้ไขปัญหาไฟป่าและหมอกควัน ประจำปีงบประมาณ พ.ศ. 2565</t>
  </si>
  <si>
    <t>7 สิงหาคม 2563 เวลา 17:44</t>
  </si>
  <si>
    <t>มกราคม 2565</t>
  </si>
  <si>
    <t>พฤษภาคม 2565</t>
  </si>
  <si>
    <t>180402F0303</t>
  </si>
  <si>
    <t>mnre03031</t>
  </si>
  <si>
    <t>ทส 0303-63-0003</t>
  </si>
  <si>
    <t>ติดตาม ตรวจสอบ เฝ้าระวัง และเตือนภัยคุณภาพสิ่งแวดล้อม</t>
  </si>
  <si>
    <t>7 สิงหาคม 2563 เวลา 18:02</t>
  </si>
  <si>
    <t>เมษายน 2564</t>
  </si>
  <si>
    <t>กองแผนงานและประเมินผล</t>
  </si>
  <si>
    <t>180402F0201</t>
  </si>
  <si>
    <t>ทส 0303-63-0006</t>
  </si>
  <si>
    <t>ป้องกันและแก้ไขปัญหามลพิษทางอากาศและเสียง</t>
  </si>
  <si>
    <t>7 สิงหาคม 2563 เวลา 19:00</t>
  </si>
  <si>
    <t>180402F0401</t>
  </si>
  <si>
    <t>ทส 0207-63-0017</t>
  </si>
  <si>
    <t>โครงการแก้ไขปัญหาไฟป่าและหมอกควัน</t>
  </si>
  <si>
    <t>7 สิงหาคม 2563 เวลา 22:27</t>
  </si>
  <si>
    <t>กห 0606-63-0020</t>
  </si>
  <si>
    <t>7 สิงหาคม 2563 เวลา 23:57</t>
  </si>
  <si>
    <t>ตก 0214-64-0001</t>
  </si>
  <si>
    <t>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</t>
  </si>
  <si>
    <t>8 ตุลาคม 2563 เวลา 12:45</t>
  </si>
  <si>
    <t>ตุลาคม 2563</t>
  </si>
  <si>
    <t>กันยายน 2564</t>
  </si>
  <si>
    <t>กษ1004-64-0027</t>
  </si>
  <si>
    <t>โครงการส่งเสริมการหยุดการเผาในพื้นที่การเกษตร</t>
  </si>
  <si>
    <t>21 ธันวาคม 2563 เวลา 13:11</t>
  </si>
  <si>
    <t>กษ 0805-64-0019</t>
  </si>
  <si>
    <t>โครงการส่งเสริมการไถกลบและผลิตปุ๋ยอินทรีย์เพื่อลดการปล่อยก๊าซเรือนกระจก</t>
  </si>
  <si>
    <t>27 พฤศจิกายน 2563 เวลา 10:14</t>
  </si>
  <si>
    <t>180402F0402</t>
  </si>
  <si>
    <t>สธ 0907-63-0009</t>
  </si>
  <si>
    <t>1 ธันวาคม 2563 เวลา 11:33</t>
  </si>
  <si>
    <t>โครงการสำคัญ 2565</t>
  </si>
  <si>
    <t>moi0017251</t>
  </si>
  <si>
    <t>นน 0017-64-0001</t>
  </si>
  <si>
    <t>โครงการป้องกันและแก้ไขปัญหาหมอกควัน ไฟป่า และฝุ่นละอองขนาดเล็ก</t>
  </si>
  <si>
    <t>18 ธันวาคม 2563 เวลา 15:22</t>
  </si>
  <si>
    <t>น่าน</t>
  </si>
  <si>
    <t>จังหวัดและกลุ่มจังหวัด</t>
  </si>
  <si>
    <t>dnp_regional_58_11</t>
  </si>
  <si>
    <t>dnp_regional_58_1-64-0010</t>
  </si>
  <si>
    <t>จัดทำแนวกันไฟพื้นที่โครงการพระราชดำริปางตอง 1 (ห้วยมะเขือส้ม)</t>
  </si>
  <si>
    <t>9 ธันวาคม 2563 เวลา 13:32</t>
  </si>
  <si>
    <t>สํานักบริหารพื้นที่อนุรักษ์ที่ 16 สาขาแม่สะเรียง</t>
  </si>
  <si>
    <t>กรมอุทยานแห่งชาติ สัตว์ป่า และพันธุ์พืช</t>
  </si>
  <si>
    <t>180402F0406</t>
  </si>
  <si>
    <t>dnp_regional_58_1-64-0011</t>
  </si>
  <si>
    <t>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</t>
  </si>
  <si>
    <t>9 ธันวาคม 2563 เวลา 13:33</t>
  </si>
  <si>
    <t>พท 0214-64-0003</t>
  </si>
  <si>
    <t>แก้ไขปัญหาไฟป่าและหมอกควัน ประจำปีงบประมาณ พ.ศ. 2564</t>
  </si>
  <si>
    <t>7 ธันวาคม 2563 เวลา 11:21</t>
  </si>
  <si>
    <t>พย 0214-64-0001</t>
  </si>
  <si>
    <t>8 ธันวาคม 2563 เวลา 15:38</t>
  </si>
  <si>
    <t>สธ 0404-63-0064</t>
  </si>
  <si>
    <t>8 ธันวาคม 2563 เวลา 16:05</t>
  </si>
  <si>
    <t>mnre09251</t>
  </si>
  <si>
    <t>ทส 0925-64-0001</t>
  </si>
  <si>
    <t>โครงการป้องกันและแก้ไขปัญหาไฟป่าหมอกควันและฝุ่นละอองแบบบูรณการของจังหวัดเชียงราย</t>
  </si>
  <si>
    <t>14 ธันวาคม 2563 เวลา 1:11</t>
  </si>
  <si>
    <t>สำนักบริหารพื้นที่อนุรักษ์ ที่ 15 (เชียงราย)</t>
  </si>
  <si>
    <t>ลป 0214-64-0001</t>
  </si>
  <si>
    <t>26 มกราคม 2564 เวลา 15:57</t>
  </si>
  <si>
    <t>มีนาคม 2564</t>
  </si>
  <si>
    <t>180402F0403</t>
  </si>
  <si>
    <t>ปน 0214-64-0003</t>
  </si>
  <si>
    <t>โครงการแก้ไขปัญหาไฟป่าและหมอกควัน จังหวัดปัตตานี ปีงบประมาณ พ.ศ. 2564</t>
  </si>
  <si>
    <t>15 กุมภาพันธ์ 2564 เวลา 11:02</t>
  </si>
  <si>
    <t>180402F0404</t>
  </si>
  <si>
    <t>พย 0214-64-0004</t>
  </si>
  <si>
    <t>28 มกราคม 2564 เวลา 10:39</t>
  </si>
  <si>
    <t>พย 0214-64-0006</t>
  </si>
  <si>
    <t>โครงการบริหารจัดการทรัพยากรธรรมชาติและสิ่งแวดล้อม ตามแนวทางอันเนื่องมาจากพระราชดำริ</t>
  </si>
  <si>
    <t>28 มกราคม 2564 เวลา 10:59</t>
  </si>
  <si>
    <t>ทส 0211-64-0002</t>
  </si>
  <si>
    <t>โครงการปฏิบัติการบินบูรณาการแก้ไขปัญหาไฟป่าและหมอกควัน</t>
  </si>
  <si>
    <t>29 มกราคม 2564 เวลา 16:25</t>
  </si>
  <si>
    <t>กุมภาพันธ์ 2564</t>
  </si>
  <si>
    <t>พล 0214-64-0003</t>
  </si>
  <si>
    <t>30 มกราคม 2564 เวลา 17:55</t>
  </si>
  <si>
    <t>mnre0214141</t>
  </si>
  <si>
    <t>ชม 0214-64-0002</t>
  </si>
  <si>
    <t>แก้ไขปัญหาฝุ่นควันกลุ่มจังหวัดภาคเหนือตอนบน 1</t>
  </si>
  <si>
    <t>9 เมษายน 2564 เวลา 9:40</t>
  </si>
  <si>
    <t>สำนักงานทรัพยากรธรรมชาติและสิ่งแวดล้อมจังหวัด เชียงใหม่</t>
  </si>
  <si>
    <t>สธ 0404-64-0040</t>
  </si>
  <si>
    <t>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</t>
  </si>
  <si>
    <t>ด้านสาธารณสุข</t>
  </si>
  <si>
    <t>17 มิถุนายน 2564 เวลา 16:21</t>
  </si>
  <si>
    <t>โครงการภายใต้กิจกรรม Big Rock</t>
  </si>
  <si>
    <t>180402F0302</t>
  </si>
  <si>
    <t>ทส 0303-66-0003</t>
  </si>
  <si>
    <t>5 สิงหาคม 2564 เวลา 20:04</t>
  </si>
  <si>
    <t>ตุลาคม 2565</t>
  </si>
  <si>
    <t>กันยายน 2566</t>
  </si>
  <si>
    <t>ข้อเสนอโครงการสำคัญ 2566 ที่ไม่ผ่านเข้ารอบ</t>
  </si>
  <si>
    <t>v2_180402V02</t>
  </si>
  <si>
    <t>v2_180402V02F01</t>
  </si>
  <si>
    <t>ทส 0303-64-0002</t>
  </si>
  <si>
    <t>การพัฒนากฎหมาย มาตรฐาน มาตรการแก้ไขปัญหาสาร VOCs ในอากาศ</t>
  </si>
  <si>
    <t>11 สิงหาคม 2564 เวลา 10:18</t>
  </si>
  <si>
    <t>สธ 0905-66-0026</t>
  </si>
  <si>
    <t>8 สิงหาคม 2564 เวลา 17:22</t>
  </si>
  <si>
    <t>v2_180402V01</t>
  </si>
  <si>
    <t>v2_180402V01F01</t>
  </si>
  <si>
    <t>สธ 0404-66-0028</t>
  </si>
  <si>
    <t>15 สิงหาคม 2564 เวลา 12:08</t>
  </si>
  <si>
    <t>udru20401</t>
  </si>
  <si>
    <t>มร.อด.2040-66-0018</t>
  </si>
  <si>
    <t>โครงการพัฒนาอุปกรณ์ตรวจวัดคุณภาพอากาศแบบพกพาส่วนบุคคลและถ่ายทอดเทคโนโลยีสู่ชุมชนในเขตภาคตะวันออกเฉียงเหนือตอนบน 4 จังหวัด</t>
  </si>
  <si>
    <t>15 สิงหาคม 2564 เวลา 17:02</t>
  </si>
  <si>
    <t>สถาบันวิจัยและพัฒนา</t>
  </si>
  <si>
    <t>มหาวิทยาลัยราชภัฏอุดรธานี</t>
  </si>
  <si>
    <t>กระทรวงการอุดมศึกษา วิทยาศาสตร์ วิจัยและนวัตกรรม</t>
  </si>
  <si>
    <t>v2_180402V02F02</t>
  </si>
  <si>
    <t>moac10051</t>
  </si>
  <si>
    <t>กษ1005-65-0002</t>
  </si>
  <si>
    <t>โครงการส่งเสริมการหยุดเผาในพื้นที่การเกษตร</t>
  </si>
  <si>
    <t>12 พฤศจิกายน 2564 เวลา 15:12</t>
  </si>
  <si>
    <t>กองส่งเสริมโครงการพระราชดำริ การจัดการพื้นที่และวิศวกรรมเกษตร</t>
  </si>
  <si>
    <t>กษ 0805-65-0002</t>
  </si>
  <si>
    <t>ส่งเสริมการไถกลบและผลิตปุ๋ยอินทรีย์เพื่อลดการปล่อยก๊าซเรือนกระจก</t>
  </si>
  <si>
    <t>18 พฤศจิกายน 2564 เวลา 16:27</t>
  </si>
  <si>
    <t>mot04181</t>
  </si>
  <si>
    <t>คค 0418-65-0001</t>
  </si>
  <si>
    <t>การกำกับดูแลการระบายมลพิษและสาร VOCs จากยานพาหนะ (สขจ.ระยอง, เขตมาบตาพุด)</t>
  </si>
  <si>
    <t>7 ธันวาคม 2564 เวลา 15:44</t>
  </si>
  <si>
    <t>สำนักวิศวกรรมยานยนต์</t>
  </si>
  <si>
    <t>กรมการขนส่งทางบก</t>
  </si>
  <si>
    <t>กระทรวงคมนาคม</t>
  </si>
  <si>
    <t>ตก 0214-65-0001</t>
  </si>
  <si>
    <t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t>
  </si>
  <si>
    <t>1 ธันวาคม 2564 เวลา 9:44</t>
  </si>
  <si>
    <t>พย 0214-65-0001</t>
  </si>
  <si>
    <t>การสร้างการมีส่วนร่วมของประชาชนในการแก้ไขปัญหาไฟป่าและหมอกควันแบบบูรณาการ</t>
  </si>
  <si>
    <t>30 พฤศจิกายน 2564 เวลา 10:55</t>
  </si>
  <si>
    <t>พย 0214-65-0002</t>
  </si>
  <si>
    <t>22 พฤศจิกายน 2564 เวลา 15:20</t>
  </si>
  <si>
    <t>พร 0214-65-0001</t>
  </si>
  <si>
    <t>โครงการป้องกันและแก้ไขปัญหาหมอกควันและไฟป่ามุ่งเน้นห้วงเวลาวิกฤติ ๓ เดือน ของจังหวัดแพร่</t>
  </si>
  <si>
    <t>8 ธันวาคม 2564 เวลา 13:50</t>
  </si>
  <si>
    <t>moi0021741</t>
  </si>
  <si>
    <t>สค 0021-65-0001</t>
  </si>
  <si>
    <t>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</t>
  </si>
  <si>
    <t>9 ธันวาคม 2564 เวลา 13:33</t>
  </si>
  <si>
    <t>กุมภาพันธ์ 2565</t>
  </si>
  <si>
    <t>สำนักงานป้องกันและบรรเทาสาธารณภัย จังหวัดสมุทรสาคร</t>
  </si>
  <si>
    <t>กรมป้องกันและบรรเทาสาธารณภัย</t>
  </si>
  <si>
    <t>กระทรวงมหาดไทย</t>
  </si>
  <si>
    <t>ทส 0306-65-0001</t>
  </si>
  <si>
    <t>28 ธันวาคม 2564 เวลา 13:46</t>
  </si>
  <si>
    <t>กองจัดการคุณภาพอากาศและเสียง</t>
  </si>
  <si>
    <t>ทส 0306-65-0002</t>
  </si>
  <si>
    <t>28 ธันวาคม 2564 เวลา 13:49</t>
  </si>
  <si>
    <t>อก 0313-65-0006</t>
  </si>
  <si>
    <t>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</t>
  </si>
  <si>
    <t>27 ธันวาคม 2564 เวลา 16:05</t>
  </si>
  <si>
    <t>ธันวาคม 2564</t>
  </si>
  <si>
    <t>สธ 0907-65-0001</t>
  </si>
  <si>
    <t>21 ธันวาคม 2564 เวลา 12:05</t>
  </si>
  <si>
    <t>สธ 0404-65-0044</t>
  </si>
  <si>
    <t>25 ธันวาคม 2564 เวลา 17:10</t>
  </si>
  <si>
    <t>พร 0214-65-0003</t>
  </si>
  <si>
    <t>โครงการแก้ไขปัญหาไฟป่าและหมอกควันในพื้นที่จังหวัดแพร่</t>
  </si>
  <si>
    <t>28 ธันวาคม 2564 เวลา 16:19</t>
  </si>
  <si>
    <t>ลิ้งค์</t>
  </si>
  <si>
    <t>ปีงบประมาณ</t>
  </si>
  <si>
    <t>180402F0203</t>
  </si>
  <si>
    <t>180402F0101</t>
  </si>
  <si>
    <t>180402V01</t>
  </si>
  <si>
    <t>180402F0102</t>
  </si>
  <si>
    <t>180402F0103</t>
  </si>
  <si>
    <t>180402F0304</t>
  </si>
  <si>
    <t>180402F0307</t>
  </si>
  <si>
    <t>180402F0305</t>
  </si>
  <si>
    <t>180402F0306</t>
  </si>
  <si>
    <t>โครงการภายใต้เป้าหมายแผนแม่บทย่อย: 180402 คุณภาพอากาศ เสียง และความสั่นสะเทือนอยู่ระดับมาตรฐานของประเทศไทย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</si>
  <si>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</si>
  <si>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</si>
  <si>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</si>
  <si>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</si>
  <si>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</si>
  <si>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</si>
  <si>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</si>
  <si>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</si>
  <si>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</si>
  <si>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</si>
  <si>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</si>
  <si>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หน่วยงานระดับกระทรวง/กรม</t>
  </si>
  <si>
    <t/>
  </si>
  <si>
    <t>จำนวนโครงการ/การดำเนินการ</t>
  </si>
  <si>
    <t>รวมจำนวนโครงการทั้งหมด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</si>
  <si>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</si>
  <si>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</si>
  <si>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</si>
  <si>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</si>
  <si>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</si>
  <si>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</si>
  <si>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</si>
  <si>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</si>
  <si>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</si>
  <si>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</si>
  <si>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</si>
  <si>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</si>
  <si>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</si>
  <si>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</si>
  <si>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</si>
  <si>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</si>
  <si>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</si>
  <si>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</si>
  <si>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</si>
  <si>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</si>
  <si>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</si>
  <si>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</si>
  <si>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</si>
  <si>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</si>
  <si>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180402V04F05</t>
  </si>
  <si>
    <t>https://emenscr.nesdc.go.th/viewer/view.html?id=o4lXYG7k8guOpAwxpRBp</t>
  </si>
  <si>
    <t>https://emenscr.nesdc.go.th/viewer/view.html?id=61820a7a30c6fc7518ba961a</t>
  </si>
  <si>
    <t>180402V04F01</t>
  </si>
  <si>
    <t>https://emenscr.nesdc.go.th/viewer/view.html?id=93XWYm0BNKIEleraGGYE</t>
  </si>
  <si>
    <t>https://emenscr.nesdc.go.th/viewer/view.html?id=618b4cfeda880b328aef0df8</t>
  </si>
  <si>
    <t>180402V02F01</t>
  </si>
  <si>
    <t>https://emenscr.nesdc.go.th/viewer/view.html?id=23Jg34An59fa9ANZ1KKr</t>
  </si>
  <si>
    <t>https://emenscr.nesdc.go.th/viewer/view.html?id=6191e717cadb284b1da34db2</t>
  </si>
  <si>
    <t>https://emenscr.nesdc.go.th/viewer/view.html?id=z01mBZdZoZCK3gkYxdQL</t>
  </si>
  <si>
    <t>https://emenscr.nesdc.go.th/viewer/view.html?id=619b1d9efef84f3d534c7df1</t>
  </si>
  <si>
    <t>180402V04F02</t>
  </si>
  <si>
    <t>https://emenscr.nesdc.go.th/viewer/view.html?id=MBVXwZWBJnf9yp7qx9L9</t>
  </si>
  <si>
    <t>https://emenscr.nesdc.go.th/viewer/view.html?id=619b3f115e6a003d4c76bf18</t>
  </si>
  <si>
    <t>https://emenscr.nesdc.go.th/viewer/view.html?id=qWLx7rGa6VUrZowROEAR</t>
  </si>
  <si>
    <t>https://emenscr.nesdc.go.th/viewer/view.html?id=619b52be38229f3d4dda75b7</t>
  </si>
  <si>
    <t>180402V03F01</t>
  </si>
  <si>
    <t>https://emenscr.nesdc.go.th/viewer/view.html?id=aQld3EnYMZF1AZyE89xO</t>
  </si>
  <si>
    <t>https://emenscr.nesdc.go.th/viewer/view.html?id=61ac516ee55ef143eb1fcd53</t>
  </si>
  <si>
    <t>https://emenscr.nesdc.go.th/viewer/view.html?id=Rd1Lg4aRK8CgQXzAqjGO</t>
  </si>
  <si>
    <t>https://emenscr.nesdc.go.th/viewer/view.html?id=61b19ee5d52e740ca37b901a</t>
  </si>
  <si>
    <t>https://emenscr.nesdc.go.th/viewer/view.html?id=Rd1lQrrnGMIBmG9ognRX</t>
  </si>
  <si>
    <t>https://emenscr.nesdc.go.th/viewer/view.html?id=61b9b2f077a3ca1cee43a7b6</t>
  </si>
  <si>
    <t>https://emenscr.nesdc.go.th/viewer/view.html?id=deonMV67N0UNZ4aeGKp5</t>
  </si>
  <si>
    <t>https://emenscr.nesdc.go.th/viewer/view.html?id=61b9d0fd7087b01cf7ac2bb7</t>
  </si>
  <si>
    <t>https://emenscr.nesdc.go.th/viewer/view.html?id=OoMk4NBpelcx4dwZO5eO</t>
  </si>
  <si>
    <t>https://emenscr.nesdc.go.th/viewer/view.html?id=61bc6687c326516233ced914</t>
  </si>
  <si>
    <t>https://emenscr.nesdc.go.th/viewer/view.html?id=o46Yk4x8MwfZaQwzWojE</t>
  </si>
  <si>
    <t>https://emenscr.nesdc.go.th/viewer/view.html?id=61c1607f1a10626236233f40</t>
  </si>
  <si>
    <t>https://emenscr.nesdc.go.th/viewer/view.html?id=XGkz4Z55o9Ipo8O5exqQ</t>
  </si>
  <si>
    <t>https://emenscr.nesdc.go.th/viewer/view.html?id=61c6edfe80d4df78932ea8bc</t>
  </si>
  <si>
    <t>https://emenscr.nesdc.go.th/viewer/view.html?id=Y7mW5K2eaVFo2KgLgz6O</t>
  </si>
  <si>
    <t>https://emenscr.nesdc.go.th/viewer/view.html?id=61cac23a18f9e461517bee50</t>
  </si>
  <si>
    <t>obec_regional_63_21</t>
  </si>
  <si>
    <t>ศธ 04055-65-0014</t>
  </si>
  <si>
    <t>ปลูกต้นไม้ พัฒนาชีวิต ลดมลพิษทางอากาศ</t>
  </si>
  <si>
    <t>ผ.ศธ04006-65-0001</t>
  </si>
  <si>
    <t>แผนปฏิบัติราชการ</t>
  </si>
  <si>
    <t>ผ.ศธ04006-64-0002</t>
  </si>
  <si>
    <t>แผนปฏิบัติราชการระยะ 3 ปี (พ.ศ. 2563 - 2565) ของสำนักงานคณะกรรมการการศึกษาขั้นพื้นฐาน</t>
  </si>
  <si>
    <t>19 ตุลาคม 2565 เวลา 15:19</t>
  </si>
  <si>
    <t>สำนักงานเขตพื้นที่การศึกษาประถมศึกษาตาก เขต 1</t>
  </si>
  <si>
    <t>สำนักงานคณะกรรมการการศึกษาขั้นพื้นฐาน</t>
  </si>
  <si>
    <t>กระทรวงศึกษาธิการ</t>
  </si>
  <si>
    <t>https://emenscr.nesdc.go.th/viewer/view.html?id=JK2RJrBLn8TYWo7nwQxA</t>
  </si>
  <si>
    <t>https://emenscr.nesdc.go.th/viewer/view.html?id=61dbea784373190b86978698</t>
  </si>
  <si>
    <t>ieat5106111</t>
  </si>
  <si>
    <t>อก 5106.1.1-65-0006</t>
  </si>
  <si>
    <t>การกำกับดูแลการระบายสาร VOCs ทางอากาศในพื้นที่นิคมอุตสาหกรรม อาทิ ท่าเรือ โรงงาน คลังน้ำมัน</t>
  </si>
  <si>
    <t>27 เมษายน 2565 เวลา 17:16</t>
  </si>
  <si>
    <t>กองอำนวยการปฏิบัติการ 3</t>
  </si>
  <si>
    <t>การนิคมอุตสาหกรรมแห่งประเทศไทย</t>
  </si>
  <si>
    <t>180402V04F03</t>
  </si>
  <si>
    <t>https://emenscr.nesdc.go.th/viewer/view.html?id=7MyJ6g2z7lip1dw466jW</t>
  </si>
  <si>
    <t>https://emenscr.nesdc.go.th/viewer/view.html?id=62691806237392670b56c6d5</t>
  </si>
  <si>
    <t>https://emenscr.nesdc.go.th/viewer/view.html?id=7MMlAKQrZ8h3Kep0JO9a</t>
  </si>
  <si>
    <t>https://emenscr.nesdc.go.th/viewer/view.html?id=610be1c3d9ddc16fa00689db</t>
  </si>
  <si>
    <t>180402V01F01</t>
  </si>
  <si>
    <t>https://emenscr.nesdc.go.th/viewer/view.html?id=o44zVJooVlc4EOOVyJA5</t>
  </si>
  <si>
    <t>https://emenscr.nesdc.go.th/viewer/view.html?id=610fb06e86ed660368a5ba12</t>
  </si>
  <si>
    <t>https://emenscr.nesdc.go.th/viewer/view.html?id=Y77l4mm5JqUjAYRN6d3r</t>
  </si>
  <si>
    <t>https://emenscr.nesdc.go.th/viewer/view.html?id=611682a1ee6abd1f9490274e</t>
  </si>
  <si>
    <t>180402V02F02</t>
  </si>
  <si>
    <t>https://emenscr.nesdc.go.th/viewer/view.html?id=lOO5kJ31pAUYMz91Yq8k</t>
  </si>
  <si>
    <t>https://emenscr.nesdc.go.th/viewer/view.html?id=6118e64a9b236c1f95b0c280</t>
  </si>
  <si>
    <t>180402V03F07</t>
  </si>
  <si>
    <t>180402V02F03</t>
  </si>
  <si>
    <t>180402V03F04</t>
  </si>
  <si>
    <t>180402V01F02</t>
  </si>
  <si>
    <t>180402V03F03</t>
  </si>
  <si>
    <t>180402V01F03</t>
  </si>
  <si>
    <t>สธ 0907-66-0002</t>
  </si>
  <si>
    <t>https://emenscr.nesdc.go.th/viewer/view.html?id=XGBr1MxM57FWnaLyB067</t>
  </si>
  <si>
    <t>กษ 0805-66-0016</t>
  </si>
  <si>
    <t>https://emenscr.nesdc.go.th/viewer/view.html?id=Eap7GM9M0aipo8oewm1a</t>
  </si>
  <si>
    <t>สค 0021-66-0002</t>
  </si>
  <si>
    <t>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</t>
  </si>
  <si>
    <t>พฤศจิกายน 2565</t>
  </si>
  <si>
    <t>https://emenscr.nesdc.go.th/viewer/view.html?id=EapXYRNY6MfQe0xlY7nE</t>
  </si>
  <si>
    <t>กษ 1209-66-0010</t>
  </si>
  <si>
    <t>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</t>
  </si>
  <si>
    <t>สำนักพัฒนาและถ่ายทอดเทคโนโลยี</t>
  </si>
  <si>
    <t>สำนักงานการปฏิรูปที่ดินเพื่อเกษตรกรรม</t>
  </si>
  <si>
    <t>https://emenscr.nesdc.go.th/viewer/view.html?id=NVkGGOzrAYTxzGpVJLko</t>
  </si>
  <si>
    <t>พย 0214-66-0001</t>
  </si>
  <si>
    <t>https://emenscr.nesdc.go.th/viewer/view.html?id=43VNVqgM6Mco4gqgdLJw</t>
  </si>
  <si>
    <t>กษ1005-66-0012</t>
  </si>
  <si>
    <t>https://emenscr.nesdc.go.th/viewer/view.html?id=13YxV6EpQzU68yml2lYe</t>
  </si>
  <si>
    <t>ตก 0214-66-0006</t>
  </si>
  <si>
    <t>https://emenscr.nesdc.go.th/viewer/view.html?id=63wwaL25lLCkORGrMe9y</t>
  </si>
  <si>
    <t>คค 0406-66-0001</t>
  </si>
  <si>
    <t>โครงการบังคับใช้กฎหมายเพื่อแก้ไขปัญหาฝุ่นละออง PM 2.5 ประจำปีงบประมาณ พ.ศ. 2566</t>
  </si>
  <si>
    <t>ด้านการสร้างความสามารถในการแข่งขัน</t>
  </si>
  <si>
    <t>กองตรวจการขนส่งทางบก</t>
  </si>
  <si>
    <t>https://emenscr.nesdc.go.th/viewer/view.html?id=p9Mj3AM9opsdQMa8okNd</t>
  </si>
  <si>
    <t>ทส 0306-66-0001</t>
  </si>
  <si>
    <t>โครงการป้องกันและแก้ไขปัญหามลพิษทางอากาศและเสียง</t>
  </si>
  <si>
    <t>https://emenscr.nesdc.go.th/viewer/view.html?id=NVqmnQy51nuOY8kkGLga</t>
  </si>
  <si>
    <t>ตก 0214-66-0010</t>
  </si>
  <si>
    <t>โครงการแก้ไขปัญหาไฟป่าและหมอกควัน ประจำปีงบประมาณ พ.ศ.2566</t>
  </si>
  <si>
    <t>https://emenscr.nesdc.go.th/viewer/view.html?id=aQZ8q630GgFNdNr5wAAr</t>
  </si>
  <si>
    <t>นว 0214-66-0006</t>
  </si>
  <si>
    <t>สำนักงานทรัพยากรธรรมชาติและสิ่งแวดล้อมจังหวัด นครสวรรค์</t>
  </si>
  <si>
    <t>https://emenscr.nesdc.go.th/viewer/view.html?id=aQZ8Zemdm2sNZE921N6O</t>
  </si>
  <si>
    <t>ทส 0307-66-0002</t>
  </si>
  <si>
    <t>โครงการตรวจสอบและบังคับใช้กฎหมายกับยานพาหนะ</t>
  </si>
  <si>
    <t>กองตรวจมลพิษ</t>
  </si>
  <si>
    <t>https://emenscr.nesdc.go.th/viewer/view.html?id=qWGpKNo6ZVFl9Mww64Vd</t>
  </si>
  <si>
    <t>ศธ 053310-66-0014</t>
  </si>
  <si>
    <t>โครงการยกระดับคุณภาพชีวิตของชุมชนด้วยระบบฟอกอากาศภายในอาคารร่วมกับระบบติดตามฝุ่นละออง PM 2.5</t>
  </si>
  <si>
    <t>มหาวิทยาลัยราชภัฏเชียงใหม่</t>
  </si>
  <si>
    <t>สำนักงานอธิการบดี</t>
  </si>
  <si>
    <t>https://emenscr.nesdc.go.th/viewer/view.html?id=7MqdymYyRkfoaElGKOLN</t>
  </si>
  <si>
    <t>กต 1303-66-0006</t>
  </si>
  <si>
    <t>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</t>
  </si>
  <si>
    <t>เมษายน 2566</t>
  </si>
  <si>
    <t>กองเอเชียตะวันออก 2</t>
  </si>
  <si>
    <t>กรมเอเชียตะวันออก</t>
  </si>
  <si>
    <t>กระทรวงการต่างประเทศ</t>
  </si>
  <si>
    <t>https://emenscr.nesdc.go.th/viewer/view.html?id=o4QLOR67VQupKqdmMJzk</t>
  </si>
  <si>
    <t>สสส.สนย.-66-0004</t>
  </si>
  <si>
    <t>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</t>
  </si>
  <si>
    <t>สำนักพัฒนานโยบายและยุทธศาสตร์</t>
  </si>
  <si>
    <t>สำนักงานกองทุนสนับสนุนการสร้างเสริมสุขภาพ (สสส.)</t>
  </si>
  <si>
    <t>หน่วยงานขึ้นตรงนายกรัฐมนตรี</t>
  </si>
  <si>
    <t>https://emenscr.nesdc.go.th/viewer/view.html?id=93gnzAqZwOcOd0Olng3V</t>
  </si>
  <si>
    <t>ตุลาคม 2566</t>
  </si>
  <si>
    <t>กันยายน 2567</t>
  </si>
  <si>
    <t>ทส 0303-67-0008</t>
  </si>
  <si>
    <t>โครงการ “ป้องกันและแก้ไขปัญหามลพิษทางอากาศและเสียง”</t>
  </si>
  <si>
    <t>ข้อเสนอโครงการสำคัญ 2567 ที่ผ่านเข้ารอบ</t>
  </si>
  <si>
    <t>https://emenscr.nesdc.go.th/viewer/view.html?id=Y7rwBxqeXXHW7V5goxQe</t>
  </si>
  <si>
    <t>ทส 0303-67-0009</t>
  </si>
  <si>
    <t>โครงการ “ตรวจสอบและบังคับใช้กฎหมายกับยานพาหนะ”</t>
  </si>
  <si>
    <t>https://emenscr.nesdc.go.th/viewer/view.html?id=Y7rwB3RM0JFlBq9XWxak</t>
  </si>
  <si>
    <t>ทส 0303-67-0011</t>
  </si>
  <si>
    <t>โครงการ “เพิ่มประสิทธิภาพการเฝ้าระวังและควบคุมปัญหาฝุ่นละอองขนาดเล็ก จากแหล่งกำเนิดมลพิษในพื้นที่รับผิดชอบของสำนักงานสิ่งแวดล้อมภาคที่ 12 (อุบลราชธานี)”</t>
  </si>
  <si>
    <t>https://emenscr.nesdc.go.th/viewer/view.html?id=MBjmkkVW1zI7er8jowxE</t>
  </si>
  <si>
    <t>สธ 0404-67-0038</t>
  </si>
  <si>
    <t>โครงการพัฒนามาตรการเพื่อเฝ้าระวังและป้องกันปัญหาสุขภาพจากมลพิษอากาศ</t>
  </si>
  <si>
    <t>https://emenscr.nesdc.go.th/viewer/view.html?id=QOYWw7nAnRhKEjl40Kmp</t>
  </si>
  <si>
    <t>สสส.สนย.-67-0004</t>
  </si>
  <si>
    <t>แผนควบคุมปัจจัยเสี่ยงทางสุขภาพ</t>
  </si>
  <si>
    <t>https://emenscr.nesdc.go.th/viewer/view.html?id=rX3JqL977Bud0BO8zEpl</t>
  </si>
  <si>
    <t>ตก 0214-67-0001</t>
  </si>
  <si>
    <t>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</t>
  </si>
  <si>
    <t>พฤษภาคม 2567</t>
  </si>
  <si>
    <t>https://emenscr.nesdc.go.th/viewer/view.html?id=o4gKdem33yIgaV8LRxQR</t>
  </si>
  <si>
    <t>ลป 0214-67-0001</t>
  </si>
  <si>
    <t>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</t>
  </si>
  <si>
    <t>https://emenscr.nesdc.go.th/viewer/view.html?id=KYldr7ew7mhW1Y7l643L</t>
  </si>
  <si>
    <t>กษ 1209-67-0014</t>
  </si>
  <si>
    <t>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 (ปีงบประมาณ พ.ศ. 2566 ไปพลางก่อน)</t>
  </si>
  <si>
    <t>https://emenscr.nesdc.go.th/viewer/view.html?id=43o5M570MXTqweqle58w</t>
  </si>
  <si>
    <t>ทส 0307-67-0001</t>
  </si>
  <si>
    <t>https://emenscr.nesdc.go.th/viewer/view.html?id=de9oBE7jqptKEp5RYV4n</t>
  </si>
  <si>
    <t>คค 0406-67-0001</t>
  </si>
  <si>
    <t>โครงการบังคับใช้กฎหมายเพื่อแก้ไขปัญหาฝุ่นละออง PM 2.5 ประจำปีงบประมาณ พ.ศ. 2567</t>
  </si>
  <si>
    <t>สิงหาคม 2566</t>
  </si>
  <si>
    <t>https://emenscr.nesdc.go.th/viewer/view.html?id=eKWq4JzpzJtgW7k43R01</t>
  </si>
  <si>
    <t>พย 0214-67-0001</t>
  </si>
  <si>
    <t>การสร้างการมีส่วนร่วมของประชาชนในการแก้ไขปัญหาไฟป่าและฝุ่นควันแบบบูรณาการ</t>
  </si>
  <si>
    <t>เมษายน 2567</t>
  </si>
  <si>
    <t>https://emenscr.nesdc.go.th/viewer/view.html?id=jox1kBRY2Mh0Nl0ylOL8</t>
  </si>
  <si>
    <t>ทส 0306-67-0001</t>
  </si>
  <si>
    <t>https://emenscr.nesdc.go.th/viewer/view.html?id=wERR0xaml9H5yjwkgjKA</t>
  </si>
  <si>
    <t>พย 0214-67-0002</t>
  </si>
  <si>
    <t>https://emenscr.nesdc.go.th/viewer/view.html?id=nrppRz2LpMtrRpB80pXJ</t>
  </si>
  <si>
    <t>ลป 0214-67-0002</t>
  </si>
  <si>
    <t>มีนาคม 2567</t>
  </si>
  <si>
    <t>https://emenscr.nesdc.go.th/viewer/view.html?id=gAGGJxr8QBfy3lN4993z</t>
  </si>
  <si>
    <t>กษ 0805-67-0046</t>
  </si>
  <si>
    <t>การส่งเสริมการไถกลบและผลิตปุ๋ยอินทรีย์เพื่อลดการปล่อยก๊าซเรือนกระจก</t>
  </si>
  <si>
    <t>https://emenscr.nesdc.go.th/viewer/view.html?id=434K2dQQlLIqweqleQWJ</t>
  </si>
  <si>
    <t>พย 0214-67-0005</t>
  </si>
  <si>
    <t>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</t>
  </si>
  <si>
    <t>https://emenscr.nesdc.go.th/viewer/view.html?id=p9YKGwaBxYcjWq3g7kQk</t>
  </si>
  <si>
    <t>นว 0214-67-0004</t>
  </si>
  <si>
    <t>โครงการแก้ไขปัญหาไฟป่าและหมอกควัน ประจำปีงบประมาณ พ.ศ.2567</t>
  </si>
  <si>
    <t>https://emenscr.nesdc.go.th/viewer/view.html?id=Y7ZBN3qXkpcqO1ed34oj</t>
  </si>
  <si>
    <t>กษ1005-67-0016</t>
  </si>
  <si>
    <t>https://emenscr.nesdc.go.th/viewer/view.html?id=A3kjYBqmLpUxzKBk3xBq</t>
  </si>
  <si>
    <t>v3_180402V03</t>
  </si>
  <si>
    <t>v3_180402V03F04</t>
  </si>
  <si>
    <t>v3_180402V03F07</t>
  </si>
  <si>
    <t>v3_180402V01</t>
  </si>
  <si>
    <t>v3_180402V01F01</t>
  </si>
  <si>
    <t>v3_180402V02</t>
  </si>
  <si>
    <t>v3_180402V02F01</t>
  </si>
  <si>
    <t>หมายเหตุ: เหมือนเดิม</t>
  </si>
  <si>
    <t>ira</t>
  </si>
  <si>
    <t>ผลการคัดเลือก</t>
  </si>
  <si>
    <t>ผ่าน</t>
  </si>
  <si>
    <t>64d0b421713a1347407e8eee</t>
  </si>
  <si>
    <t>https://emenscr.nesdc.go.th/viewer/view.html?id=64d0b421713a1347407e8eee</t>
  </si>
  <si>
    <t xml:space="preserve">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</t>
  </si>
  <si>
    <t>มหาวิทยาลัยสวนดุสิต</t>
  </si>
  <si>
    <t>|180402</t>
  </si>
  <si>
    <t>ผ่านเข้ารอบ</t>
  </si>
  <si>
    <t>-</t>
  </si>
  <si>
    <t>64bf753b506f8c044400b47a</t>
  </si>
  <si>
    <t>https://emenscr.nesdc.go.th/viewer/view.html?id=64bf753b506f8c044400b47a</t>
  </si>
  <si>
    <t>โครงการพัฒนากลไกระดับอำเภอเพื่อการป้องกันผลกระทบต่อสุขภาพ จากมลพิษทางอากาศ กรณีฝุ่นละอองขนาดไม่เกิน 2.5 ไมครอน</t>
  </si>
  <si>
    <t>64bf3bb10274b80437f92c2d</t>
  </si>
  <si>
    <t>https://emenscr.nesdc.go.th/viewer/view.html?id=64bf3bb10274b80437f92c2d</t>
  </si>
  <si>
    <t>การตรวจและวิเคราะห์โรงงานที่ก่อเหตุเดือดร้อนแก่ชุมชนและสร้างผลกระทบร้ายแรงต่อสิ่งแวดล้อม</t>
  </si>
  <si>
    <t>กรมอุตสาหกรรมพื้นฐานและการเหมืองแร่</t>
  </si>
  <si>
    <t>ไม่ผ่านเข้ารอบ</t>
  </si>
  <si>
    <t>4B</t>
  </si>
  <si>
    <t>64ba54b60274b80437f91ab0</t>
  </si>
  <si>
    <t>https://emenscr.nesdc.go.th/viewer/view.html?id=64ba54b60274b80437f91ab0</t>
  </si>
  <si>
    <t>โครงการยกระดับการป้องกันและแก้ไขปัญหามลพิษทางอากาศและเสียง</t>
  </si>
  <si>
    <t>ห่วงโซ่คุณค่าฯ (FVCT) (ฉบับเดิม)</t>
  </si>
  <si>
    <t>ห่วงโซ่คุณค่าฯ (FVCT) (ฉบับแก้ไข) (พ.ศ. 2567 - 2570)</t>
  </si>
  <si>
    <t>หมายเหตุ : ตัวอักษรสีแดง หมายถึง องค์ประกอบ/ปัจจัยที่มีการแก้ไข</t>
  </si>
  <si>
    <t>ความสอดคล้องกับศจพ. (ใช่ / ไม่ใช่)</t>
  </si>
  <si>
    <t>รหัสเป้าหมายและแนวทางการพัฒนา</t>
  </si>
  <si>
    <t>ชื่อเป้าหมายและแนวทางการพัฒนา</t>
  </si>
  <si>
    <t>สธ 0905-67-0036</t>
  </si>
  <si>
    <t>โครงการยกระดับการเฝ้าระวัง ประเมินและจัดการความเสี่ยงต่อสุขภาพจากมลพิษทางอากาศ เพื่อคุ้มครองและเสริมสร้างคุณภาพชีวิตของประชาชน</t>
  </si>
  <si>
    <t>ไม่ใช่</t>
  </si>
  <si>
    <t>17 มิถุนายน 2565 เวลา 22:12</t>
  </si>
  <si>
    <t>ข้อเสนอโครงการสำคัญ 2567 ที่ไม่ผ่านเข้ารอบ</t>
  </si>
  <si>
    <t>v2_180402V01F02</t>
  </si>
  <si>
    <t>https://emenscr.nesdc.go.th/viewer/view.html?id=RdAgrMadknFGNRA7mV13</t>
  </si>
  <si>
    <t>https://emenscr.nesdc.go.th/viewer/view.html?id=62ac2743e5b55d206d78728e</t>
  </si>
  <si>
    <t>P1303,P1310,P1311</t>
  </si>
  <si>
    <t>ไทยเป็นฐานการผลิตยานยนต์ไฟฟ้าที่สำคัญของโลก,ไทยมีเศรษฐกิจหมุนเวียนและสังคมคาร์บอนต่ำ,ไทยสามารถลดความเสี่ยงและผลกระทบจากภัยธรรมชาติและการเปลี่ยนแปลงสภาพภูมิอากาศ</t>
  </si>
  <si>
    <t>P130303,P131002,P131101,P131102,P131103</t>
  </si>
  <si>
    <t>การสร้างความพร้อมของปัจจัยสนับสนุนอย่างเป็นระบบ,การอนุรักษ์ฟื้นฟูและใช้ประโยชน์จากทรัพยากรธรรมชาติอย่างยั่งยืน,ความเสียหายและผลกระทบจากภัยธรรมชาติและการเปลี่ยนแปลงสภาพภูมิอากาศลดลง,ความเสี่ยงจากภัยธรรมชาติและการเปลี่ยนแปลงสภาพภูมิอากาศลดลง,สังคมไทยมีภูมิคุ้มกันจากภัยธรรมชาติและการเปลี่ยนแปลงสภาพภูมิอากาศ</t>
  </si>
  <si>
    <t>4 เมษายน 2566 เวลา 18:24</t>
  </si>
  <si>
    <t>https://emenscr.nesdc.go.th/viewer/view.html?id=62b71901e5b55d206d787393</t>
  </si>
  <si>
    <t>P1303</t>
  </si>
  <si>
    <t>ไทยเป็นฐานการผลิตยานยนต์ไฟฟ้าที่สำคัญของโลก</t>
  </si>
  <si>
    <t>P130303</t>
  </si>
  <si>
    <t>การสร้างความพร้อมของปัจจัยสนับสนุนอย่างเป็นระบบ</t>
  </si>
  <si>
    <t>https://emenscr.nesdc.go.th/viewer/view.html?id=62b71da39a43e720666fbccf</t>
  </si>
  <si>
    <t>ทส 0303-67-0010</t>
  </si>
  <si>
    <t>โครงการ “ศูนย์ปฏิบัติการตรวจวิเคราะห์กลิ่น ประจำภาคตะวันออกเฉียงเหนือ สำนักงานสิ่งแวดล้อมภาคที่ 12 (อุบลราชธานี)”</t>
  </si>
  <si>
    <t>25 มิถุนายน 2565 เวลา 21:50</t>
  </si>
  <si>
    <t>https://emenscr.nesdc.go.th/viewer/view.html?id=532m9lBd1rF01eZZMnx0</t>
  </si>
  <si>
    <t>https://emenscr.nesdc.go.th/viewer/view.html?id=62b720b37395053debdd2728</t>
  </si>
  <si>
    <t>P1310</t>
  </si>
  <si>
    <t>ไทยมีเศรษฐกิจหมุนเวียนและสังคมคาร์บอนต่ำ</t>
  </si>
  <si>
    <t>P131002</t>
  </si>
  <si>
    <t>การอนุรักษ์ฟื้นฟูและใช้ประโยชน์จากทรัพยากรธรรมชาติอย่างยั่งยืน</t>
  </si>
  <si>
    <t>https://emenscr.nesdc.go.th/viewer/view.html?id=62b72494e5b55d206d787395</t>
  </si>
  <si>
    <t>moac12091</t>
  </si>
  <si>
    <t>กษ 1209-67-0005</t>
  </si>
  <si>
    <t>โครงการลดการเผาเศษวัสดุเหลือใช้ทางการเกษตรในเขตปฏิรูปที่ดิน ปีงบประมาณ พ.ศ. 2567</t>
  </si>
  <si>
    <t>P1311</t>
  </si>
  <si>
    <t>ไทยสามารถลดความเสี่ยงและผลกระทบจากภัยธรรมชาติและการเปลี่ยนแปลงสภาพภูมิอากาศ</t>
  </si>
  <si>
    <t>P131102</t>
  </si>
  <si>
    <t>ความเสี่ยงจากภัยธรรมชาติและการเปลี่ยนแปลงสภาพภูมิอากาศลดลง</t>
  </si>
  <si>
    <t>1 กรกฎาคม 2565 เวลา 11:40</t>
  </si>
  <si>
    <t>https://emenscr.nesdc.go.th/viewer/view.html?id=B820QnlVwmUonO5lVgrZ</t>
  </si>
  <si>
    <t>https://emenscr.nesdc.go.th/viewer/view.html?id=62be7ad29a43e720666fbe04</t>
  </si>
  <si>
    <t>อก 0309-67-0014</t>
  </si>
  <si>
    <t>ศึกษาระบบเฝ้าระวังการระบายมลพิษสู่สิ่งแวดล้อม</t>
  </si>
  <si>
    <t>P131101,P131103</t>
  </si>
  <si>
    <t>ความเสียหายและผลกระทบจากภัยธรรมชาติและการเปลี่ยนแปลงสภาพภูมิอากาศลดลง,สังคมไทยมีภูมิคุ้มกันจากภัยธรรมชาติและการเปลี่ยนแปลงสภาพภูมิอากาศ</t>
  </si>
  <si>
    <t>5 กรกฎาคม 2565 เวลา 9:44</t>
  </si>
  <si>
    <t>https://emenscr.nesdc.go.th/viewer/view.html?id=nrJ8wqOeZwcJKXroEA28</t>
  </si>
  <si>
    <t>https://emenscr.nesdc.go.th/viewer/view.html?id=62c3a5897825de3dde330b38</t>
  </si>
  <si>
    <t>กษ1005-67-0007</t>
  </si>
  <si>
    <t>SDG12</t>
  </si>
  <si>
    <t>P131001</t>
  </si>
  <si>
    <t>การเพิ่มมูลค่าจากเศรษฐกิจหมุนเวียน และการใช้ทรัพยากรอย่างมีประสิทธิภาพ</t>
  </si>
  <si>
    <t>6 กรกฎาคม 2565 เวลา 19:52</t>
  </si>
  <si>
    <t>v2_180402V03</t>
  </si>
  <si>
    <t>v2_180402V03F07</t>
  </si>
  <si>
    <t>https://emenscr.nesdc.go.th/viewer/view.html?id=632gz8jR56SBxRMM95QJ</t>
  </si>
  <si>
    <t>https://emenscr.nesdc.go.th/viewer/view.html?id=62c582e17395053debdd446b</t>
  </si>
  <si>
    <t>SDG03</t>
  </si>
  <si>
    <t>P1304,P1308,P1309,P1311</t>
  </si>
  <si>
    <t>ไทยเป็นศูนย์กลางทางการแพทย์และสุขภาพมูลค่าสูง,ไทยมีพื้นที่และเมืองอัจฉริยะที่น่าอยู่ ปลอดภัย เติบโตได้อย่างยั่งยืน,ไทยมีความยากจนข้ามรุ่นลดลง และมีความคุ้มครองทางสังคม ที่เพียงพอ เหมาะสม,ไทยสามารถลดความเสี่ยงและผลกระทบจากภัยธรรมชาติและการเปลี่ยนแปลงสภาพภูมิอากาศ</t>
  </si>
  <si>
    <t>P130404,P130803,P130902,P131101,P131102,P131103</t>
  </si>
  <si>
    <t>ระบบบริหารจัดการภาวะฉุกเฉินด้านสุขภาพมีความพร้อมรองรับภัยคุกคามสุขภาพ,การพัฒนาเมืองให้มีความน่าอยู่อย่างยั่งยืน มีความพร้อมในการรับมือและปรับตัวต่อการเปลี่ยนแปลงทุกรูปแบบ เพื่อให้ประชาชนทุกกลุ่มมีคุณภาพชีวิตที่ดีอย่างทั่วถึง,คนทุกช่วงวัยได้รับความคุ้มครองทางสังคมที่เพียงพอต่อการดำรงชีวิต,ความเสียหายและผลกระทบจากภัยธรรมชาติและการเปลี่ยนแปลงสภาพภูมิอากาศลดลง,ความเสี่ยงจากภัยธรรมชาติและการเปลี่ยนแปลงสภาพภูมิอากาศลดลง,สังคมไทยมีภูมิคุ้มกันจากภัยธรรมชาติและการเปลี่ยนแปลงสภาพภูมิอากาศ</t>
  </si>
  <si>
    <t>https://emenscr.nesdc.go.th/viewer/view.html?id=62c94a68491d7c3de4dc14bb</t>
  </si>
  <si>
    <t>thaihealth021</t>
  </si>
  <si>
    <t>v2_180402</t>
  </si>
  <si>
    <t>คุณภาพอากาศ และเสียง อยู่ในระดับมาตรฐานของประเทศไทย</t>
  </si>
  <si>
    <t>ผ.สสส.สนย.-67-0001</t>
  </si>
  <si>
    <t>แผนการดำเนินงานประจำปีงบประมาณ 2567 สำนักงานกองทุนสนับสนุนการสร้างเสริมสุขภาพ (สสส.) ประจำปี พ.ศ. 2567</t>
  </si>
  <si>
    <t>30 ตุลาคม 2566 เวลา 13:32</t>
  </si>
  <si>
    <t>https://emenscr.nesdc.go.th/viewer/view.html?id=653f4e143c7e5c1bbf2ca6fd</t>
  </si>
  <si>
    <t>P131003</t>
  </si>
  <si>
    <t>การสร้างสังคมคาร์บอนต่ำและยั่งยืน</t>
  </si>
  <si>
    <t>[RP0106,RP010603]</t>
  </si>
  <si>
    <t>[6. บริหารจัดการทรัพยากรธรรมชาติ สิ่งแวดล้อม อย่างมีประสิทธิภาพ เพื่อให้เกิดความยั่งยืน,6.3 ป้องกันและแก้ไขปัญหาหมอกควัน]</t>
  </si>
  <si>
    <t>ผ.ทส 0207-67-0002</t>
  </si>
  <si>
    <t>แผนปฏิบัติราชการรายปี (พ.ศ. 2567) ของสำนักงานปลัดกระทรวงทรัพยากรธรรมชาติและส่ิงแวดล้อม</t>
  </si>
  <si>
    <t>ผ.ทส 0207-66-0002</t>
  </si>
  <si>
    <t>แผนปฏิบัติราชการ ระยะ 5 ปี (พ.ศ. 2566 - 2570) กระทรวงทรัพยากรธรรมชาติและสิ่งแวดล้อม</t>
  </si>
  <si>
    <t>1 ธันวาคม 2566 เวลา 15:50</t>
  </si>
  <si>
    <t>https://emenscr.nesdc.go.th/viewer/view.html?id=6551d4df3b1d2f5c6661d23e</t>
  </si>
  <si>
    <t>SDG0309</t>
  </si>
  <si>
    <t>ผ.ทส 0702-66-0001</t>
  </si>
  <si>
    <t>แผนปฏิบัติราชการประจำปีงบประมาณ</t>
  </si>
  <si>
    <t>ผ.ทส 0207-66-0001</t>
  </si>
  <si>
    <t>แผนปฏิบัติราชการ ระยะ 5 ปี (พ.ศ. 2566 - 2570) สำนักงานปลัดกระทรวงทรัพยากรธรรมชาติและสิ่งแวดล้อม</t>
  </si>
  <si>
    <t>7 ธันวาคม 2566 เวลา 14:35</t>
  </si>
  <si>
    <t>https://emenscr.nesdc.go.th/viewer/view.html?id=6551e0b019d0a33b26c4e044</t>
  </si>
  <si>
    <t>ผ.กษ 1210-67-0002</t>
  </si>
  <si>
    <t>แผนปฏิบัติราชการรายปี (พ.ศ.2567) ของสำนักงานการปฏิรูปที่ดินเพื่อเกษตรกรรม</t>
  </si>
  <si>
    <t>ผ.กษ 1210-65-0003</t>
  </si>
  <si>
    <t>แผนปฏิบัติราชการระยะ 5 ปี (พ.ศ. 2566-2570) ของสำนักงานการปฏิรูปที่ดินเพื่อเกษตรกรรม</t>
  </si>
  <si>
    <t>22 ธันวาคม 2566 เวลา 10:30</t>
  </si>
  <si>
    <t>https://emenscr.nesdc.go.th/viewer/view.html?id=6553323ea4da863b27b1f7b3</t>
  </si>
  <si>
    <t>mnre03071</t>
  </si>
  <si>
    <t>SDG11</t>
  </si>
  <si>
    <t>ผ.ทส 0303-65-0002</t>
  </si>
  <si>
    <t>แผนปฏิบัติราชการรายปี (พ.ศ. ๒๕๖๖) กรมควบคุมมลพิษ</t>
  </si>
  <si>
    <t>ผ.ทส 0303-65-0001</t>
  </si>
  <si>
    <t>แผนปฏิบัติราชการ ระยะ 5 ปี (พ.ศ. 2566 - 2570) ของกรมควบคุมมลพิษ</t>
  </si>
  <si>
    <t>23 พฤศจิกายน 2566 เวลา 10:35</t>
  </si>
  <si>
    <t>https://emenscr.nesdc.go.th/viewer/view.html?id=655ec87f3b1d2f5c6661df0d</t>
  </si>
  <si>
    <t>mot04061</t>
  </si>
  <si>
    <t>SDG1106</t>
  </si>
  <si>
    <t>ผ.คค 0407-67-0002</t>
  </si>
  <si>
    <t>แผนปฏิบัติราชการรายปี พ.ศ. 2567</t>
  </si>
  <si>
    <t>ผ.คค 0407-66-0003</t>
  </si>
  <si>
    <t>แผนปฏิบัติราชการ ระยะ 5 ปี (พ.ศ. 2566 - 2570) ของกรมการขนส่งทางบก</t>
  </si>
  <si>
    <t>4 ธันวาคม 2566 เวลา 13:44</t>
  </si>
  <si>
    <t>https://emenscr.nesdc.go.th/viewer/view.html?id=656845ce7482073b2da589d0</t>
  </si>
  <si>
    <t>19 ธันวาคม 2566 เวลา 15:57</t>
  </si>
  <si>
    <t>https://emenscr.nesdc.go.th/viewer/view.html?id=6570321ba4da863b27b1fc76</t>
  </si>
  <si>
    <t>ผ.ทส 0303-67-0002</t>
  </si>
  <si>
    <t>แผนปฏิบัติราชการของกรมควบคุมมลพิษ ประจำปีงบประมาณ พ.ศ. ๒๕๖๗</t>
  </si>
  <si>
    <t>8 ธันวาคม 2566 เวลา 9:37</t>
  </si>
  <si>
    <t>https://emenscr.nesdc.go.th/viewer/view.html?id=6572818062e90d5c6fffdfce</t>
  </si>
  <si>
    <t>ผ.ทส 0207-67-0001</t>
  </si>
  <si>
    <t>แผนปฏิบัติราชการระยะ 5 ปี (พ.ศ. 2566 - 2570) ของกระทรวงทรัพยากรธรรมชาติและสิ่งแวดล้อม  (ฉบับทบทวนปีงบประมาณ พ.ศ. 2567)</t>
  </si>
  <si>
    <t>8 ธันวาคม 2566 เวลา 15:46</t>
  </si>
  <si>
    <t>https://emenscr.nesdc.go.th/viewer/view.html?id=6572c77262e90d5c6fffe1d1</t>
  </si>
  <si>
    <t>SDG15</t>
  </si>
  <si>
    <t>ผ.ทส 0207-67-0003</t>
  </si>
  <si>
    <t>แผนปฏิบัติราชการระยะ 5 ปี (พ.ศ. 2566-2570) ของสำนักงานปลัดกระทรวงทรัพยากรธรรมชาติและสิ่งแวดล้อม (ฉบับทบทวน พ.ศ. 2567)</t>
  </si>
  <si>
    <t>8 ธันวาคม 2566 เวลา 15:27</t>
  </si>
  <si>
    <t>https://emenscr.nesdc.go.th/viewer/view.html?id=6572d36c7ee34a5c6dbc76e0</t>
  </si>
  <si>
    <t>ผ.กษ 0805-67-0001</t>
  </si>
  <si>
    <t>แผนปฏิบัติราชการรายปี พ.ศ. 2567 ของกรมพัฒนาที่ดิน</t>
  </si>
  <si>
    <t>ผ.กษ 0805-66-0001</t>
  </si>
  <si>
    <t>แผนปฏิบัติราชการ กรมพัฒนาที่ดิน ระยะ 5 ปี (พ.ศ. 2566 - 2570)</t>
  </si>
  <si>
    <t>17 ธันวาคม 2566 เวลา 12:12</t>
  </si>
  <si>
    <t>https://emenscr.nesdc.go.th/viewer/view.html?id=657c04b8a4da863b27b2003d</t>
  </si>
  <si>
    <t>18 ธันวาคม 2566 เวลา 16:40</t>
  </si>
  <si>
    <t>https://emenscr.nesdc.go.th/viewer/view.html?id=6580137d7ee34a5c6dbc9094</t>
  </si>
  <si>
    <t>mnre0214231</t>
  </si>
  <si>
    <t>20 ธันวาคม 2566 เวลา 18:24</t>
  </si>
  <si>
    <t>https://emenscr.nesdc.go.th/viewer/view.html?id=6582ced63b1d2f5c6662215e</t>
  </si>
  <si>
    <t>ผ.กษ1004-64-0004</t>
  </si>
  <si>
    <t>แผนปฏิบัติราชการประจำปี 2565 ของกรมส่งเสริมการเกษตร</t>
  </si>
  <si>
    <t>ผ.กษ1004-66-0001</t>
  </si>
  <si>
    <t>แผนปฏิบัติราชการกรมส่งเสริมการเกษตร ระยะ 5 ปี (พ.ศ. 2566 - 2570)</t>
  </si>
  <si>
    <t>26 ธันวาคม 2566 เวลา 11:23</t>
  </si>
  <si>
    <t>https://emenscr.nesdc.go.th/viewer/view.html?id=65846acb3b1d2f5c666227ec</t>
  </si>
  <si>
    <t>ผ.สธ 0905-63-0007</t>
  </si>
  <si>
    <t>อนามัยสิ่งแวดล้อม</t>
  </si>
  <si>
    <t>ผ.สธ 0905-66-0001</t>
  </si>
  <si>
    <t>แผนปฏิบัติราชการรายปี (พ.ศ. 2566) ของกรมอนามัย</t>
  </si>
  <si>
    <t>ผ.สธ 0905-66-0002</t>
  </si>
  <si>
    <t>แผนปฏิบัติราชการระยะ 5 ปี (พ.ศ. 2566 - 2570)</t>
  </si>
  <si>
    <t>20 กุมภาพันธ์ 2566 เวลา 11:57</t>
  </si>
  <si>
    <t>https://emenscr.nesdc.go.th/viewer/view.html?id=63e1f15103c54c1a963acf2c</t>
  </si>
  <si>
    <t>27 กุมภาพันธ์ 2566 เวลา 17:26</t>
  </si>
  <si>
    <t>v2_180402V03F01</t>
  </si>
  <si>
    <t>https://emenscr.nesdc.go.th/viewer/view.html?id=63e3646f4f4b54733c3fa651</t>
  </si>
  <si>
    <t>[RP0307,RP030701]</t>
  </si>
  <si>
    <t>[ฟื้นฟูทรัพยากรธรรมชาติและแก้ไขปัญหาสิ่งแวดล้อม,ส่งเสริมและสนับสนุนการนำเทคโนโลยีและนวัตกรรมมาใช้เพื่อป้องกันและแก้ไขปัญหาสิ่งแวดล้อม และภัยพิบัติที่เป็นปัญหาสำคัญของภาค]</t>
  </si>
  <si>
    <t>16 กุมภาพันธ์ 2566 เวลา 11:24</t>
  </si>
  <si>
    <t>https://emenscr.nesdc.go.th/viewer/view.html?id=63edaddefceadd7336a59e61</t>
  </si>
  <si>
    <t>ผ.กษ 1210-65-0002</t>
  </si>
  <si>
    <t>แผนปฏิบัติราชการรายปี (พ.ศ. 2566) ของสำนักงานการปฏิรูปที่ดินเพื่อเกษตรกรรม</t>
  </si>
  <si>
    <t>27 กุมภาพันธ์ 2566 เวลา 13:57</t>
  </si>
  <si>
    <t>https://emenscr.nesdc.go.th/viewer/view.html?id=63eeef568d48ef490cf5729a</t>
  </si>
  <si>
    <t>ผ.ทส 0207-66-0003</t>
  </si>
  <si>
    <t>แผนปฏิบัติราชการรายปี (พ.ศ. ๒๕๖๖) สำนักงานปลัดกระทรวงทรัพยากรธรรมชาติและสิ่งแวดล้อม</t>
  </si>
  <si>
    <t>8 มีนาคม 2566 เวลา 14:15</t>
  </si>
  <si>
    <t>https://emenscr.nesdc.go.th/viewer/view.html?id=63ef2554728aa67344ffdf53</t>
  </si>
  <si>
    <t>27 กุมภาพันธ์ 2566 เวลา 11:47</t>
  </si>
  <si>
    <t>https://emenscr.nesdc.go.th/viewer/view.html?id=63ef5c72a4d626491278a6d9</t>
  </si>
  <si>
    <t>P131103</t>
  </si>
  <si>
    <t>สังคมไทยมีภูมิคุ้มกันจากภัยธรรมชาติและการเปลี่ยนแปลงสภาพภูมิอากาศ</t>
  </si>
  <si>
    <t>SP0209</t>
  </si>
  <si>
    <t>9 การป้องกันและบรรเทาสาธารณภัย</t>
  </si>
  <si>
    <t>SP020901</t>
  </si>
  <si>
    <t>การยกระดับการจัดการความเสี่ยงสาธารณภัยที่สำคัญอันเกิดจากภัยธรรมชาติ และภัยที่เกิดจากการกระทำของมนุษย์ที่เกิดขึ้น และ/หรือ เป็นภัยซ้ำซ้อน (Compound Hazards) ไปสู่มาตรฐานตามหลักสากล</t>
  </si>
  <si>
    <t>ผ.ทส 1009-64-0008</t>
  </si>
  <si>
    <t>แผนปฏิบัติราชการรายปี  สำนักงานนโยบายและแผนทรัพยากรธรรมชาติและสิ่งแวดล้อม (พ.ศ. ๒๕๖๕)</t>
  </si>
  <si>
    <t>ผ.ทส 0207-63-0001</t>
  </si>
  <si>
    <t>แผนปฏิบัติราชการสำนักงานปลัดกระทรวงทรัพยากรธรรมชาติและสิ่งแวดล้อม (พ.ศ. ๒๕๖๓ - ๒๕๖๕)</t>
  </si>
  <si>
    <t>24 กุมภาพันธ์ 2566 เวลา 15:08</t>
  </si>
  <si>
    <t>https://emenscr.nesdc.go.th/viewer/view.html?id=63f711608d48ef490cf587f4</t>
  </si>
  <si>
    <t>ผ.คค 0407-66-0001</t>
  </si>
  <si>
    <t>แผนปฏิบัติราชการรายปี พ.ศ. 2566 ของกรมการขนส่งทางบก</t>
  </si>
  <si>
    <t>13 มีนาคม 2566 เวลา 14:09</t>
  </si>
  <si>
    <t>https://emenscr.nesdc.go.th/viewer/view.html?id=63fc365cb321824906b78ee6</t>
  </si>
  <si>
    <t>[RP0106,RP010603][RP0406,RP040602]</t>
  </si>
  <si>
    <t>[6. บริหารจัดการทรัพยากรธรรมชาติ สิ่งแวดล้อม อย่างมีประสิทธิภาพ เพื่อให้เกิดความยั่งยืน,6.3 ป้องกันและแก้ไขปัญหาหมอกควัน][6. อนุรักษ์ฟื้นฟูทรัพยากรธรรมชาติและสิ่งแวดล้อม ตลอดจนเพิ่มประสิทธิภาพ การรับมือภัยพิบัติทางธรรมชาติและผลกระทบจากการเปลี่ยนแปลงสภาพภูมิอากาศ,6.2 ยกระดับการบริหารจัดการน้ำในระดับลุ่มน้ำของภาคตะวันออกอย่างเป็นระบบและมีประสิทธิภาพ และสร้างความมั่นคงด้านน้ำ]</t>
  </si>
  <si>
    <t>14 มีนาคม 2566 เวลา 12:38</t>
  </si>
  <si>
    <t>https://emenscr.nesdc.go.th/viewer/view.html?id=6410085300b67d08a43a619d</t>
  </si>
  <si>
    <t>16 มีนาคม 2566 เวลา 10:42</t>
  </si>
  <si>
    <t>https://emenscr.nesdc.go.th/viewer/view.html?id=6412900cfa7c0d08aa6972ed</t>
  </si>
  <si>
    <t>16 มีนาคม 2566 เวลา 11:59</t>
  </si>
  <si>
    <t>https://emenscr.nesdc.go.th/viewer/view.html?id=6412a2440d0e124460ea434f</t>
  </si>
  <si>
    <t>21 มีนาคม 2566 เวลา 11:40</t>
  </si>
  <si>
    <t>https://emenscr.nesdc.go.th/viewer/view.html?id=6419354500b67d08a43a8f1d</t>
  </si>
  <si>
    <t>cmru0533101</t>
  </si>
  <si>
    <t>SDG0309,SDG0309</t>
  </si>
  <si>
    <t>ผ.ศธ 053310-66-0001</t>
  </si>
  <si>
    <t>ผ.อว 0205-66-0003</t>
  </si>
  <si>
    <t>แผนปฏิบัติราชการระยะ 5 ปี (พ.ศ.2566 - 2570) ของกระทรวงการอุดมศึกษา วิทยาศาสตร์ วิจัยและนวัตกรรม</t>
  </si>
  <si>
    <t>27 เมษายน 2566 เวลา 15:24</t>
  </si>
  <si>
    <t>v2_180402V04</t>
  </si>
  <si>
    <t>v2_180402V04F03</t>
  </si>
  <si>
    <t>https://emenscr.nesdc.go.th/viewer/view.html?id=644a313aee49531ef1a24ec6</t>
  </si>
  <si>
    <t>mfa13031</t>
  </si>
  <si>
    <t>ผ.กต 0206-64-0002</t>
  </si>
  <si>
    <t>แผนปฏิบัติราชการประจำปีงบประมาณ ๒๕๖๕ ของกระทรวงการต่างประเทศ</t>
  </si>
  <si>
    <t>ผ.กต 0206-66-0001</t>
  </si>
  <si>
    <t>แผนยุทธศาสตร์รายภูมิภาค และแผนปฏิบัติการการทูตพหุภาคี พ.ศ. ๒๕๖๖ – ๒๕๗๐</t>
  </si>
  <si>
    <t>18 กรกฎาคม 2566 เวลา 9:42</t>
  </si>
  <si>
    <t>https://emenscr.nesdc.go.th/viewer/view.html?id=64abe3feeec8b40f463237b0</t>
  </si>
  <si>
    <t>ผ.สสส.สนย.-66-0001</t>
  </si>
  <si>
    <t>แผนการดำเนินงานประจำปีงบประมาณ 2566 สำนักงานกองทุนสนับสนุนการสร้างเสริมสุขภาพ (สสส.)</t>
  </si>
  <si>
    <t>7 สิงหาคม 2566 เวลา 16:41</t>
  </si>
  <si>
    <t>https://emenscr.nesdc.go.th/viewer/view.html?id=64d0bc5f713a1347407e8f02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</si>
  <si>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</si>
  <si>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</si>
  <si>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</si>
  <si>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</si>
  <si>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</si>
  <si>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</si>
  <si>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</si>
  <si>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</si>
  <si>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</si>
  <si>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</si>
  <si>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โครงการปกติ 2566</t>
  </si>
  <si>
    <t>180402</t>
  </si>
  <si>
    <t>v3_180402V03F03</t>
  </si>
  <si>
    <t xml:space="preserve">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</t>
  </si>
  <si>
    <t xml:space="preserve">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</t>
  </si>
  <si>
    <t>หน่วยงานขึ้นตรงต่อนายกรัฐมนตรี</t>
  </si>
  <si>
    <t xml:space="preserve">โครงการแก้ไขปัญหาไฟป่าและหมอกควัน </t>
  </si>
  <si>
    <t xml:space="preserve">โครงการป้องกันและแก้ไขปัญหามลพิษทางอากาศและเสียง </t>
  </si>
  <si>
    <t>โครงการปกติ 2567</t>
  </si>
  <si>
    <t>ทส 0205 (12)-67-0002</t>
  </si>
  <si>
    <t>โครงการเพิ่มประสิทธิภาพการเฝ้าระวังและควบคุมปัญหาฝุ่นละอองขนาดเล็กจากแหล่งกำเนิดมลพิษ</t>
  </si>
  <si>
    <t>สํานักงานสิ่งแวดล้อมและควบคุมมลพิษที่ 12</t>
  </si>
  <si>
    <t>https://emenscr.nesdc.go.th/viewer/view.html?id=663b222c995a3a1f8f16680e</t>
  </si>
  <si>
    <t>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</t>
  </si>
  <si>
    <t>อก 0313-68-0004</t>
  </si>
  <si>
    <t>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</t>
  </si>
  <si>
    <t>กุมภาพันธ์ 2568</t>
  </si>
  <si>
    <t>ตุลาคม 2568</t>
  </si>
  <si>
    <t>โครงการปกติ 2568</t>
  </si>
  <si>
    <t>https://emenscr.nesdc.go.th/viewer/view.html?id=67a046f325353b4052ffd2d2</t>
  </si>
  <si>
    <t>อก 0310-68-0001</t>
  </si>
  <si>
    <t xml:space="preserve">โครงการตรวจและวิเคราะห์โรงงานที่ก่อเหตุเดือดรอนแก่ชุมชนและสร้างผลกระทบร้ายแรงต่อสิ่งแวดล้อม </t>
  </si>
  <si>
    <t>ตุลาคม 2567</t>
  </si>
  <si>
    <t>กันยายน 2568</t>
  </si>
  <si>
    <t>https://emenscr.nesdc.go.th/viewer/view.html?id=6791f7380b91f2689276c411</t>
  </si>
  <si>
    <t>สธ 0907-68-0002</t>
  </si>
  <si>
    <t>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</t>
  </si>
  <si>
    <t>v3_180402V01F02</t>
  </si>
  <si>
    <t>https://emenscr.nesdc.go.th/viewer/view.html?id=678f689c25353b4052ffcc5f</t>
  </si>
  <si>
    <t>ศธ6701-68-0024</t>
  </si>
  <si>
    <t>สำนักงานมหาวิทยาลัย</t>
  </si>
  <si>
    <t>ปรับปรุงข้อเสนอโครงการ 2568</t>
  </si>
  <si>
    <t>https://emenscr.nesdc.go.th/viewer/view.html?id=67c01f3c34750112a834fb63</t>
  </si>
  <si>
    <t>ลพ 0214-68-0003</t>
  </si>
  <si>
    <t>โครงการแก้ไขปัญหาไฟป่าและหมอกควันจังหวัดลำพูน ประจำปีงบประมาณ พ.ศ. 2568</t>
  </si>
  <si>
    <t>https://emenscr.nesdc.go.th/viewer/view.html?id=679ca1509e3b08405827d641</t>
  </si>
  <si>
    <t>ยล 0214-68-0003</t>
  </si>
  <si>
    <t>โครงการแก้ไขปัญหาไฟป่าและหมอกควันจังหวัดยะลา ประจำปีงบประมาณ พ.ศ. ๒๕๖8</t>
  </si>
  <si>
    <t>https://emenscr.nesdc.go.th/viewer/view.html?id=67984905ff9a716894385cd7</t>
  </si>
  <si>
    <t>พช 0214-68-0004</t>
  </si>
  <si>
    <t>โครงการแก้ไขปัญหาไฟป่าและหมอกควัน ประจำปีงบประมาณ พ.ศ. 2568</t>
  </si>
  <si>
    <t>สำนักงานทรัพยากรธรรมชาติและสิ่งแวดล้อมจังหวัด เพชรบูรณ์</t>
  </si>
  <si>
    <t>https://emenscr.nesdc.go.th/viewer/view.html?id=679b2a049e3b08405827d534</t>
  </si>
  <si>
    <t>นว 0214-68-0007</t>
  </si>
  <si>
    <t>โครงการแก้ไขปัญหาไฟป่าและหมอกควัน ประจำปีงบประมาณ พ.ศ.2568</t>
  </si>
  <si>
    <t>v3_180402V01F03</t>
  </si>
  <si>
    <t>https://emenscr.nesdc.go.th/viewer/view.html?id=679c5afe098e9b4051284fa9</t>
  </si>
  <si>
    <t>ทส 0923-68-0001</t>
  </si>
  <si>
    <t>เสริมสร้างความตระหนักรู้ด้านทรัพยากรธรรมชาติและสิ่งแวดล้อมและภัยพิบัติ</t>
  </si>
  <si>
    <t>สำนักบริหารพื้นที่อนุรักษ์ ที่ 13 (แพร่)</t>
  </si>
  <si>
    <t>https://emenscr.nesdc.go.th/viewer/view.html?id=6780c6db52c7c851103d38f2</t>
  </si>
  <si>
    <t>ทส 0307-68-0002</t>
  </si>
  <si>
    <t>https://emenscr.nesdc.go.th/viewer/view.html?id=6799a4da25353b4052ffcfe9</t>
  </si>
  <si>
    <t>ทส 0306-68-0001</t>
  </si>
  <si>
    <t>https://emenscr.nesdc.go.th/viewer/view.html?id=679c39f1098e9b4051284f69</t>
  </si>
  <si>
    <t>กษ1005-68-0007</t>
  </si>
  <si>
    <t>โครงการส่งเสริมการเกษตรที่เป็นมิตรกับสิ่งแวดล้อม</t>
  </si>
  <si>
    <t>https://emenscr.nesdc.go.th/viewer/view.html?id=675bdaf54f2efe366f9a9aa4</t>
  </si>
  <si>
    <t>กษ 2807-68-0008</t>
  </si>
  <si>
    <t>โครงการบรรเทาปัญหาหมอกควันและฝุ่นละอองขนาดเล็ก (PM2.5)</t>
  </si>
  <si>
    <t>มกราคม 2568</t>
  </si>
  <si>
    <t>เมษายน 2568</t>
  </si>
  <si>
    <t>กรมฝนหลวงและการบินเกษตร</t>
  </si>
  <si>
    <t>https://emenscr.nesdc.go.th/viewer/view.html?id=67a30cb4fe8a254a71fb8fe5</t>
  </si>
  <si>
    <t>กษ 0805-68-0034</t>
  </si>
  <si>
    <t>https://emenscr.nesdc.go.th/viewer/view.html?id=6780d093f23e63510a0fd89d</t>
  </si>
  <si>
    <t>โครงการปกติ 2563</t>
  </si>
  <si>
    <t>https://emenscr.nesdc.go.th/viewer/view.html?id=5fc0cca67232b72a71f780d9</t>
  </si>
  <si>
    <t xml:space="preserve">โครงการเฝ้าระวัง ป้องกัน ควบคุมโรคและภัยสุขภาพประชาชนในพื้นที่เสี่ยงมลพิษอากาศ </t>
  </si>
  <si>
    <t>https://emenscr.nesdc.go.th/viewer/view.html?id=5fcf41d1fb9dc91608730720</t>
  </si>
  <si>
    <t>โครงการปกติ 2564</t>
  </si>
  <si>
    <t>https://emenscr.nesdc.go.th/viewer/view.html?id=60cb0fa69d2e4946ee3e461d</t>
  </si>
  <si>
    <t>https://emenscr.nesdc.go.th/viewer/view.html?id=600fd9824037f647d85e80f6</t>
  </si>
  <si>
    <t>รย 0214-64-0007</t>
  </si>
  <si>
    <t>การกำกับติดตามการแก้ไขปัญหามลพิษในพื้นที่มาบตาพุดและบริเวณใกล้เคียง จ.ระยอง</t>
  </si>
  <si>
    <t>สำนักงานทรัพยากรธรรมชาติและสิ่งแวดล้อมจังหวัด ระยอง</t>
  </si>
  <si>
    <t>https://emenscr.nesdc.go.th/viewer/view.html?id=60af64dbb1ff3f6f27afc708</t>
  </si>
  <si>
    <t>https://emenscr.nesdc.go.th/viewer/view.html?id=60153b20662c8a2f73e2fb6b</t>
  </si>
  <si>
    <t>https://emenscr.nesdc.go.th/viewer/view.html?id=6011465bfdc43f47dfab8158</t>
  </si>
  <si>
    <t>https://emenscr.nesdc.go.th/viewer/view.html?id=601136632d779347e1626be3</t>
  </si>
  <si>
    <t>https://emenscr.nesdc.go.th/viewer/view.html?id=5fcf2cab78ad6216092bc178</t>
  </si>
  <si>
    <t>https://emenscr.nesdc.go.th/viewer/view.html?id=5fcdadc11540bf161ab276b5</t>
  </si>
  <si>
    <t>https://emenscr.nesdc.go.th/viewer/view.html?id=6010ddd2fdc43f47dfab801a</t>
  </si>
  <si>
    <t>https://emenscr.nesdc.go.th/viewer/view.html?id=5fc359ff9a014c2a732f778b</t>
  </si>
  <si>
    <t>https://emenscr.nesdc.go.th/viewer/view.html?id=5fd04f4f9d7cbe590983c0e0</t>
  </si>
  <si>
    <t>https://emenscr.nesdc.go.th/viewer/view.html?id=610f6ac8ef40ea035b9d0f74</t>
  </si>
  <si>
    <t>https://emenscr.nesdc.go.th/viewer/view.html?id=60128f9bdca25b658e8ee5a6</t>
  </si>
  <si>
    <t>https://emenscr.nesdc.go.th/viewer/view.html?id=5f7aeccef00c1d24fb778646</t>
  </si>
  <si>
    <t xml:space="preserve">แก้ไขปัญหาฝุ่นควันกลุ่มจังหวัดภาคเหนือตอนบน 1    </t>
  </si>
  <si>
    <t>https://emenscr.nesdc.go.th/viewer/view.html?id=6054390e95a74a77d1634606</t>
  </si>
  <si>
    <t>https://emenscr.nesdc.go.th/viewer/view.html?id=5f9a638837b27e5b651e83e1</t>
  </si>
  <si>
    <t>https://emenscr.nesdc.go.th/viewer/view.html?id=5fbe47fb7232b72a71f77ec2</t>
  </si>
  <si>
    <t>https://emenscr.nesdc.go.th/viewer/view.html?id=5fc77a20eb591c133460eaa6</t>
  </si>
  <si>
    <t>https://emenscr.nesdc.go.th/viewer/view.html?id=5fc71d079571721336792df4</t>
  </si>
  <si>
    <t>โครงการปกติ 2565</t>
  </si>
  <si>
    <t>ลิงก์</t>
  </si>
  <si>
    <t xml:space="preserve"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</t>
  </si>
  <si>
    <t>180301</t>
  </si>
  <si>
    <t>v2_180301</t>
  </si>
  <si>
    <t>v2_180301V03F02</t>
  </si>
  <si>
    <t>v3_180301V03F08</t>
  </si>
  <si>
    <t>v2_180301V03F03</t>
  </si>
  <si>
    <t>v3_180301V01F03</t>
  </si>
  <si>
    <t>v3_180301V02F02</t>
  </si>
  <si>
    <t>พย 0214-68-0001</t>
  </si>
  <si>
    <t xml:space="preserve">โครงการแก้ไขปัญหาไฟป่าและหมอกควันในท้องที่จังหวัดพะเยา ปีงบประมาณ พ.ศ. 2568 </t>
  </si>
  <si>
    <t>https://emenscr.nesdc.go.th/viewer/view.html?id=6765212b51d1ed367e3bffb8</t>
  </si>
  <si>
    <t>คค 0406-68-0003</t>
  </si>
  <si>
    <t>โครงการบังคับใช้กฎหมายเพื่อแก้ไขปัญหาฝุ่นละออง PM 2.5 ประจำปีงบประมาณ พ.ศ. 2568</t>
  </si>
  <si>
    <t>กรกฎาคม 2567</t>
  </si>
  <si>
    <t>https://emenscr.nesdc.go.th/viewer/view.html?id=677768a56f54fa3671471807</t>
  </si>
  <si>
    <t>180102F0201</t>
  </si>
  <si>
    <t>v3_180102V02F01</t>
  </si>
  <si>
    <t>130201F0502</t>
  </si>
  <si>
    <t>v3_130201V05F01</t>
  </si>
  <si>
    <t>ตก 0015-65-0001</t>
  </si>
  <si>
    <t>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</t>
  </si>
  <si>
    <t>กระทรวงพลังงาน</t>
  </si>
  <si>
    <t>สำนักงานปลัดกระทรวงพลังงาน</t>
  </si>
  <si>
    <t>สำนักงานพลังงานจังหวัดตาก</t>
  </si>
  <si>
    <t>070203</t>
  </si>
  <si>
    <t>070203F0305</t>
  </si>
  <si>
    <t>v3_070203V03F05</t>
  </si>
  <si>
    <t>https://emenscr.nesdc.go.th/viewer/view.html?id=61a6eae6e55ef143eb1fca12</t>
  </si>
  <si>
    <t>ทส 0303-66-0009</t>
  </si>
  <si>
    <t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t>
  </si>
  <si>
    <t>180401</t>
  </si>
  <si>
    <t>v2_180401</t>
  </si>
  <si>
    <t>v2_180401V01F01</t>
  </si>
  <si>
    <t>v3_180401V01F01</t>
  </si>
  <si>
    <t>https://emenscr.nesdc.go.th/viewer/view.html?id=63dcc5969c2ec541aa2e9561</t>
  </si>
  <si>
    <t>ตก 0015-66-0001</t>
  </si>
  <si>
    <t>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t>
  </si>
  <si>
    <t>v2_180301V01F01</t>
  </si>
  <si>
    <t>v3_180301V02F01</t>
  </si>
  <si>
    <t>https://emenscr.nesdc.go.th/viewer/view.html?id=63e9bdccfceadd7336a59c0c</t>
  </si>
  <si>
    <t>ทส 0303-66-0010</t>
  </si>
  <si>
    <t>โครงการจัดทำแผนการแก้ไขปัญหามลพิษในพื้นที่เขตควบคุมมลพิษ</t>
  </si>
  <si>
    <t>https://emenscr.nesdc.go.th/viewer/view.html?id=640ae1eeb321824906b7d146</t>
  </si>
  <si>
    <t>ทส 0310-66-0001</t>
  </si>
  <si>
    <t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t>
  </si>
  <si>
    <t>ศูนย์เทคโนโลยีสารสนเทศและการสื่อสาร</t>
  </si>
  <si>
    <t>v2_180401V02F03</t>
  </si>
  <si>
    <t>v3_180401V02F03</t>
  </si>
  <si>
    <t>https://emenscr.nesdc.go.th/viewer/view.html?id=64193301f2aa244461ab8db9</t>
  </si>
  <si>
    <t>กพ 0021-66-0002</t>
  </si>
  <si>
    <t>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</t>
  </si>
  <si>
    <t>ด้านความมั่นคง</t>
  </si>
  <si>
    <t>กุมภาพันธ์ 2566</t>
  </si>
  <si>
    <t>มีนาคม 2566</t>
  </si>
  <si>
    <t>สำนักงานป้องกันและบรรเทาสาธารณภัย จังหวัดกำแพงเพชร</t>
  </si>
  <si>
    <t>https://emenscr.nesdc.go.th/viewer/view.html?id=63e8557f728aa67344ffdc04</t>
  </si>
  <si>
    <t>ทส 0303-67-0019</t>
  </si>
  <si>
    <t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t>
  </si>
  <si>
    <t>v3_180402V03F01</t>
  </si>
  <si>
    <t>https://emenscr.nesdc.go.th/viewer/view.html?id=6572c133a4da863b27b1fd87</t>
  </si>
  <si>
    <t>สน 0214-64-0002</t>
  </si>
  <si>
    <t>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</t>
  </si>
  <si>
    <t>สำนักงานทรัพยากรธรรมชาติและสิ่งแวดล้อมจังหวัด สกลนคร</t>
  </si>
  <si>
    <t>180301F0403</t>
  </si>
  <si>
    <t>v3_180301V03F03</t>
  </si>
  <si>
    <t>https://emenscr.nesdc.go.th/viewer/view.html?id=5f9a45408f85135b66769d09</t>
  </si>
  <si>
    <t>ยล 0214-64-0005</t>
  </si>
  <si>
    <t xml:space="preserve">โครงการแก้ไขปัญหาไฟป่าและหมอกควัน ประจำปีงบประมาณ พ.ศ. ๒๕๖๔ </t>
  </si>
  <si>
    <t>180102F0401</t>
  </si>
  <si>
    <t>v3_180102V04F01</t>
  </si>
  <si>
    <t>https://emenscr.nesdc.go.th/viewer/view.html?id=600d22ff93bc771ae176dc81</t>
  </si>
  <si>
    <t>ทส 0303-65-0001</t>
  </si>
  <si>
    <t>180401F0101</t>
  </si>
  <si>
    <t>https://emenscr.nesdc.go.th/viewer/view.html?id=61a4504fe55ef143eb1fc7d9</t>
  </si>
  <si>
    <t>ทส 0303-65-0002</t>
  </si>
  <si>
    <t>โครงการประเมินผลเพื่อยกเลิกเขตควบคุมมลพิษตามแผนการปฏิรูปประเทศ ปีงบประมาณ พ.ศ. 2565</t>
  </si>
  <si>
    <t>https://emenscr.nesdc.go.th/viewer/view.html?id=61b8175ef3473f0ca7a6c691</t>
  </si>
  <si>
    <t>ความสอดคล้องหลัก/รอง</t>
  </si>
  <si>
    <t>หมายเหตุ</t>
  </si>
  <si>
    <t>อักษรย่อ</t>
  </si>
  <si>
    <t>หลัก</t>
  </si>
  <si>
    <t>ปัจจัย (เดิม)</t>
  </si>
  <si>
    <t>รอง</t>
  </si>
  <si>
    <t>พด.</t>
  </si>
  <si>
    <t>กสก.</t>
  </si>
  <si>
    <t>สป.ทส.</t>
  </si>
  <si>
    <t>คพ.</t>
  </si>
  <si>
    <t>กรอ.</t>
  </si>
  <si>
    <t>v2_180402V02F03</t>
  </si>
  <si>
    <t>v2_180402V03F04</t>
  </si>
  <si>
    <t>v2_180402V03F03</t>
  </si>
  <si>
    <t>v3_180402V02F03</t>
  </si>
  <si>
    <t>Count of ปัจจัย</t>
  </si>
  <si>
    <t>จำนวนโครงการห้วงที่ 2 (66-68)</t>
  </si>
  <si>
    <t>**F00 หมายถึงโครงการไม่สอดคล้องกับองค์ประกอบปัจจัยใดของเป้าหมายแผนแม่บทย่อย</t>
  </si>
  <si>
    <t>รวมหลัก</t>
  </si>
  <si>
    <t>รวมรอง</t>
  </si>
  <si>
    <t>66bd850c46601904ce6f27d3</t>
  </si>
  <si>
    <t>https://emenscr.nesdc.go.th/viewer/view.html?id=66bd850c46601904ce6f27d3</t>
  </si>
  <si>
    <t>โครงการยกระดับขับเคลื่อนการจัดบริการเวชกรรมสิ่งแวดล้อม และสร้างการมีส่วนร่วมในการเฝ้าระวัง ป้องกันสุขภาพจากมลพิษอากาศ</t>
  </si>
  <si>
    <t>A</t>
  </si>
  <si>
    <t>66c43a1146601904ce6f28b7</t>
  </si>
  <si>
    <t>https://emenscr.nesdc.go.th/viewer/view.html?id=66c43a1146601904ce6f28b7</t>
  </si>
  <si>
    <t>โครงการอบรมเสริมสร้างการแก้ไขปัญหา ด้านไฟป่า หมอกควัน และฝุ่น PM 2.5</t>
  </si>
  <si>
    <t>กรมส่งเสริมการปกครองท้องถิ่น</t>
  </si>
  <si>
    <t>66b48ad7a7a2194243108380</t>
  </si>
  <si>
    <t>https://emenscr.nesdc.go.th/viewer/view.html?id=66b48ad7a7a2194243108380</t>
  </si>
  <si>
    <t>โครงการตรวจประเมินและเฝ้าระวังคุณภาพสิ่งแวดล้อมพื้นที่อ่อนไหวด้านสิ่งแวดล้อม</t>
  </si>
  <si>
    <t>66c708ea20d7cf42394f5e5d</t>
  </si>
  <si>
    <t>https://emenscr.nesdc.go.th/viewer/view.html?id=66c708ea20d7cf42394f5e5d</t>
  </si>
  <si>
    <t>v3_180402V02F02</t>
  </si>
  <si>
    <t>66ca7bd746601904ce6f29c9</t>
  </si>
  <si>
    <t>https://emenscr.nesdc.go.th/viewer/view.html?id=66ca7bd746601904ce6f29c9</t>
  </si>
  <si>
    <t>กำกับดูแลและสร้างจิตสำนึกการประกอบกิจการอุตสาหกรรมเพื่อมิให้ส่งผลกระทบต่อสิ่งแวดล้อม</t>
  </si>
  <si>
    <t>สำนักงานปลัดกระทรวงอุตสาหกรรม (ราชการบริหารส่วนกลาง)</t>
  </si>
  <si>
    <t>4A</t>
  </si>
  <si>
    <t>66c5b47db3a87e4240868f9b</t>
  </si>
  <si>
    <t>https://emenscr.nesdc.go.th/viewer/view.html?id=66c5b47db3a87e4240868f9b</t>
  </si>
  <si>
    <t xml:space="preserve">โครงการเพิ่มประสิทธิภาพการจัดการและป้องกันสุขภาพจากมลพิษทางอากาศและปัจจัยเสี่ยงทางสิ่งแวดล้อมอย่างยั่งยืน </t>
  </si>
  <si>
    <t>66cc8d544a283942339d6d8e</t>
  </si>
  <si>
    <t>https://emenscr.nesdc.go.th/viewer/view.html?id=66cc8d544a283942339d6d8e</t>
  </si>
  <si>
    <t>โครงการเพิ่มประสิทธิภาพการป้องกันและแก้ไขปัญหามลพิษทางอากาศด้วย Multisource Earth Observation</t>
  </si>
  <si>
    <t>สำนักงานพัฒนาเทคโนโลยีอวกาศและภูมิสารสนเทศ (องค์การมหาชน)</t>
  </si>
  <si>
    <t>66c40c0660031d04d0778036</t>
  </si>
  <si>
    <t>https://emenscr.nesdc.go.th/viewer/view.html?id=66c40c0660031d04d0778036</t>
  </si>
  <si>
    <t>66c704b6b3a87e42408691f9</t>
  </si>
  <si>
    <t>https://emenscr.nesdc.go.th/viewer/view.html?id=66c704b6b3a87e42408691f9</t>
  </si>
  <si>
    <t>66c99dc8a7a2194243109881</t>
  </si>
  <si>
    <t>https://emenscr.nesdc.go.th/viewer/view.html?id=66c99dc8a7a2194243109881</t>
  </si>
  <si>
    <t>การบริหารจัดการเพื่อลดผลกระทบด้านคุณภาพอากาศและเสียงจากแหล่งกำเนิดอุตสาหกรรม</t>
  </si>
  <si>
    <t>id โครงการ</t>
  </si>
  <si>
    <t>hyperlink</t>
  </si>
  <si>
    <t>ชื่อโครงการ</t>
  </si>
  <si>
    <t>กระทรวง</t>
  </si>
  <si>
    <t>กรม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</si>
  <si>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</si>
  <si>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</si>
  <si>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</si>
  <si>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</si>
  <si>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</si>
  <si>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</si>
  <si>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</si>
  <si>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</si>
  <si>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ข้อเสนอโครงการสำคัญ 2568 ที่ผ่านเข้ารอบ</t>
  </si>
  <si>
    <t>Y1</t>
  </si>
  <si>
    <t>Private_ID</t>
  </si>
  <si>
    <t>(ร่าง) ข้อเสนอโครงการสำคัญประจำปี 2569 ภายใต้แผนแม่บท 180402</t>
  </si>
  <si>
    <t>ปัจจัย v3</t>
  </si>
  <si>
    <t>ชื่อโครงการ (ข้อความ)</t>
  </si>
  <si>
    <t>ปภ.</t>
  </si>
  <si>
    <t>ส.ป.ก.</t>
  </si>
  <si>
    <t>มร.ชม.</t>
  </si>
  <si>
    <t>มสด.</t>
  </si>
  <si>
    <t>อส.</t>
  </si>
  <si>
    <t>ฝล.</t>
  </si>
  <si>
    <t>คร.</t>
  </si>
  <si>
    <t>ขบ.</t>
  </si>
  <si>
    <t>กนอ.</t>
  </si>
  <si>
    <t>สพฐ.</t>
  </si>
  <si>
    <t>สป.พน.</t>
  </si>
  <si>
    <t>สสส.</t>
  </si>
  <si>
    <t>อก 0507-69-0003</t>
  </si>
  <si>
    <t>กันยายน 2569</t>
  </si>
  <si>
    <t>ข้อเสนอโครงการสำคัญ 2569 ที่ผ่านเข้ารอบ</t>
  </si>
  <si>
    <t>ทส 0303-69-0002</t>
  </si>
  <si>
    <t>ทส 0303-69-0003</t>
  </si>
  <si>
    <t>กษ1005-69-0003</t>
  </si>
  <si>
    <t>สธ 0404-69-0002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</si>
  <si>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24"/>
        <color theme="8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4"/>
        <rFont val="TH SarabunPSK"/>
        <family val="2"/>
      </rPr>
      <t>กับ</t>
    </r>
    <r>
      <rPr>
        <b/>
        <sz val="24"/>
        <color theme="5"/>
        <rFont val="TH SarabunPSK"/>
        <family val="2"/>
      </rPr>
      <t xml:space="preserve">ห่วงโซ่คุณค่าฯ (FVCT) (ฉบับแก้ไข) (พ.ศ. 2567-2570) </t>
    </r>
  </si>
  <si>
    <t>หน่วยงานที่ Pivot ไว้เดิม</t>
  </si>
  <si>
    <t>มอ.</t>
  </si>
  <si>
    <t>มช.</t>
  </si>
  <si>
    <t>มสธ.</t>
  </si>
  <si>
    <t>มว.</t>
  </si>
  <si>
    <t>สทอภ.</t>
  </si>
  <si>
    <t>กพร.</t>
  </si>
  <si>
    <t>สศช.</t>
  </si>
  <si>
    <t>สส.</t>
  </si>
  <si>
    <t>สนข.</t>
  </si>
  <si>
    <t>v3_180402V03F02</t>
  </si>
  <si>
    <t>v3_180402V03F06</t>
  </si>
  <si>
    <t>ไม่มี</t>
  </si>
  <si>
    <t>มหาวิทยาลัยสงขลานครินทร์</t>
  </si>
  <si>
    <t>มหาวิทยาลัยเชียงใหม่</t>
  </si>
  <si>
    <t>มหาวิทยาลัยสุโขทัยธรรมมาธิราช</t>
  </si>
  <si>
    <t>สถาบันมาตรวิทยาแห่งชาติ</t>
  </si>
  <si>
    <t>กรมพัฒนาฝีมือแรงงาน</t>
  </si>
  <si>
    <t>สำนักงานสภาพัฒนาการเศรษฐกิจและสังคมแห่งชาติ</t>
  </si>
  <si>
    <t>กรมการเปลี่ยนแปลงสภาพภูมิอากาศและสิ่งแวดล้อม</t>
  </si>
  <si>
    <t>สำนักงานนโยบายและแผนการขนส่งและจราจร</t>
  </si>
  <si>
    <t>ไม่มีโครงการ</t>
  </si>
  <si>
    <t>กระทรวงแรงงาน</t>
  </si>
  <si>
    <t>สำนักนายกรัฐมนตรี</t>
  </si>
  <si>
    <t>Row Labels</t>
  </si>
  <si>
    <t>Grand Total</t>
  </si>
  <si>
    <t>Pivot หน่วยงานทั้งหมดใหม่ (29)</t>
  </si>
  <si>
    <t>หน่วยงานชมพู</t>
  </si>
  <si>
    <t>ตัวย่อ</t>
  </si>
  <si>
    <t>หน่วยงาน</t>
  </si>
  <si>
    <t>ความสอดคล้องเดิม</t>
  </si>
  <si>
    <t>หน่วยงานมีคก.สำคัญ</t>
  </si>
  <si>
    <t>ปีงบ</t>
  </si>
  <si>
    <t>ระบุไม่ได้</t>
  </si>
  <si>
    <t>DPIM</t>
  </si>
  <si>
    <t xml:space="preserve"> </t>
  </si>
  <si>
    <t>คก.สำคัญ69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</si>
</sst>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7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0" tint="-0.14999847407452621"/>
      <name val="Calibri"/>
      <family val="2"/>
    </font>
    <font>
      <b/>
      <sz val="14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b/>
      <sz val="11"/>
      <name val="Calibri"/>
      <family val="2"/>
    </font>
    <font>
      <sz val="8"/>
      <name val="Calibri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b/>
      <sz val="11"/>
      <name val="Calibri"/>
      <family val="2"/>
    </font>
    <font>
      <b/>
      <sz val="16"/>
      <color rgb="FF000000"/>
      <name val="TH SarabunPSK"/>
      <family val="2"/>
    </font>
    <font>
      <sz val="11"/>
      <color rgb="FF000000"/>
      <name val="Calibri"/>
      <family val="2"/>
      <charset val="222"/>
    </font>
    <font>
      <sz val="11"/>
      <color rgb="FF00B050"/>
      <name val="Calibri"/>
      <family val="2"/>
    </font>
    <font>
      <sz val="11"/>
      <color rgb="FF0070C0"/>
      <name val="Calibri"/>
      <family val="2"/>
      <charset val="222"/>
    </font>
    <font>
      <sz val="11"/>
      <color theme="5"/>
      <name val="Calibri"/>
      <family val="2"/>
      <charset val="222"/>
    </font>
    <font>
      <sz val="11"/>
      <color rgb="FFFF0000"/>
      <name val="Calibri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theme="5"/>
      <name val="TH SarabunPSK"/>
      <family val="2"/>
    </font>
    <font>
      <sz val="16"/>
      <color rgb="FF00B050"/>
      <name val="TH SarabunPSK"/>
      <family val="2"/>
    </font>
    <font>
      <b/>
      <sz val="26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b/>
      <sz val="22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6"/>
      <color rgb="FF00B050"/>
      <name val="TH SarabunPSK"/>
      <family val="2"/>
    </font>
    <font>
      <b/>
      <sz val="16"/>
      <color rgb="FFFF0000"/>
      <name val="TH SarabunPSK"/>
      <family val="2"/>
    </font>
    <font>
      <b/>
      <sz val="24"/>
      <name val="TH SarabunPSK"/>
      <family val="2"/>
    </font>
    <font>
      <b/>
      <sz val="24"/>
      <color theme="8"/>
      <name val="TH SarabunPSK"/>
      <family val="2"/>
    </font>
    <font>
      <b/>
      <sz val="24"/>
      <color theme="5"/>
      <name val="TH SarabunPSK"/>
      <family val="2"/>
    </font>
    <font>
      <b/>
      <sz val="14"/>
      <color theme="0"/>
      <name val="TH SarabunPSK"/>
      <family val="2"/>
    </font>
    <font>
      <sz val="16"/>
      <color rgb="FFFF0066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CC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9" fillId="0" borderId="0"/>
    <xf numFmtId="0" fontId="3" fillId="0" borderId="0"/>
    <xf numFmtId="0" fontId="3" fillId="0" borderId="0"/>
  </cellStyleXfs>
  <cellXfs count="25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3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2" borderId="1" xfId="1" applyFill="1" applyBorder="1" applyAlignment="1">
      <alignment horizontal="left" vertical="center" indent="1"/>
    </xf>
    <xf numFmtId="0" fontId="4" fillId="2" borderId="2" xfId="1" applyFill="1" applyBorder="1" applyAlignment="1">
      <alignment horizontal="left" vertical="center" indent="1"/>
    </xf>
    <xf numFmtId="0" fontId="4" fillId="2" borderId="3" xfId="1" applyFill="1" applyBorder="1" applyAlignment="1">
      <alignment horizontal="left" vertical="center" indent="1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8" borderId="0" xfId="0" applyFill="1"/>
    <xf numFmtId="0" fontId="5" fillId="0" borderId="0" xfId="0" applyFont="1"/>
    <xf numFmtId="0" fontId="6" fillId="0" borderId="0" xfId="0" applyFont="1"/>
    <xf numFmtId="0" fontId="7" fillId="8" borderId="0" xfId="2" applyFont="1" applyFill="1"/>
    <xf numFmtId="0" fontId="8" fillId="8" borderId="0" xfId="2" applyFont="1" applyFill="1" applyAlignment="1">
      <alignment horizontal="left" vertical="center" wrapText="1"/>
    </xf>
    <xf numFmtId="0" fontId="7" fillId="0" borderId="0" xfId="2" applyFont="1"/>
    <xf numFmtId="0" fontId="9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9" fillId="12" borderId="0" xfId="2" applyFont="1" applyFill="1" applyAlignment="1">
      <alignment horizontal="left" vertical="center"/>
    </xf>
    <xf numFmtId="0" fontId="7" fillId="12" borderId="0" xfId="2" applyFont="1" applyFill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9" fillId="0" borderId="0" xfId="2" applyFont="1"/>
    <xf numFmtId="0" fontId="9" fillId="0" borderId="0" xfId="2" applyFont="1" applyAlignment="1">
      <alignment horizontal="left" vertical="top" wrapText="1"/>
    </xf>
    <xf numFmtId="0" fontId="9" fillId="13" borderId="0" xfId="2" applyFont="1" applyFill="1" applyAlignment="1">
      <alignment horizontal="left" vertical="center"/>
    </xf>
    <xf numFmtId="0" fontId="7" fillId="13" borderId="0" xfId="2" applyFont="1" applyFill="1"/>
    <xf numFmtId="0" fontId="9" fillId="0" borderId="0" xfId="2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12" fillId="2" borderId="1" xfId="1" applyFont="1" applyFill="1" applyBorder="1" applyAlignment="1">
      <alignment horizontal="left" vertical="center" indent="1"/>
    </xf>
    <xf numFmtId="0" fontId="12" fillId="2" borderId="2" xfId="1" applyFont="1" applyFill="1" applyBorder="1" applyAlignment="1">
      <alignment horizontal="left" vertical="center" indent="1"/>
    </xf>
    <xf numFmtId="0" fontId="12" fillId="2" borderId="3" xfId="1" applyFont="1" applyFill="1" applyBorder="1" applyAlignment="1">
      <alignment horizontal="left" vertical="center" indent="1"/>
    </xf>
    <xf numFmtId="0" fontId="13" fillId="0" borderId="0" xfId="0" applyFont="1"/>
    <xf numFmtId="0" fontId="4" fillId="0" borderId="0" xfId="1"/>
    <xf numFmtId="0" fontId="4" fillId="0" borderId="2" xfId="1" applyBorder="1"/>
    <xf numFmtId="0" fontId="12" fillId="2" borderId="0" xfId="1" applyFont="1" applyFill="1" applyBorder="1" applyAlignment="1">
      <alignment horizontal="left" vertical="center" indent="1"/>
    </xf>
    <xf numFmtId="0" fontId="11" fillId="6" borderId="0" xfId="0" applyFont="1" applyFill="1"/>
    <xf numFmtId="0" fontId="11" fillId="5" borderId="0" xfId="0" applyFont="1" applyFill="1"/>
    <xf numFmtId="0" fontId="11" fillId="7" borderId="0" xfId="0" applyFont="1" applyFill="1"/>
    <xf numFmtId="0" fontId="11" fillId="15" borderId="0" xfId="0" applyFont="1" applyFill="1"/>
    <xf numFmtId="0" fontId="0" fillId="15" borderId="0" xfId="0" applyFill="1"/>
    <xf numFmtId="0" fontId="11" fillId="4" borderId="0" xfId="0" applyFont="1" applyFill="1"/>
    <xf numFmtId="0" fontId="11" fillId="11" borderId="0" xfId="0" applyFont="1" applyFill="1"/>
    <xf numFmtId="0" fontId="11" fillId="16" borderId="0" xfId="0" applyFont="1" applyFill="1"/>
    <xf numFmtId="0" fontId="11" fillId="17" borderId="0" xfId="0" applyFont="1" applyFill="1"/>
    <xf numFmtId="0" fontId="11" fillId="9" borderId="0" xfId="0" applyFont="1" applyFill="1"/>
    <xf numFmtId="0" fontId="0" fillId="18" borderId="0" xfId="0" applyFill="1"/>
    <xf numFmtId="0" fontId="0" fillId="19" borderId="0" xfId="0" applyFill="1"/>
    <xf numFmtId="0" fontId="11" fillId="20" borderId="0" xfId="0" applyFont="1" applyFill="1"/>
    <xf numFmtId="0" fontId="0" fillId="20" borderId="0" xfId="0" applyFill="1"/>
    <xf numFmtId="1" fontId="0" fillId="0" borderId="0" xfId="0" applyNumberFormat="1" applyAlignment="1">
      <alignment horizontal="left"/>
    </xf>
    <xf numFmtId="1" fontId="0" fillId="0" borderId="0" xfId="0" applyNumberFormat="1" applyFont="1" applyFill="1" applyBorder="1"/>
    <xf numFmtId="0" fontId="0" fillId="0" borderId="0" xfId="0" applyFont="1" applyFill="1" applyBorder="1"/>
    <xf numFmtId="0" fontId="15" fillId="0" borderId="0" xfId="0" applyFont="1" applyFill="1"/>
    <xf numFmtId="0" fontId="16" fillId="0" borderId="0" xfId="0" applyFont="1" applyFill="1" applyBorder="1"/>
    <xf numFmtId="0" fontId="17" fillId="3" borderId="0" xfId="0" applyFont="1" applyFill="1"/>
    <xf numFmtId="0" fontId="15" fillId="0" borderId="0" xfId="0" applyFont="1"/>
    <xf numFmtId="0" fontId="15" fillId="8" borderId="0" xfId="0" applyFont="1" applyFill="1" applyBorder="1"/>
    <xf numFmtId="0" fontId="15" fillId="0" borderId="0" xfId="0" applyFont="1" applyFill="1" applyBorder="1"/>
    <xf numFmtId="1" fontId="15" fillId="22" borderId="0" xfId="0" applyNumberFormat="1" applyFont="1" applyFill="1" applyBorder="1"/>
    <xf numFmtId="0" fontId="15" fillId="22" borderId="0" xfId="0" applyFont="1" applyFill="1" applyBorder="1"/>
    <xf numFmtId="0" fontId="15" fillId="0" borderId="0" xfId="0" applyFont="1" applyAlignment="1">
      <alignment horizontal="left"/>
    </xf>
    <xf numFmtId="0" fontId="18" fillId="0" borderId="0" xfId="1" applyFont="1" applyAlignment="1">
      <alignment horizontal="left"/>
    </xf>
    <xf numFmtId="0" fontId="17" fillId="11" borderId="0" xfId="0" applyFont="1" applyFill="1"/>
    <xf numFmtId="0" fontId="17" fillId="11" borderId="0" xfId="0" applyFont="1" applyFill="1" applyAlignment="1">
      <alignment horizontal="left"/>
    </xf>
    <xf numFmtId="0" fontId="15" fillId="23" borderId="0" xfId="0" applyFont="1" applyFill="1" applyBorder="1"/>
    <xf numFmtId="0" fontId="6" fillId="0" borderId="0" xfId="0" applyFont="1" applyAlignment="1">
      <alignment horizontal="left"/>
    </xf>
    <xf numFmtId="0" fontId="12" fillId="2" borderId="1" xfId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4" fillId="0" borderId="0" xfId="1" applyAlignment="1">
      <alignment horizontal="left"/>
    </xf>
    <xf numFmtId="0" fontId="0" fillId="0" borderId="0" xfId="0"/>
    <xf numFmtId="0" fontId="0" fillId="0" borderId="0" xfId="0" applyFont="1" applyFill="1" applyBorder="1"/>
    <xf numFmtId="0" fontId="19" fillId="0" borderId="0" xfId="0" applyFont="1" applyFill="1" applyBorder="1"/>
    <xf numFmtId="3" fontId="0" fillId="0" borderId="0" xfId="0" applyNumberFormat="1" applyFont="1" applyFill="1" applyBorder="1"/>
    <xf numFmtId="49" fontId="20" fillId="24" borderId="5" xfId="0" applyNumberFormat="1" applyFont="1" applyFill="1" applyBorder="1"/>
    <xf numFmtId="0" fontId="17" fillId="24" borderId="5" xfId="0" applyFont="1" applyFill="1" applyBorder="1"/>
    <xf numFmtId="0" fontId="20" fillId="24" borderId="5" xfId="0" applyFont="1" applyFill="1" applyBorder="1"/>
    <xf numFmtId="0" fontId="20" fillId="25" borderId="5" xfId="0" applyFont="1" applyFill="1" applyBorder="1"/>
    <xf numFmtId="0" fontId="17" fillId="25" borderId="5" xfId="0" applyFont="1" applyFill="1" applyBorder="1"/>
    <xf numFmtId="49" fontId="17" fillId="24" borderId="5" xfId="0" applyNumberFormat="1" applyFont="1" applyFill="1" applyBorder="1"/>
    <xf numFmtId="0" fontId="17" fillId="26" borderId="5" xfId="0" applyFont="1" applyFill="1" applyBorder="1"/>
    <xf numFmtId="49" fontId="21" fillId="0" borderId="5" xfId="0" applyNumberFormat="1" applyFont="1" applyFill="1" applyBorder="1"/>
    <xf numFmtId="0" fontId="21" fillId="0" borderId="5" xfId="0" applyFont="1" applyFill="1" applyBorder="1"/>
    <xf numFmtId="14" fontId="21" fillId="0" borderId="5" xfId="0" applyNumberFormat="1" applyFont="1" applyFill="1" applyBorder="1"/>
    <xf numFmtId="0" fontId="21" fillId="0" borderId="0" xfId="0" applyFont="1" applyFill="1" applyBorder="1"/>
    <xf numFmtId="0" fontId="22" fillId="0" borderId="0" xfId="0" applyFont="1"/>
    <xf numFmtId="0" fontId="23" fillId="0" borderId="5" xfId="0" applyFont="1" applyFill="1" applyBorder="1"/>
    <xf numFmtId="49" fontId="21" fillId="0" borderId="0" xfId="0" applyNumberFormat="1" applyFont="1" applyFill="1" applyBorder="1"/>
    <xf numFmtId="14" fontId="21" fillId="0" borderId="0" xfId="0" applyNumberFormat="1" applyFont="1" applyFill="1" applyBorder="1"/>
    <xf numFmtId="0" fontId="24" fillId="0" borderId="0" xfId="0" applyFont="1" applyFill="1" applyBorder="1"/>
    <xf numFmtId="0" fontId="25" fillId="0" borderId="0" xfId="0" applyFont="1"/>
    <xf numFmtId="49" fontId="20" fillId="24" borderId="5" xfId="0" applyNumberFormat="1" applyFont="1" applyFill="1" applyBorder="1" applyAlignment="1">
      <alignment horizontal="center"/>
    </xf>
    <xf numFmtId="0" fontId="17" fillId="24" borderId="5" xfId="0" applyFont="1" applyFill="1" applyBorder="1" applyAlignment="1">
      <alignment horizontal="center"/>
    </xf>
    <xf numFmtId="0" fontId="20" fillId="24" borderId="5" xfId="0" applyFont="1" applyFill="1" applyBorder="1" applyAlignment="1">
      <alignment horizontal="center"/>
    </xf>
    <xf numFmtId="0" fontId="20" fillId="25" borderId="5" xfId="0" applyFont="1" applyFill="1" applyBorder="1" applyAlignment="1">
      <alignment horizontal="center"/>
    </xf>
    <xf numFmtId="0" fontId="17" fillId="25" borderId="5" xfId="0" applyFont="1" applyFill="1" applyBorder="1" applyAlignment="1">
      <alignment horizontal="center"/>
    </xf>
    <xf numFmtId="0" fontId="17" fillId="26" borderId="5" xfId="0" applyFont="1" applyFill="1" applyBorder="1" applyAlignment="1">
      <alignment horizontal="center"/>
    </xf>
    <xf numFmtId="49" fontId="26" fillId="0" borderId="5" xfId="0" applyNumberFormat="1" applyFont="1" applyFill="1" applyBorder="1"/>
    <xf numFmtId="0" fontId="26" fillId="0" borderId="5" xfId="0" applyFont="1" applyFill="1" applyBorder="1"/>
    <xf numFmtId="0" fontId="26" fillId="0" borderId="5" xfId="0" applyFont="1" applyFill="1" applyBorder="1" applyAlignment="1">
      <alignment horizontal="center"/>
    </xf>
    <xf numFmtId="14" fontId="26" fillId="0" borderId="5" xfId="0" applyNumberFormat="1" applyFont="1" applyFill="1" applyBorder="1"/>
    <xf numFmtId="0" fontId="27" fillId="0" borderId="5" xfId="0" applyFont="1" applyFill="1" applyBorder="1"/>
    <xf numFmtId="0" fontId="15" fillId="0" borderId="0" xfId="0" applyFont="1" applyAlignment="1">
      <alignment horizontal="center"/>
    </xf>
    <xf numFmtId="0" fontId="27" fillId="0" borderId="5" xfId="0" applyFont="1" applyFill="1" applyBorder="1" applyAlignment="1">
      <alignment horizontal="center"/>
    </xf>
    <xf numFmtId="14" fontId="26" fillId="0" borderId="5" xfId="0" applyNumberFormat="1" applyFont="1" applyFill="1" applyBorder="1" applyAlignment="1">
      <alignment horizontal="center"/>
    </xf>
    <xf numFmtId="0" fontId="28" fillId="0" borderId="5" xfId="0" applyFont="1" applyFill="1" applyBorder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Fill="1" applyBorder="1" applyAlignment="1">
      <alignment horizontal="center"/>
    </xf>
    <xf numFmtId="0" fontId="16" fillId="0" borderId="5" xfId="0" applyFont="1" applyBorder="1"/>
    <xf numFmtId="0" fontId="16" fillId="0" borderId="5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5" fillId="27" borderId="0" xfId="0" applyFont="1" applyFill="1" applyBorder="1"/>
    <xf numFmtId="0" fontId="31" fillId="0" borderId="0" xfId="0" applyFont="1" applyFill="1"/>
    <xf numFmtId="0" fontId="34" fillId="0" borderId="0" xfId="0" pivotButton="1" applyFont="1"/>
    <xf numFmtId="0" fontId="34" fillId="0" borderId="0" xfId="0" applyFont="1"/>
    <xf numFmtId="0" fontId="34" fillId="0" borderId="0" xfId="0" applyFont="1" applyAlignment="1">
      <alignment horizontal="left"/>
    </xf>
    <xf numFmtId="0" fontId="34" fillId="0" borderId="0" xfId="0" applyNumberFormat="1" applyFont="1"/>
    <xf numFmtId="0" fontId="34" fillId="0" borderId="0" xfId="0" applyFont="1" applyAlignment="1">
      <alignment horizontal="left" indent="1"/>
    </xf>
    <xf numFmtId="0" fontId="34" fillId="0" borderId="0" xfId="0" applyFont="1" applyAlignment="1">
      <alignment horizontal="left" indent="2"/>
    </xf>
    <xf numFmtId="0" fontId="34" fillId="0" borderId="0" xfId="0" applyFont="1" applyAlignment="1">
      <alignment horizontal="left" indent="3"/>
    </xf>
    <xf numFmtId="0" fontId="15" fillId="0" borderId="0" xfId="5" applyFont="1"/>
    <xf numFmtId="0" fontId="15" fillId="0" borderId="0" xfId="5" applyFont="1" applyFill="1"/>
    <xf numFmtId="0" fontId="6" fillId="14" borderId="0" xfId="0" applyFont="1" applyFill="1"/>
    <xf numFmtId="0" fontId="6" fillId="0" borderId="0" xfId="0" pivotButton="1" applyFont="1"/>
    <xf numFmtId="0" fontId="6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4" xfId="0" applyFont="1" applyBorder="1" applyAlignment="1">
      <alignment horizontal="left"/>
    </xf>
    <xf numFmtId="0" fontId="6" fillId="0" borderId="4" xfId="0" applyNumberFormat="1" applyFont="1" applyBorder="1"/>
    <xf numFmtId="0" fontId="37" fillId="0" borderId="0" xfId="5" applyFont="1" applyFill="1"/>
    <xf numFmtId="0" fontId="33" fillId="29" borderId="0" xfId="5" applyFont="1" applyFill="1" applyAlignment="1">
      <alignment horizontal="center"/>
    </xf>
    <xf numFmtId="0" fontId="37" fillId="6" borderId="0" xfId="5" applyFont="1" applyFill="1"/>
    <xf numFmtId="0" fontId="11" fillId="0" borderId="0" xfId="5" applyFont="1"/>
    <xf numFmtId="0" fontId="33" fillId="0" borderId="0" xfId="5" applyFont="1" applyFill="1"/>
    <xf numFmtId="164" fontId="37" fillId="0" borderId="0" xfId="6" applyNumberFormat="1" applyFont="1" applyFill="1"/>
    <xf numFmtId="0" fontId="11" fillId="0" borderId="0" xfId="5" applyFont="1" applyFill="1"/>
    <xf numFmtId="0" fontId="38" fillId="0" borderId="0" xfId="5" applyFont="1"/>
    <xf numFmtId="0" fontId="36" fillId="0" borderId="0" xfId="5" applyFont="1"/>
    <xf numFmtId="0" fontId="36" fillId="0" borderId="0" xfId="5" applyFont="1" applyFill="1"/>
    <xf numFmtId="0" fontId="17" fillId="0" borderId="0" xfId="5" applyFont="1"/>
    <xf numFmtId="164" fontId="17" fillId="0" borderId="0" xfId="6" applyNumberFormat="1" applyFont="1"/>
    <xf numFmtId="164" fontId="17" fillId="0" borderId="0" xfId="6" applyNumberFormat="1" applyFont="1" applyFill="1"/>
    <xf numFmtId="0" fontId="36" fillId="0" borderId="0" xfId="5" applyFont="1" applyFill="1" applyBorder="1"/>
    <xf numFmtId="164" fontId="17" fillId="0" borderId="0" xfId="6" applyNumberFormat="1" applyFont="1" applyFill="1" applyBorder="1"/>
    <xf numFmtId="0" fontId="20" fillId="30" borderId="6" xfId="3" applyFont="1" applyFill="1" applyBorder="1" applyAlignment="1">
      <alignment horizontal="center" vertical="center"/>
    </xf>
    <xf numFmtId="0" fontId="20" fillId="31" borderId="5" xfId="3" applyFont="1" applyFill="1" applyBorder="1" applyAlignment="1">
      <alignment horizontal="center" vertical="center"/>
    </xf>
    <xf numFmtId="0" fontId="15" fillId="0" borderId="0" xfId="9" applyFont="1"/>
    <xf numFmtId="0" fontId="32" fillId="33" borderId="6" xfId="3" applyFont="1" applyFill="1" applyBorder="1" applyAlignment="1">
      <alignment horizontal="center" vertical="center"/>
    </xf>
    <xf numFmtId="0" fontId="15" fillId="0" borderId="0" xfId="9" applyFont="1" applyFill="1" applyAlignment="1">
      <alignment horizontal="center"/>
    </xf>
    <xf numFmtId="0" fontId="17" fillId="30" borderId="6" xfId="3" applyFont="1" applyFill="1" applyBorder="1" applyAlignment="1">
      <alignment horizontal="center" vertical="center"/>
    </xf>
    <xf numFmtId="0" fontId="20" fillId="32" borderId="6" xfId="3" applyFont="1" applyFill="1" applyBorder="1" applyAlignment="1">
      <alignment horizontal="center" vertical="center"/>
    </xf>
    <xf numFmtId="0" fontId="31" fillId="0" borderId="5" xfId="7" applyFont="1" applyBorder="1" applyAlignment="1">
      <alignment horizontal="left"/>
    </xf>
    <xf numFmtId="0" fontId="31" fillId="15" borderId="5" xfId="7" applyFont="1" applyFill="1" applyBorder="1"/>
    <xf numFmtId="0" fontId="29" fillId="15" borderId="5" xfId="7" applyFont="1" applyFill="1" applyBorder="1"/>
    <xf numFmtId="2" fontId="29" fillId="15" borderId="5" xfId="7" applyNumberFormat="1" applyFont="1" applyFill="1" applyBorder="1"/>
    <xf numFmtId="0" fontId="31" fillId="15" borderId="5" xfId="7" applyFont="1" applyFill="1" applyBorder="1" applyAlignment="1">
      <alignment horizontal="center" vertical="center"/>
    </xf>
    <xf numFmtId="0" fontId="31" fillId="15" borderId="5" xfId="7" applyFont="1" applyFill="1" applyBorder="1" applyAlignment="1">
      <alignment horizontal="center"/>
    </xf>
    <xf numFmtId="0" fontId="40" fillId="15" borderId="5" xfId="7" applyFont="1" applyFill="1" applyBorder="1" applyAlignment="1">
      <alignment horizontal="center"/>
    </xf>
    <xf numFmtId="0" fontId="40" fillId="15" borderId="5" xfId="8" applyFont="1" applyFill="1" applyBorder="1" applyAlignment="1">
      <alignment horizontal="center"/>
    </xf>
    <xf numFmtId="0" fontId="31" fillId="0" borderId="5" xfId="7" applyFont="1" applyFill="1" applyBorder="1"/>
    <xf numFmtId="0" fontId="31" fillId="0" borderId="0" xfId="7" applyFont="1"/>
    <xf numFmtId="0" fontId="29" fillId="0" borderId="5" xfId="7" applyFont="1" applyFill="1" applyBorder="1"/>
    <xf numFmtId="2" fontId="16" fillId="0" borderId="5" xfId="7" applyNumberFormat="1" applyFont="1" applyFill="1" applyBorder="1"/>
    <xf numFmtId="2" fontId="29" fillId="0" borderId="5" xfId="7" applyNumberFormat="1" applyFont="1" applyFill="1" applyBorder="1"/>
    <xf numFmtId="0" fontId="31" fillId="0" borderId="5" xfId="7" applyFont="1" applyFill="1" applyBorder="1" applyAlignment="1">
      <alignment horizontal="center" vertical="center"/>
    </xf>
    <xf numFmtId="0" fontId="31" fillId="0" borderId="5" xfId="7" applyFont="1" applyBorder="1" applyAlignment="1">
      <alignment horizontal="center"/>
    </xf>
    <xf numFmtId="0" fontId="41" fillId="0" borderId="5" xfId="7" applyFont="1" applyFill="1" applyBorder="1" applyAlignment="1">
      <alignment horizontal="center"/>
    </xf>
    <xf numFmtId="0" fontId="35" fillId="0" borderId="5" xfId="8" applyFont="1" applyFill="1" applyBorder="1" applyAlignment="1">
      <alignment horizontal="center"/>
    </xf>
    <xf numFmtId="0" fontId="41" fillId="0" borderId="5" xfId="8" applyFont="1" applyFill="1" applyBorder="1" applyAlignment="1">
      <alignment horizontal="center"/>
    </xf>
    <xf numFmtId="0" fontId="31" fillId="0" borderId="5" xfId="7" applyFont="1" applyFill="1" applyBorder="1" applyAlignment="1">
      <alignment horizontal="center"/>
    </xf>
    <xf numFmtId="0" fontId="15" fillId="0" borderId="0" xfId="9" applyFont="1" applyAlignment="1">
      <alignment horizontal="center"/>
    </xf>
    <xf numFmtId="0" fontId="42" fillId="0" borderId="0" xfId="0" applyFont="1" applyFill="1" applyBorder="1"/>
    <xf numFmtId="0" fontId="42" fillId="0" borderId="0" xfId="9" applyFont="1" applyAlignment="1">
      <alignment horizontal="left"/>
    </xf>
    <xf numFmtId="0" fontId="35" fillId="0" borderId="0" xfId="7" applyFont="1" applyAlignment="1">
      <alignment vertical="center"/>
    </xf>
    <xf numFmtId="0" fontId="18" fillId="0" borderId="5" xfId="1" applyFont="1" applyBorder="1" applyAlignment="1">
      <alignment horizontal="left"/>
    </xf>
    <xf numFmtId="0" fontId="42" fillId="0" borderId="0" xfId="0" applyFont="1" applyAlignment="1">
      <alignment horizontal="left"/>
    </xf>
    <xf numFmtId="0" fontId="46" fillId="0" borderId="0" xfId="0" applyFont="1"/>
    <xf numFmtId="0" fontId="0" fillId="0" borderId="0" xfId="0" pivotButton="1"/>
    <xf numFmtId="0" fontId="11" fillId="0" borderId="5" xfId="0" applyFont="1" applyBorder="1"/>
    <xf numFmtId="0" fontId="11" fillId="0" borderId="0" xfId="0" applyFont="1" applyAlignment="1">
      <alignment horizontal="center"/>
    </xf>
    <xf numFmtId="0" fontId="45" fillId="34" borderId="5" xfId="0" applyFont="1" applyFill="1" applyBorder="1" applyAlignment="1">
      <alignment horizontal="center"/>
    </xf>
    <xf numFmtId="0" fontId="31" fillId="6" borderId="5" xfId="7" applyFont="1" applyFill="1" applyBorder="1"/>
    <xf numFmtId="0" fontId="31" fillId="6" borderId="5" xfId="7" applyFont="1" applyFill="1" applyBorder="1" applyAlignment="1">
      <alignment horizontal="left"/>
    </xf>
    <xf numFmtId="0" fontId="31" fillId="5" borderId="5" xfId="7" applyFont="1" applyFill="1" applyBorder="1"/>
    <xf numFmtId="0" fontId="31" fillId="5" borderId="5" xfId="7" applyFont="1" applyFill="1" applyBorder="1" applyAlignment="1">
      <alignment horizontal="left"/>
    </xf>
    <xf numFmtId="0" fontId="31" fillId="7" borderId="5" xfId="7" applyFont="1" applyFill="1" applyBorder="1"/>
    <xf numFmtId="0" fontId="31" fillId="7" borderId="5" xfId="7" applyFont="1" applyFill="1" applyBorder="1" applyAlignment="1">
      <alignment horizontal="left"/>
    </xf>
    <xf numFmtId="0" fontId="31" fillId="4" borderId="5" xfId="7" applyFont="1" applyFill="1" applyBorder="1"/>
    <xf numFmtId="0" fontId="31" fillId="4" borderId="5" xfId="7" applyFont="1" applyFill="1" applyBorder="1" applyAlignment="1">
      <alignment horizontal="left"/>
    </xf>
    <xf numFmtId="0" fontId="31" fillId="36" borderId="5" xfId="7" applyFont="1" applyFill="1" applyBorder="1"/>
    <xf numFmtId="0" fontId="31" fillId="36" borderId="5" xfId="7" applyFont="1" applyFill="1" applyBorder="1" applyAlignment="1">
      <alignment horizontal="left"/>
    </xf>
    <xf numFmtId="0" fontId="32" fillId="28" borderId="5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5" fillId="0" borderId="5" xfId="0" applyFont="1" applyFill="1" applyBorder="1"/>
    <xf numFmtId="0" fontId="18" fillId="0" borderId="5" xfId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0" fontId="31" fillId="0" borderId="5" xfId="0" applyFont="1" applyFill="1" applyBorder="1"/>
    <xf numFmtId="0" fontId="46" fillId="0" borderId="5" xfId="0" applyFont="1" applyBorder="1"/>
    <xf numFmtId="0" fontId="46" fillId="0" borderId="5" xfId="0" applyFont="1" applyBorder="1" applyAlignment="1">
      <alignment horizontal="center"/>
    </xf>
    <xf numFmtId="0" fontId="46" fillId="0" borderId="5" xfId="0" applyFont="1" applyFill="1" applyBorder="1"/>
    <xf numFmtId="0" fontId="15" fillId="6" borderId="5" xfId="0" applyFont="1" applyFill="1" applyBorder="1"/>
    <xf numFmtId="0" fontId="15" fillId="5" borderId="5" xfId="0" applyFont="1" applyFill="1" applyBorder="1"/>
    <xf numFmtId="0" fontId="15" fillId="7" borderId="5" xfId="0" applyFont="1" applyFill="1" applyBorder="1"/>
    <xf numFmtId="0" fontId="15" fillId="4" borderId="5" xfId="0" applyFont="1" applyFill="1" applyBorder="1"/>
    <xf numFmtId="0" fontId="15" fillId="16" borderId="5" xfId="0" applyFont="1" applyFill="1" applyBorder="1"/>
    <xf numFmtId="0" fontId="15" fillId="12" borderId="5" xfId="0" applyFont="1" applyFill="1" applyBorder="1"/>
    <xf numFmtId="0" fontId="15" fillId="17" borderId="5" xfId="0" applyFont="1" applyFill="1" applyBorder="1"/>
    <xf numFmtId="0" fontId="15" fillId="35" borderId="5" xfId="0" applyFont="1" applyFill="1" applyBorder="1"/>
    <xf numFmtId="0" fontId="15" fillId="36" borderId="5" xfId="0" applyFont="1" applyFill="1" applyBorder="1"/>
    <xf numFmtId="0" fontId="32" fillId="28" borderId="7" xfId="10" applyFont="1" applyFill="1" applyBorder="1" applyAlignment="1">
      <alignment horizontal="center"/>
    </xf>
    <xf numFmtId="0" fontId="32" fillId="28" borderId="8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32" fillId="28" borderId="8" xfId="1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32" fillId="28" borderId="10" xfId="0" applyFont="1" applyFill="1" applyBorder="1" applyAlignment="1">
      <alignment horizontal="left"/>
    </xf>
    <xf numFmtId="0" fontId="32" fillId="28" borderId="11" xfId="0" applyFont="1" applyFill="1" applyBorder="1" applyAlignment="1">
      <alignment horizontal="left"/>
    </xf>
    <xf numFmtId="0" fontId="17" fillId="5" borderId="11" xfId="0" applyFont="1" applyFill="1" applyBorder="1"/>
    <xf numFmtId="0" fontId="17" fillId="28" borderId="11" xfId="0" applyFont="1" applyFill="1" applyBorder="1"/>
    <xf numFmtId="0" fontId="17" fillId="5" borderId="11" xfId="0" applyFont="1" applyFill="1" applyBorder="1" applyAlignment="1">
      <alignment horizontal="center"/>
    </xf>
    <xf numFmtId="0" fontId="17" fillId="7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left"/>
    </xf>
    <xf numFmtId="0" fontId="18" fillId="0" borderId="5" xfId="1" applyFont="1" applyFill="1" applyBorder="1"/>
    <xf numFmtId="0" fontId="15" fillId="0" borderId="5" xfId="3" applyFont="1" applyFill="1" applyBorder="1" applyAlignment="1">
      <alignment horizontal="left"/>
    </xf>
    <xf numFmtId="0" fontId="18" fillId="0" borderId="5" xfId="1" applyFont="1" applyFill="1" applyBorder="1" applyAlignment="1">
      <alignment horizontal="left"/>
    </xf>
    <xf numFmtId="0" fontId="15" fillId="21" borderId="5" xfId="0" applyFont="1" applyFill="1" applyBorder="1"/>
    <xf numFmtId="0" fontId="15" fillId="0" borderId="5" xfId="0" applyFont="1" applyBorder="1" applyAlignment="1">
      <alignment horizontal="left"/>
    </xf>
    <xf numFmtId="0" fontId="18" fillId="0" borderId="5" xfId="1" applyFont="1" applyBorder="1"/>
    <xf numFmtId="0" fontId="0" fillId="0" borderId="0" xfId="0" applyAlignment="1">
      <alignment horizontal="left" indent="1"/>
    </xf>
    <xf numFmtId="0" fontId="29" fillId="0" borderId="5" xfId="0" applyFont="1" applyFill="1" applyBorder="1"/>
    <xf numFmtId="0" fontId="29" fillId="0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7" fillId="5" borderId="8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 vertical="center"/>
    </xf>
  </cellXfs>
  <cellStyles count="11">
    <cellStyle name="Comma 2" xfId="6" xr:uid="{945C3D9F-65AE-45B0-B1D5-F6025F9A5EF0}"/>
    <cellStyle name="Hyperlink" xfId="1" builtinId="8"/>
    <cellStyle name="Hyperlink 2" xfId="4" xr:uid="{00000000-0005-0000-0000-000001000000}"/>
    <cellStyle name="Normal" xfId="0" builtinId="0"/>
    <cellStyle name="Normal 2 2" xfId="2" xr:uid="{00000000-0005-0000-0000-000002000000}"/>
    <cellStyle name="Normal 2 2 2" xfId="8" xr:uid="{DD26A6E3-0E0B-4CF1-9DB8-756145A06E03}"/>
    <cellStyle name="Normal 2 2 3" xfId="9" xr:uid="{26D80FC1-32C5-400D-A8C9-C0817DEDA01A}"/>
    <cellStyle name="Normal 3" xfId="5" xr:uid="{65828C5B-E09A-4E51-AB2B-2D0BFF79CDF7}"/>
    <cellStyle name="Normal 3 2 2" xfId="10" xr:uid="{57C64CC7-6C1E-481C-AD66-15A83C9AFE2D}"/>
    <cellStyle name="Normal 7 2" xfId="7" xr:uid="{AFB616B2-6AF9-4751-B7E8-CB2E5CE146A4}"/>
    <cellStyle name="ปกติ 2" xfId="3" xr:uid="{00000000-0005-0000-0000-000004000000}"/>
  </cellStyles>
  <dxfs count="54">
    <dxf>
      <font>
        <name val="TH SarabunPSK"/>
        <scheme val="none"/>
      </font>
    </dxf>
    <dxf>
      <font>
        <sz val="14"/>
      </font>
    </dxf>
    <dxf>
      <font>
        <b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font>
        <color auto="1"/>
      </font>
    </dxf>
    <dxf>
      <font>
        <color auto="1"/>
      </font>
    </dxf>
    <dxf>
      <fill>
        <patternFill patternType="solid">
          <bgColor theme="9" tint="-0.499984740745262"/>
        </patternFill>
      </fill>
    </dxf>
    <dxf>
      <fill>
        <patternFill patternType="solid">
          <bgColor theme="9" tint="-0.499984740745262"/>
        </patternFill>
      </fill>
    </dxf>
    <dxf>
      <fill>
        <patternFill patternType="solid">
          <bgColor theme="9" tint="-0.499984740745262"/>
        </patternFill>
      </fill>
    </dxf>
    <dxf>
      <fill>
        <patternFill patternType="solid">
          <bgColor theme="9" tint="-0.499984740745262"/>
        </patternFill>
      </fill>
    </dxf>
    <dxf>
      <fill>
        <patternFill patternType="solid">
          <bgColor theme="9" tint="-0.499984740745262"/>
        </patternFill>
      </fill>
    </dxf>
    <dxf>
      <fill>
        <patternFill patternType="solid">
          <bgColor theme="9" tint="-0.499984740745262"/>
        </patternFill>
      </fill>
    </dxf>
    <dxf>
      <font>
        <b/>
      </font>
    </dxf>
    <dxf>
      <font>
        <sz val="14"/>
      </font>
    </dxf>
    <dxf>
      <font>
        <name val="TH SarabunPSK"/>
        <scheme val="none"/>
      </font>
    </dxf>
  </dxfs>
  <tableStyles count="0" defaultTableStyle="TableStyleMedium9" defaultPivotStyle="PivotStyleMedium4"/>
  <colors>
    <mruColors>
      <color rgb="FFCCFF33"/>
      <color rgb="FFFF0066"/>
      <color rgb="FF00FF99"/>
      <color rgb="FFD9E3C1"/>
      <color rgb="FFDDD9C4"/>
      <color rgb="FFD8E4BC"/>
      <color rgb="FFFFEBEB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9259</xdr:colOff>
      <xdr:row>2</xdr:row>
      <xdr:rowOff>214313</xdr:rowOff>
    </xdr:from>
    <xdr:to>
      <xdr:col>5</xdr:col>
      <xdr:colOff>559828</xdr:colOff>
      <xdr:row>6</xdr:row>
      <xdr:rowOff>318823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4F96C-D225-4739-A102-E47CCAFF5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0509" y="1312863"/>
          <a:ext cx="2474619" cy="311441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2</xdr:col>
      <xdr:colOff>13230</xdr:colOff>
      <xdr:row>6</xdr:row>
      <xdr:rowOff>419365</xdr:rowOff>
    </xdr:from>
    <xdr:to>
      <xdr:col>4</xdr:col>
      <xdr:colOff>83022</xdr:colOff>
      <xdr:row>7</xdr:row>
      <xdr:rowOff>251355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BCD6F9-2F9E-4801-BA3F-B0E3621D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4480" y="4527815"/>
          <a:ext cx="1352492" cy="129884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2</xdr:col>
      <xdr:colOff>19843</xdr:colOff>
      <xdr:row>8</xdr:row>
      <xdr:rowOff>362694</xdr:rowOff>
    </xdr:from>
    <xdr:to>
      <xdr:col>6</xdr:col>
      <xdr:colOff>621770</xdr:colOff>
      <xdr:row>16</xdr:row>
      <xdr:rowOff>49397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8D21979-C552-45AC-88CC-D8980A5954AA}"/>
            </a:ext>
          </a:extLst>
        </xdr:cNvPr>
        <xdr:cNvGrpSpPr/>
      </xdr:nvGrpSpPr>
      <xdr:grpSpPr>
        <a:xfrm>
          <a:off x="8586900" y="6306294"/>
          <a:ext cx="3388670" cy="5009817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08A5187-54C3-4536-9A85-E160B9F9CA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3A354177-7F7E-4244-B341-E9CF95A478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95249</xdr:rowOff>
    </xdr:from>
    <xdr:to>
      <xdr:col>5</xdr:col>
      <xdr:colOff>1107594</xdr:colOff>
      <xdr:row>4</xdr:row>
      <xdr:rowOff>110149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D89329-25D0-4203-9A13-6739E533E044}"/>
            </a:ext>
          </a:extLst>
        </xdr:cNvPr>
        <xdr:cNvSpPr txBox="1"/>
      </xdr:nvSpPr>
      <xdr:spPr>
        <a:xfrm>
          <a:off x="285750" y="547687"/>
          <a:ext cx="5334313" cy="83643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0</xdr:colOff>
      <xdr:row>1</xdr:row>
      <xdr:rowOff>95249</xdr:rowOff>
    </xdr:from>
    <xdr:to>
      <xdr:col>8</xdr:col>
      <xdr:colOff>62475</xdr:colOff>
      <xdr:row>4</xdr:row>
      <xdr:rowOff>110149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E0EBED-3E76-471D-ACDF-65FF25D72253}"/>
            </a:ext>
          </a:extLst>
        </xdr:cNvPr>
        <xdr:cNvSpPr txBox="1"/>
      </xdr:nvSpPr>
      <xdr:spPr>
        <a:xfrm>
          <a:off x="5953125" y="547687"/>
          <a:ext cx="4170131" cy="83643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901700</xdr:colOff>
      <xdr:row>0</xdr:row>
      <xdr:rowOff>0</xdr:rowOff>
    </xdr:from>
    <xdr:to>
      <xdr:col>37</xdr:col>
      <xdr:colOff>561353</xdr:colOff>
      <xdr:row>43</xdr:row>
      <xdr:rowOff>179236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1DC2F4-5D91-47C2-AB5D-840C3F9D6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1300" y="0"/>
          <a:ext cx="18290553" cy="10288436"/>
        </a:xfrm>
        <a:prstGeom prst="rect">
          <a:avLst/>
        </a:prstGeom>
      </xdr:spPr>
    </xdr:pic>
    <xdr:clientData/>
  </xdr:twoCellAnchor>
  <xdr:twoCellAnchor>
    <xdr:from>
      <xdr:col>13</xdr:col>
      <xdr:colOff>845820</xdr:colOff>
      <xdr:row>49</xdr:row>
      <xdr:rowOff>89174</xdr:rowOff>
    </xdr:from>
    <xdr:to>
      <xdr:col>30</xdr:col>
      <xdr:colOff>218322</xdr:colOff>
      <xdr:row>53</xdr:row>
      <xdr:rowOff>8820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F036F19-CDE6-4A4C-834A-64E8A6E0B318}"/>
            </a:ext>
          </a:extLst>
        </xdr:cNvPr>
        <xdr:cNvSpPr/>
      </xdr:nvSpPr>
      <xdr:spPr>
        <a:xfrm>
          <a:off x="10929620" y="12039874"/>
          <a:ext cx="12694802" cy="834046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thaiDist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 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kumimoji="0" lang="en-US" sz="1800" b="1" i="0" u="sng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880339</xdr:colOff>
      <xdr:row>54</xdr:row>
      <xdr:rowOff>6826</xdr:rowOff>
    </xdr:from>
    <xdr:to>
      <xdr:col>30</xdr:col>
      <xdr:colOff>610147</xdr:colOff>
      <xdr:row>58</xdr:row>
      <xdr:rowOff>130408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5336C5E-AE1D-4C03-979C-70B0600E811F}"/>
            </a:ext>
          </a:extLst>
        </xdr:cNvPr>
        <xdr:cNvSpPr/>
      </xdr:nvSpPr>
      <xdr:spPr>
        <a:xfrm>
          <a:off x="10964139" y="13100526"/>
          <a:ext cx="13052108" cy="1037982"/>
        </a:xfrm>
        <a:prstGeom prst="rect">
          <a:avLst/>
        </a:prstGeom>
        <a:solidFill>
          <a:sysClr val="window" lastClr="FFFFFF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marL="0" marR="0" lvl="0" indent="0" algn="ctr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</a:t>
          </a:r>
          <a:r>
            <a:rPr kumimoji="0" lang="en-US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endParaRPr kumimoji="0" lang="en-US" sz="280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33</xdr:col>
      <xdr:colOff>382953</xdr:colOff>
      <xdr:row>26</xdr:row>
      <xdr:rowOff>76200</xdr:rowOff>
    </xdr:from>
    <xdr:to>
      <xdr:col>37</xdr:col>
      <xdr:colOff>272478</xdr:colOff>
      <xdr:row>27</xdr:row>
      <xdr:rowOff>342900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F518E3-8FEE-4BF6-871F-9E6315A027A1}"/>
            </a:ext>
          </a:extLst>
        </xdr:cNvPr>
        <xdr:cNvSpPr txBox="1"/>
      </xdr:nvSpPr>
      <xdr:spPr>
        <a:xfrm>
          <a:off x="26024253" y="6045200"/>
          <a:ext cx="2378725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4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4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118</a:t>
          </a:r>
          <a:r>
            <a:rPr lang="en-US" sz="24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52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4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33</xdr:col>
      <xdr:colOff>490052</xdr:colOff>
      <xdr:row>28</xdr:row>
      <xdr:rowOff>46559</xdr:rowOff>
    </xdr:from>
    <xdr:to>
      <xdr:col>37</xdr:col>
      <xdr:colOff>339275</xdr:colOff>
      <xdr:row>30</xdr:row>
      <xdr:rowOff>184421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EF820B-C1B3-4CAD-8EE0-0CDB0CAF10EC}"/>
            </a:ext>
          </a:extLst>
        </xdr:cNvPr>
        <xdr:cNvSpPr txBox="1"/>
      </xdr:nvSpPr>
      <xdr:spPr>
        <a:xfrm>
          <a:off x="26131352" y="6612459"/>
          <a:ext cx="2338423" cy="671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4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4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4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108</a:t>
          </a:r>
          <a:r>
            <a:rPr lang="en-US" sz="24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+10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47</a:t>
          </a:r>
          <a:r>
            <a:rPr lang="en-US" sz="24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+5 </a:t>
          </a:r>
          <a:r>
            <a:rPr lang="th-TH" sz="24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4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878423</xdr:colOff>
      <xdr:row>42</xdr:row>
      <xdr:rowOff>130330</xdr:rowOff>
    </xdr:from>
    <xdr:to>
      <xdr:col>31</xdr:col>
      <xdr:colOff>298781</xdr:colOff>
      <xdr:row>49</xdr:row>
      <xdr:rowOff>80937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A526564-13C0-4EB7-BF01-1FF7A2407ABA}"/>
            </a:ext>
          </a:extLst>
        </xdr:cNvPr>
        <xdr:cNvSpPr/>
      </xdr:nvSpPr>
      <xdr:spPr>
        <a:xfrm>
          <a:off x="10962223" y="10480830"/>
          <a:ext cx="13364958" cy="15508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	โดย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19</xdr:col>
      <xdr:colOff>267589</xdr:colOff>
      <xdr:row>14</xdr:row>
      <xdr:rowOff>122485</xdr:rowOff>
    </xdr:from>
    <xdr:to>
      <xdr:col>19</xdr:col>
      <xdr:colOff>1182981</xdr:colOff>
      <xdr:row>16</xdr:row>
      <xdr:rowOff>54763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136A567-8C0E-4B96-BCF1-158E139DC2CA}"/>
            </a:ext>
          </a:extLst>
        </xdr:cNvPr>
        <xdr:cNvSpPr txBox="1"/>
      </xdr:nvSpPr>
      <xdr:spPr>
        <a:xfrm>
          <a:off x="16218789" y="3322885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+1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267589</xdr:colOff>
      <xdr:row>17</xdr:row>
      <xdr:rowOff>198685</xdr:rowOff>
    </xdr:from>
    <xdr:to>
      <xdr:col>19</xdr:col>
      <xdr:colOff>1182981</xdr:colOff>
      <xdr:row>19</xdr:row>
      <xdr:rowOff>130963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CC98DA-C341-40A1-8915-6734DBDC65BB}"/>
            </a:ext>
          </a:extLst>
        </xdr:cNvPr>
        <xdr:cNvSpPr txBox="1"/>
      </xdr:nvSpPr>
      <xdr:spPr>
        <a:xfrm>
          <a:off x="16587089" y="4084885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+2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292989</xdr:colOff>
      <xdr:row>21</xdr:row>
      <xdr:rowOff>58985</xdr:rowOff>
    </xdr:from>
    <xdr:to>
      <xdr:col>19</xdr:col>
      <xdr:colOff>1208381</xdr:colOff>
      <xdr:row>22</xdr:row>
      <xdr:rowOff>219863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249190F-F086-4FA8-B0C2-ED05403841E4}"/>
            </a:ext>
          </a:extLst>
        </xdr:cNvPr>
        <xdr:cNvSpPr txBox="1"/>
      </xdr:nvSpPr>
      <xdr:spPr>
        <a:xfrm>
          <a:off x="16612489" y="4859585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572389</xdr:colOff>
      <xdr:row>14</xdr:row>
      <xdr:rowOff>84385</xdr:rowOff>
    </xdr:from>
    <xdr:to>
      <xdr:col>29</xdr:col>
      <xdr:colOff>243181</xdr:colOff>
      <xdr:row>16</xdr:row>
      <xdr:rowOff>16663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85D3458-AA88-4ABF-8D9D-234E1B311C5B}"/>
            </a:ext>
          </a:extLst>
        </xdr:cNvPr>
        <xdr:cNvSpPr txBox="1"/>
      </xdr:nvSpPr>
      <xdr:spPr>
        <a:xfrm>
          <a:off x="22479889" y="3284785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572389</xdr:colOff>
      <xdr:row>20</xdr:row>
      <xdr:rowOff>211385</xdr:rowOff>
    </xdr:from>
    <xdr:to>
      <xdr:col>29</xdr:col>
      <xdr:colOff>243181</xdr:colOff>
      <xdr:row>22</xdr:row>
      <xdr:rowOff>143663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7908CDC-39BC-4CB6-B59D-1E0659014302}"/>
            </a:ext>
          </a:extLst>
        </xdr:cNvPr>
        <xdr:cNvSpPr txBox="1"/>
      </xdr:nvSpPr>
      <xdr:spPr>
        <a:xfrm>
          <a:off x="22314789" y="4783385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889</xdr:colOff>
      <xdr:row>29</xdr:row>
      <xdr:rowOff>185985</xdr:rowOff>
    </xdr:from>
    <xdr:to>
      <xdr:col>18</xdr:col>
      <xdr:colOff>916281</xdr:colOff>
      <xdr:row>31</xdr:row>
      <xdr:rowOff>42063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66FE75F-44C0-4E68-A00A-04A225603BB6}"/>
            </a:ext>
          </a:extLst>
        </xdr:cNvPr>
        <xdr:cNvSpPr txBox="1"/>
      </xdr:nvSpPr>
      <xdr:spPr>
        <a:xfrm>
          <a:off x="14859889" y="7018585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28</xdr:col>
      <xdr:colOff>546100</xdr:colOff>
      <xdr:row>32</xdr:row>
      <xdr:rowOff>165100</xdr:rowOff>
    </xdr:from>
    <xdr:to>
      <xdr:col>30</xdr:col>
      <xdr:colOff>216892</xdr:colOff>
      <xdr:row>34</xdr:row>
      <xdr:rowOff>97378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D89BAD6B-AC48-4CAC-AF3E-CA2954BEBE28}"/>
            </a:ext>
          </a:extLst>
        </xdr:cNvPr>
        <xdr:cNvSpPr txBox="1"/>
      </xdr:nvSpPr>
      <xdr:spPr>
        <a:xfrm>
          <a:off x="23075900" y="77597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16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38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+5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24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+2</a:t>
          </a:r>
          <a:endParaRPr lang="en-US" sz="16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266700</xdr:colOff>
      <xdr:row>30</xdr:row>
      <xdr:rowOff>25400</xdr:rowOff>
    </xdr:from>
    <xdr:to>
      <xdr:col>23</xdr:col>
      <xdr:colOff>559792</xdr:colOff>
      <xdr:row>31</xdr:row>
      <xdr:rowOff>148178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6A4E81E-E0E0-4E50-A283-C7AD84B6F89F}"/>
            </a:ext>
          </a:extLst>
        </xdr:cNvPr>
        <xdr:cNvSpPr txBox="1"/>
      </xdr:nvSpPr>
      <xdr:spPr>
        <a:xfrm>
          <a:off x="18897600" y="71247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19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+2</a:t>
          </a:r>
          <a:endParaRPr lang="en-US" sz="18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279400</xdr:colOff>
      <xdr:row>32</xdr:row>
      <xdr:rowOff>190500</xdr:rowOff>
    </xdr:from>
    <xdr:to>
      <xdr:col>23</xdr:col>
      <xdr:colOff>572492</xdr:colOff>
      <xdr:row>34</xdr:row>
      <xdr:rowOff>122778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198892B1-28E8-46B9-BE33-B80B7AEEA0C5}"/>
            </a:ext>
          </a:extLst>
        </xdr:cNvPr>
        <xdr:cNvSpPr txBox="1"/>
      </xdr:nvSpPr>
      <xdr:spPr>
        <a:xfrm>
          <a:off x="18910300" y="77851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18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28</xdr:col>
      <xdr:colOff>609600</xdr:colOff>
      <xdr:row>30</xdr:row>
      <xdr:rowOff>0</xdr:rowOff>
    </xdr:from>
    <xdr:to>
      <xdr:col>30</xdr:col>
      <xdr:colOff>280392</xdr:colOff>
      <xdr:row>31</xdr:row>
      <xdr:rowOff>122778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421B33D-5657-40FE-941E-4C1C5DF09E29}"/>
            </a:ext>
          </a:extLst>
        </xdr:cNvPr>
        <xdr:cNvSpPr txBox="1"/>
      </xdr:nvSpPr>
      <xdr:spPr>
        <a:xfrm>
          <a:off x="23139400" y="70993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18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18</xdr:col>
      <xdr:colOff>25400</xdr:colOff>
      <xdr:row>32</xdr:row>
      <xdr:rowOff>127000</xdr:rowOff>
    </xdr:from>
    <xdr:to>
      <xdr:col>18</xdr:col>
      <xdr:colOff>940792</xdr:colOff>
      <xdr:row>34</xdr:row>
      <xdr:rowOff>59278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F111D36-005A-499E-8D75-D747FC551455}"/>
            </a:ext>
          </a:extLst>
        </xdr:cNvPr>
        <xdr:cNvSpPr txBox="1"/>
      </xdr:nvSpPr>
      <xdr:spPr>
        <a:xfrm>
          <a:off x="14884400" y="77216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18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28</xdr:col>
      <xdr:colOff>50800</xdr:colOff>
      <xdr:row>17</xdr:row>
      <xdr:rowOff>203200</xdr:rowOff>
    </xdr:from>
    <xdr:to>
      <xdr:col>29</xdr:col>
      <xdr:colOff>343892</xdr:colOff>
      <xdr:row>19</xdr:row>
      <xdr:rowOff>135478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7323F5A-8DE4-481D-9DA3-EAE0CA2FB66A}"/>
            </a:ext>
          </a:extLst>
        </xdr:cNvPr>
        <xdr:cNvSpPr txBox="1"/>
      </xdr:nvSpPr>
      <xdr:spPr>
        <a:xfrm>
          <a:off x="22415500" y="40894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20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20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304800</xdr:colOff>
      <xdr:row>35</xdr:row>
      <xdr:rowOff>165100</xdr:rowOff>
    </xdr:from>
    <xdr:to>
      <xdr:col>23</xdr:col>
      <xdr:colOff>597892</xdr:colOff>
      <xdr:row>37</xdr:row>
      <xdr:rowOff>97378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561C8AB-A27C-46E3-8B4B-CCA05FDDBD89}"/>
            </a:ext>
          </a:extLst>
        </xdr:cNvPr>
        <xdr:cNvSpPr txBox="1"/>
      </xdr:nvSpPr>
      <xdr:spPr>
        <a:xfrm>
          <a:off x="18935700" y="8445500"/>
          <a:ext cx="915392" cy="3894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+0</a:t>
          </a:r>
          <a:endParaRPr lang="en-US" sz="1800" b="1" u="none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11331</xdr:colOff>
      <xdr:row>2</xdr:row>
      <xdr:rowOff>60960</xdr:rowOff>
    </xdr:from>
    <xdr:to>
      <xdr:col>30</xdr:col>
      <xdr:colOff>156210</xdr:colOff>
      <xdr:row>16</xdr:row>
      <xdr:rowOff>151878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82EEB0-FAB2-456F-AE19-8F6DB56E1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50691" y="716280"/>
          <a:ext cx="5021679" cy="38247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95249</xdr:rowOff>
    </xdr:from>
    <xdr:to>
      <xdr:col>5</xdr:col>
      <xdr:colOff>1107594</xdr:colOff>
      <xdr:row>4</xdr:row>
      <xdr:rowOff>110149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EAD49A-9DF8-442C-871C-194131E1FBF0}"/>
            </a:ext>
          </a:extLst>
        </xdr:cNvPr>
        <xdr:cNvSpPr txBox="1"/>
      </xdr:nvSpPr>
      <xdr:spPr>
        <a:xfrm>
          <a:off x="1916430" y="514349"/>
          <a:ext cx="12488064" cy="8378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0</xdr:colOff>
      <xdr:row>1</xdr:row>
      <xdr:rowOff>95249</xdr:rowOff>
    </xdr:from>
    <xdr:to>
      <xdr:col>8</xdr:col>
      <xdr:colOff>62475</xdr:colOff>
      <xdr:row>4</xdr:row>
      <xdr:rowOff>110149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AB4AAD3-595F-492D-8BCA-53CC623E29E5}"/>
            </a:ext>
          </a:extLst>
        </xdr:cNvPr>
        <xdr:cNvSpPr txBox="1"/>
      </xdr:nvSpPr>
      <xdr:spPr>
        <a:xfrm>
          <a:off x="14775180" y="514349"/>
          <a:ext cx="4299195" cy="8378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kumimoji="0" lang="th-TH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1</xdr:row>
      <xdr:rowOff>179025</xdr:rowOff>
    </xdr:from>
    <xdr:to>
      <xdr:col>8</xdr:col>
      <xdr:colOff>1351025</xdr:colOff>
      <xdr:row>7</xdr:row>
      <xdr:rowOff>104405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D2BB18-A171-47A2-8FD4-37246B16A66C}"/>
            </a:ext>
          </a:extLst>
        </xdr:cNvPr>
        <xdr:cNvSpPr txBox="1"/>
      </xdr:nvSpPr>
      <xdr:spPr>
        <a:xfrm>
          <a:off x="158750" y="445725"/>
          <a:ext cx="7311135" cy="1525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1455801</xdr:colOff>
      <xdr:row>1</xdr:row>
      <xdr:rowOff>174625</xdr:rowOff>
    </xdr:from>
    <xdr:to>
      <xdr:col>11</xdr:col>
      <xdr:colOff>515259</xdr:colOff>
      <xdr:row>7</xdr:row>
      <xdr:rowOff>87597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3A2196-6064-47C7-8237-67F5EA8EE1FE}"/>
            </a:ext>
          </a:extLst>
        </xdr:cNvPr>
        <xdr:cNvSpPr txBox="1"/>
      </xdr:nvSpPr>
      <xdr:spPr>
        <a:xfrm>
          <a:off x="7574661" y="441325"/>
          <a:ext cx="5528838" cy="1513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เดือนมิถุนายน 256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75.342794675926" createdVersion="7" refreshedVersion="6" minRefreshableVersion="3" recordCount="62" xr:uid="{00000000-000A-0000-FFFF-FFFF01000000}">
  <cacheSource type="worksheet">
    <worksheetSource ref="A6:R68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3" maxValue="2568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 count="19">
        <s v="กรมอนามัย"/>
        <s v="กรมพัฒนาที่ดิน"/>
        <s v="กรมป้องกันและบรรเทาสาธารณภัย"/>
        <s v="สำนักงานการปฏิรูปที่ดินเพื่อเกษตรกรรม"/>
        <s v="กรมส่งเสริมการเกษตร"/>
        <s v="สำนักงานปลัดกระทรวงทรัพยากรธรรมชาติและสิ่งแวดล้อม"/>
        <s v="กรมเอเชียตะวันออก"/>
        <s v="สำนักงานกองทุนสนับสนุนการสร้างเสริมสุขภาพ (สสส.)"/>
        <s v="มหาวิทยาลัยราชภัฏเชียงใหม่"/>
        <s v="กรมควบคุมมลพิษ"/>
        <s v="กรมโรงงานอุตสาหกรรม"/>
        <s v="มหาวิทยาลัยสวนดุสิต"/>
        <s v="กรมอุทยานแห่งชาติ สัตว์ป่า และพันธุ์พืช"/>
        <s v="กรมฝนหลวงและการบินเกษตร"/>
        <s v="กรมควบคุมโรค"/>
        <s v="น่าน"/>
        <m u="1"/>
        <s v="กรมการขนส่งทางบก" u="1"/>
        <s v="กองทัพอากาศ" u="1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 containsBlank="1" count="12">
        <s v="กระทรวงสาธารณสุข"/>
        <s v="กระทรวงเกษตรและสหกรณ์"/>
        <s v="กระทรวงมหาดไทย"/>
        <s v="กระทรวงทรัพยากรธรรมชาติและสิ่งแวดล้อม"/>
        <s v="กระทรวงการต่างประเทศ"/>
        <s v="หน่วยงานขึ้นตรงต่อนายกรัฐมนตรี"/>
        <s v="กระทรวงการอุดมศึกษา วิทยาศาสตร์ วิจัยและนวัตกรรม"/>
        <s v="กระทรวงอุตสาหกรรม"/>
        <s v="จังหวัดและกลุ่มจังหวัด"/>
        <m u="1"/>
        <s v="กระทรวงกลาโหม" u="1"/>
        <s v="กระทรวงคมนาคม" u="1"/>
      </sharedItems>
    </cacheField>
    <cacheField name="ประเภทโครงการ" numFmtId="0">
      <sharedItems/>
    </cacheField>
    <cacheField name="องค์ประกอบ" numFmtId="0">
      <sharedItems count="7">
        <s v="v3_180402V01"/>
        <s v="v3_180402V03"/>
        <s v="v3_180402V02"/>
        <s v="180402V04" u="1"/>
        <s v="180402V03" u="1"/>
        <s v="180402V02" u="1"/>
        <s v="180402V01" u="1"/>
      </sharedItems>
    </cacheField>
    <cacheField name="ปัจจัย" numFmtId="0">
      <sharedItems count="35">
        <s v="v3_180402V01F01"/>
        <s v="v3_180402V03F03"/>
        <s v="v3_180402V03F07"/>
        <s v="v3_180402V02F01"/>
        <s v="v3_180402V03F04"/>
        <s v="v3_180402V01F02"/>
        <s v="v3_180402V01F03"/>
        <s v="180402F0402" u="1"/>
        <s v="180402F0103" u="1"/>
        <s v="180402V02F03" u="1"/>
        <s v="180402F0403" u="1"/>
        <s v="180402V01F01" u="1"/>
        <s v="180402V03F07" u="1"/>
        <s v="180402F0301" u="1"/>
        <s v="180402V04F01" u="1"/>
        <s v="180402F0302" u="1"/>
        <s v="180402V03F04" u="1"/>
        <s v="180402V01F03" u="1"/>
        <s v="180402F0303" u="1"/>
        <s v="180402V04F03" u="1"/>
        <s v="180402F0201" u="1"/>
        <s v="180402F0304" u="1"/>
        <s v="180402V03F01" u="1"/>
        <s v="180402F0202" u="1"/>
        <s v="180402F0305" u="1"/>
        <s v="180402F0203" u="1"/>
        <s v="180402V03F03" u="1"/>
        <s v="180402F0306" u="1"/>
        <s v="180402V01F02" u="1"/>
        <s v="180402F0101" u="1"/>
        <s v="180402V04F02" u="1"/>
        <s v="180402V02F01" u="1"/>
        <s v="180402F0307" u="1"/>
        <s v="180402F0401" u="1"/>
        <s v="180402F0102" u="1"/>
      </sharedItems>
    </cacheField>
    <cacheField name="ความสอดคล้องหลัก/รอง" numFmtId="0">
      <sharedItems/>
    </cacheField>
    <cacheField name="หมายเหตุ" numFmtId="0">
      <sharedItems containsNonDate="0" containsString="0" containsBlank="1"/>
    </cacheField>
    <cacheField name="ลิงก์" numFmtId="0">
      <sharedItems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75.359354282409" createdVersion="6" refreshedVersion="6" minRefreshableVersion="3" recordCount="118" xr:uid="{CFD4C921-E414-4F68-8E6D-87DED8B20F3B}">
  <cacheSource type="worksheet">
    <worksheetSource ref="A6:R124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6"/>
        <n v="2567"/>
        <n v="2568"/>
        <n v="2563"/>
        <n v="2564"/>
        <n v="2565"/>
        <n v="2561"/>
        <n v="2562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v3_180402V01"/>
        <s v="v3_180402V03"/>
        <s v="v3_180402V02"/>
      </sharedItems>
    </cacheField>
    <cacheField name="ปัจจัย" numFmtId="0">
      <sharedItems count="9">
        <s v="v3_180402V01F01"/>
        <s v="v3_180402V03F03"/>
        <s v="v3_180402V03F07"/>
        <s v="v3_180402V02F01"/>
        <s v="v3_180402V03F04"/>
        <s v="v3_180402V01F02"/>
        <s v="v3_180402V01F03"/>
        <s v="v3_180402V03F01"/>
        <s v="v3_180402V02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ก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84.024903124999" createdVersion="6" refreshedVersion="6" minRefreshableVersion="3" recordCount="163" xr:uid="{42E7840C-13C4-408B-9969-AB09082FCD88}">
  <cacheSource type="worksheet">
    <worksheetSource ref="A6:R169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MixedTypes="1" containsNumber="1" containsInteger="1" minValue="2561" maxValue="2568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29">
        <s v="กรมโรงงานอุตสาหกรรม"/>
        <s v="กรมควบคุมมลพิษ"/>
        <s v="กรมส่งเสริมการเกษตร"/>
        <s v="กรมอนามัย"/>
        <s v="กรมควบคุมโรค"/>
        <s v="สำนักงานปลัดกระทรวงทรัพยากรธรรมชาติและสิ่งแวดล้อม"/>
        <s v="กรมพัฒนาที่ดิน"/>
        <s v="น่าน"/>
        <s v="กรมอุทยานแห่งชาติ สัตว์ป่า และพันธุ์พืช"/>
        <s v="กรมป้องกันและบรรเทาสาธารณภัย"/>
        <s v="กรมการขนส่งทางบก"/>
        <s v="การนิคมอุตสาหกรรมแห่งประเทศไทย"/>
        <s v="สำนักงานคณะกรรมการการศึกษาขั้นพื้นฐาน"/>
        <s v="สำนักงานปลัดกระทรวงพลังงาน"/>
        <s v="สำนักงานการปฏิรูปที่ดินเพื่อเกษตรกรรม"/>
        <s v="กรมเอเชียตะวันออก"/>
        <s v="สำนักงานกองทุนสนับสนุนการสร้างเสริมสุขภาพ (สสส.)"/>
        <s v="มหาวิทยาลัยราชภัฏเชียงใหม่"/>
        <s v="มหาวิทยาลัยสวนดุสิต"/>
        <s v="กรมฝนหลวงและการบินเกษตร"/>
        <s v="มหาวิทยาลัยสงขลานครินทร์"/>
        <s v="มหาวิทยาลัยเชียงใหม่"/>
        <s v="มหาวิทยาลัยสุโขทัยธรรมมาธิราช"/>
        <s v="สถาบันมาตรวิทยาแห่งชาติ"/>
        <s v="สำนักงานพัฒนาเทคโนโลยีอวกาศและภูมิสารสนเทศ (องค์การมหาชน)"/>
        <s v="กรมพัฒนาฝีมือแรงงาน"/>
        <s v="สำนักงานสภาพัฒนาการเศรษฐกิจและสังคมแห่งชาติ"/>
        <s v="กรมการเปลี่ยนแปลงสภาพภูมิอากาศและสิ่งแวดล้อม"/>
        <s v="สำนักงานนโยบายและแผนการขนส่งและจราจร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/>
    </cacheField>
    <cacheField name="ปัจจัย" numFmtId="0">
      <sharedItems/>
    </cacheField>
    <cacheField name="ความสอดคล้องหลัก/รอง" numFmtId="0">
      <sharedItems/>
    </cacheField>
    <cacheField name="หมายเหตุ" numFmtId="0">
      <sharedItems containsBlank="1"/>
    </cacheField>
    <cacheField name="ลิงก์" numFmtId="0">
      <sharedItems containsBlank="1"/>
    </cacheField>
    <cacheField name="ปัจจัย (เดิม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owaluk Chusuwan" refreshedDate="45784.586637499997" createdVersion="6" refreshedVersion="6" minRefreshableVersion="3" recordCount="13" xr:uid="{3B125858-1168-46C6-81FB-9C18BA840640}">
  <cacheSource type="worksheet">
    <worksheetSource ref="M4:O17" sheet="Pivot หน่วยงาน"/>
  </cacheSource>
  <cacheFields count="3">
    <cacheField name="หน่วยงาน" numFmtId="0">
      <sharedItems count="6">
        <s v="กรมควบคุมมลพิษ"/>
        <s v="กรมควบคุมโรค"/>
        <s v="มหาวิทยาลัยสวนดุสิต"/>
        <s v="กรมโรงงานอุตสาหกรรม"/>
        <s v="กรมอุตสาหกรรมพื้นฐานและการเหมืองแร่"/>
        <s v="กรมส่งเสริมการเกษตร"/>
      </sharedItems>
    </cacheField>
    <cacheField name="ปัจจัย" numFmtId="0">
      <sharedItems count="4">
        <s v="v3_180402V02F01"/>
        <s v="v3_180402V01F01"/>
        <s v="v3_180402V01F02"/>
        <s v="v3_180402V03F07"/>
      </sharedItems>
    </cacheField>
    <cacheField name="ปีงบ" numFmtId="0">
      <sharedItems containsSemiMixedTypes="0" containsString="0" containsNumber="1" containsInteger="1" minValue="2567" maxValue="25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s v="สธ 0907-66-0002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ประเมินผลกระทบต่อสุขภาพ"/>
    <x v="0"/>
    <s v="กรมอนามัย"/>
    <x v="0"/>
    <s v="โครงการปกติ 2566"/>
    <x v="0"/>
    <x v="0"/>
    <s v="หลัก"/>
    <m/>
    <s v="https://emenscr.nesdc.go.th/viewer/view.html?id=63e1f15103c54c1a963acf2c"/>
    <s v="v2_180402V01F01"/>
  </r>
  <r>
    <s v="กษ 0805-66-0016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แผนงาน"/>
    <x v="1"/>
    <s v="พด."/>
    <x v="1"/>
    <s v="โครงการปกติ 2566"/>
    <x v="1"/>
    <x v="1"/>
    <s v="หลัก"/>
    <m/>
    <s v="https://emenscr.nesdc.go.th/viewer/view.html?id=63e3646f4f4b54733c3fa651"/>
    <s v="v2_180402V03F01"/>
  </r>
  <r>
    <s v="สค 0021-66-0002"/>
    <s v="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"/>
    <s v="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"/>
    <s v="ด้านการสร้างการเติบโตบนคุณภาพชีวิตที่เป็นมิตรต่อสิ่งแวดล้อม"/>
    <n v="2566"/>
    <s v="พฤศจิกายน 2565"/>
    <s v="กันยายน 2566"/>
    <s v="สำนักงานป้องกันและบรรเทาสาธารณภัย จังหวัดสมุทรสาคร"/>
    <x v="2"/>
    <s v="ปภ."/>
    <x v="2"/>
    <s v="โครงการปกติ 2566"/>
    <x v="1"/>
    <x v="1"/>
    <s v="หลัก"/>
    <m/>
    <s v="https://emenscr.nesdc.go.th/viewer/view.html?id=63edaddefceadd7336a59e61"/>
    <s v="v2_180402V03F01"/>
  </r>
  <r>
    <s v="กษ 1209-66-0010"/>
    <s v="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"/>
    <s v="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พัฒนาและถ่ายทอดเทคโนโลยี"/>
    <x v="3"/>
    <s v="ส.ป.ก."/>
    <x v="1"/>
    <s v="โครงการปกติ 2566"/>
    <x v="1"/>
    <x v="2"/>
    <s v="หลัก"/>
    <m/>
    <s v="https://emenscr.nesdc.go.th/viewer/view.html?id=63eeef568d48ef490cf5729a"/>
    <s v="v2_180402V03F07"/>
  </r>
  <r>
    <s v="กษ1005-66-0012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x v="4"/>
    <s v="กสก."/>
    <x v="1"/>
    <s v="โครงการปกติ 2566"/>
    <x v="1"/>
    <x v="2"/>
    <s v="หลัก"/>
    <m/>
    <s v="https://emenscr.nesdc.go.th/viewer/view.html?id=63ef5c72a4d626491278a6d9"/>
    <s v="v2_180402V03F07"/>
  </r>
  <r>
    <s v="พย 0214-66-0001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พะเยา"/>
    <x v="5"/>
    <s v="สป.ทส."/>
    <x v="3"/>
    <s v="โครงการปกติ 2566"/>
    <x v="1"/>
    <x v="2"/>
    <s v="หลัก"/>
    <m/>
    <s v="https://emenscr.nesdc.go.th/viewer/view.html?id=63ef2554728aa67344ffdf53"/>
    <s v="v2_180402V03F07"/>
  </r>
  <r>
    <s v="กต 1303-66-0006"/>
    <s v="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"/>
    <s v="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"/>
    <s v="ด้านการสร้างการเติบโตบนคุณภาพชีวิตที่เป็นมิตรต่อสิ่งแวดล้อม"/>
    <n v="2566"/>
    <s v="เมษายน 2566"/>
    <s v="เมษายน 2566"/>
    <s v="กองเอเชียตะวันออก 2"/>
    <x v="6"/>
    <s v="กรมเอเชียตะวันออก"/>
    <x v="4"/>
    <s v="โครงการปกติ 2566"/>
    <x v="1"/>
    <x v="2"/>
    <s v="หลัก"/>
    <m/>
    <s v="https://emenscr.nesdc.go.th/viewer/view.html?id=64abe3feeec8b40f463237b0"/>
    <s v="v2_180402V03F07"/>
  </r>
  <r>
    <s v="สสส.สนย.-66-0004"/>
    <s v="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"/>
    <s v="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พัฒนานโยบายและยุทธศาสตร์"/>
    <x v="7"/>
    <s v="สสส."/>
    <x v="5"/>
    <s v="โครงการปกติ 2566"/>
    <x v="1"/>
    <x v="2"/>
    <s v="หลัก"/>
    <m/>
    <s v="https://emenscr.nesdc.go.th/viewer/view.html?id=64d0bc5f713a1347407e8f02"/>
    <s v="v2_180402V04F03"/>
  </r>
  <r>
    <s v="ศธ 053310-66-0014"/>
    <s v="โครงการยกระดับคุณภาพชีวิตของชุมชนด้วยระบบฟอกอากาศภายในอาคารร่วมกับระบบติดตามฝุ่นละออง PM 2.5"/>
    <s v="โครงการยกระดับคุณภาพชีวิตของชุมชนด้วยระบบฟอกอากาศภายในอาคารร่วมกับระบบติดตามฝุ่นละออง PM 2.5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อธิการบดี"/>
    <x v="8"/>
    <s v="มร.ชม."/>
    <x v="6"/>
    <s v="โครงการปกติ 2566"/>
    <x v="1"/>
    <x v="2"/>
    <s v="หลัก"/>
    <m/>
    <s v="https://emenscr.nesdc.go.th/viewer/view.html?id=644a313aee49531ef1a24ec6"/>
    <s v="v2_180402V04F03"/>
  </r>
  <r>
    <s v="นว 0214-66-0006"/>
    <s v="โครงการแก้ไขปัญหาไฟป่าและหมอกควัน "/>
    <s v="โครงการแก้ไขปัญหาไฟป่าและหมอกควัน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นครสวรรค์"/>
    <x v="5"/>
    <s v="สป.ทส."/>
    <x v="3"/>
    <s v="โครงการปกติ 2566"/>
    <x v="1"/>
    <x v="2"/>
    <s v="หลัก"/>
    <m/>
    <s v="https://emenscr.nesdc.go.th/viewer/view.html?id=6412a2440d0e124460ea434f"/>
    <s v="v2_180402V03F07"/>
  </r>
  <r>
    <s v="ตก 0214-66-0010"/>
    <s v="โครงการแก้ไขปัญหาไฟป่าและหมอกควัน ประจำปีงบประมาณ พ.ศ.2566"/>
    <s v="โครงการแก้ไขปัญหาไฟป่าและหมอกควัน ประจำปีงบประมาณ พ.ศ.2566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ตาก"/>
    <x v="5"/>
    <s v="สป.ทส."/>
    <x v="3"/>
    <s v="โครงการปกติ 2566"/>
    <x v="1"/>
    <x v="2"/>
    <s v="หลัก"/>
    <m/>
    <s v="https://emenscr.nesdc.go.th/viewer/view.html?id=6412900cfa7c0d08aa6972ed"/>
    <s v="v2_180402V03F07"/>
  </r>
  <r>
    <s v="ทส 0306-66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จัดการคุณภาพอากาศและเสียง"/>
    <x v="9"/>
    <s v="คพ."/>
    <x v="3"/>
    <s v="โครงการปกติ 2566"/>
    <x v="1"/>
    <x v="1"/>
    <s v="หลัก"/>
    <m/>
    <s v="https://emenscr.nesdc.go.th/viewer/view.html?id=6410085300b67d08a43a619d"/>
    <s v="v2_180402V03F01"/>
  </r>
  <r>
    <s v="ทส 0307-66-0002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ตรวจมลพิษ"/>
    <x v="9"/>
    <s v="คพ."/>
    <x v="3"/>
    <s v="โครงการปกติ 2566"/>
    <x v="2"/>
    <x v="3"/>
    <s v="หลัก"/>
    <m/>
    <s v="https://emenscr.nesdc.go.th/viewer/view.html?id=6419354500b67d08a43a8f1d"/>
    <s v="v2_180402V02F01"/>
  </r>
  <r>
    <s v="สสส.สนย.-67-0004"/>
    <s v="แผนควบคุมปัจจัยเสี่ยงทางสุขภาพ"/>
    <s v="แผนควบคุมปัจจัยเสี่ยงทางสุขภาพ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พัฒนานโยบายและยุทธศาสตร์"/>
    <x v="7"/>
    <s v="สสส."/>
    <x v="5"/>
    <s v="โครงการปกติ 2567"/>
    <x v="1"/>
    <x v="4"/>
    <s v="หลัก"/>
    <m/>
    <s v="https://emenscr.nesdc.go.th/viewer/view.html?id=653f4e143c7e5c1bbf2ca6fd"/>
    <s v="v3_180402V03F04"/>
  </r>
  <r>
    <s v="ลป 0214-67-0002"/>
    <s v="โครงการแก้ไขปัญหาไฟป่าและหมอกควัน "/>
    <s v="โครงการแก้ไขปัญหาไฟป่าและหมอกควัน "/>
    <s v="ด้านการสร้างการเติบโตบนคุณภาพชีวิตที่เป็นมิตรต่อสิ่งแวดล้อม"/>
    <n v="2567"/>
    <s v="ตุลาคม 2566"/>
    <s v="มีนาคม 2567"/>
    <s v="สำนักงานทรัพยากรธรรมชาติและสิ่งแวดล้อมจังหวัด ลำปาง"/>
    <x v="5"/>
    <s v="สป.ทส."/>
    <x v="3"/>
    <s v="โครงการปกติ 2567"/>
    <x v="0"/>
    <x v="0"/>
    <s v="หลัก"/>
    <m/>
    <s v="https://emenscr.nesdc.go.th/viewer/view.html?id=6572d36c7ee34a5c6dbc76e0"/>
    <s v="v3_180402V01F01"/>
  </r>
  <r>
    <s v="ลป 0214-67-0001"/>
    <s v="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"/>
    <s v="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"/>
    <s v="ด้านการสร้างการเติบโตบนคุณภาพชีวิตที่เป็นมิตรต่อสิ่งแวดล้อม"/>
    <n v="2567"/>
    <s v="ตุลาคม 2566"/>
    <s v="พฤษภาคม 2567"/>
    <s v="สำนักงานทรัพยากรธรรมชาติและสิ่งแวดล้อมจังหวัด ลำปาง"/>
    <x v="5"/>
    <s v="สป.ทส."/>
    <x v="3"/>
    <s v="โครงการปกติ 2567"/>
    <x v="0"/>
    <x v="0"/>
    <s v="หลัก"/>
    <m/>
    <s v="https://emenscr.nesdc.go.th/viewer/view.html?id=6551e0b019d0a33b26c4e044"/>
    <s v="v3_180402V01F01"/>
  </r>
  <r>
    <s v="พย 0214-67-0005"/>
    <s v="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"/>
    <s v="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"/>
    <s v="ด้านการสร้างการเติบโตบนคุณภาพชีวิตที่เป็นมิตรต่อสิ่งแวดล้อม"/>
    <n v="2567"/>
    <s v="ตุลาคม 2566"/>
    <s v="พฤษภาคม 2567"/>
    <s v="สำนักงานทรัพยากรธรรมชาติและสิ่งแวดล้อมจังหวัด พะเยา"/>
    <x v="5"/>
    <s v="สป.ทส."/>
    <x v="3"/>
    <s v="โครงการปกติ 2567"/>
    <x v="1"/>
    <x v="2"/>
    <s v="หลัก"/>
    <m/>
    <s v="https://emenscr.nesdc.go.th/viewer/view.html?id=6580137d7ee34a5c6dbc9094"/>
    <s v="v3_180402V03F07"/>
  </r>
  <r>
    <s v="พย 0214-67-0002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งานทรัพยากรธรรมชาติและสิ่งแวดล้อมจังหวัด พะเยา"/>
    <x v="5"/>
    <s v="สป.ทส."/>
    <x v="3"/>
    <s v="โครงการปกติ 2567"/>
    <x v="1"/>
    <x v="2"/>
    <s v="หลัก"/>
    <m/>
    <s v="https://emenscr.nesdc.go.th/viewer/view.html?id=6572c77262e90d5c6fffe1d1"/>
    <s v="v3_180402V03F07"/>
  </r>
  <r>
    <s v="พย 0214-67-0001"/>
    <s v="การสร้างการมีส่วนร่วมของประชาชนในการแก้ไขปัญหาไฟป่าและฝุ่นควันแบบบูรณาการ"/>
    <s v="การสร้างการมีส่วนร่วมของประชาชนในการแก้ไขปัญหาไฟป่าและฝุ่นควันแบบบูรณาการ"/>
    <s v="ด้านการสร้างการเติบโตบนคุณภาพชีวิตที่เป็นมิตรต่อสิ่งแวดล้อม"/>
    <n v="2567"/>
    <s v="ตุลาคม 2566"/>
    <s v="เมษายน 2567"/>
    <s v="สำนักงานทรัพยากรธรรมชาติและสิ่งแวดล้อมจังหวัด พะเยา"/>
    <x v="5"/>
    <s v="สป.ทส."/>
    <x v="3"/>
    <s v="โครงการปกติ 2567"/>
    <x v="1"/>
    <x v="2"/>
    <s v="หลัก"/>
    <m/>
    <s v="https://emenscr.nesdc.go.th/viewer/view.html?id=6570321ba4da863b27b1fc76"/>
    <s v="v3_180402V03F07"/>
  </r>
  <r>
    <s v="นว 0214-67-0004"/>
    <s v="โครงการแก้ไขปัญหาไฟป่าและหมอกควัน ประจำปีงบประมาณ พ.ศ.2567"/>
    <s v="โครงการแก้ไขปัญหาไฟป่าและหมอกควัน ประจำปีงบประมาณ พ.ศ.2567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งานทรัพยากรธรรมชาติและสิ่งแวดล้อมจังหวัด นครสวรรค์"/>
    <x v="5"/>
    <s v="สป.ทส."/>
    <x v="3"/>
    <s v="โครงการปกติ 2567"/>
    <x v="1"/>
    <x v="2"/>
    <s v="หลัก"/>
    <m/>
    <s v="https://emenscr.nesdc.go.th/viewer/view.html?id=6582ced63b1d2f5c6662215e"/>
    <s v="v3_180402V03F07"/>
  </r>
  <r>
    <s v="ทส 0307-67-0001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ตรวจมลพิษ"/>
    <x v="9"/>
    <s v="คพ."/>
    <x v="3"/>
    <s v="โครงการปกติ 2567"/>
    <x v="2"/>
    <x v="3"/>
    <s v="หลัก"/>
    <m/>
    <s v="https://emenscr.nesdc.go.th/viewer/view.html?id=655ec87f3b1d2f5c6661df0d"/>
    <s v="v3_180402V02F01"/>
  </r>
  <r>
    <s v="ทส 0306-67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จัดการคุณภาพอากาศและเสียง"/>
    <x v="9"/>
    <s v="คพ."/>
    <x v="3"/>
    <s v="โครงการปกติ 2567"/>
    <x v="2"/>
    <x v="3"/>
    <s v="หลัก"/>
    <m/>
    <s v="https://emenscr.nesdc.go.th/viewer/view.html?id=6572818062e90d5c6fffdfce"/>
    <s v="v3_180402V02F01"/>
  </r>
  <r>
    <s v="ทส 0205 (12)-67-0002"/>
    <s v="โครงการเพิ่มประสิทธิภาพการเฝ้าระวังและควบคุมปัญหาฝุ่นละอองขนาดเล็กจากแหล่งกำเนิดมลพิษ"/>
    <s v="โครงการเพิ่มประสิทธิภาพการเฝ้าระวังและควบคุมปัญหาฝุ่นละอองขนาดเล็กจากแหล่งกำเนิดมลพิษ"/>
    <s v="ด้านการสร้างการเติบโตบนคุณภาพชีวิตที่เป็นมิตรต่อสิ่งแวดล้อม"/>
    <n v="2567"/>
    <s v="พฤษภาคม 2567"/>
    <s v="กันยายน 2567"/>
    <s v="สํานักงานสิ่งแวดล้อมและควบคุมมลพิษที่ 12"/>
    <x v="9"/>
    <s v="คพ."/>
    <x v="3"/>
    <s v="โครงการปกติ 2567"/>
    <x v="2"/>
    <x v="3"/>
    <s v="หลัก"/>
    <m/>
    <s v="https://emenscr.nesdc.go.th/viewer/view.html?id=663b222c995a3a1f8f16680e"/>
    <s v="v3_180402V02F01"/>
  </r>
  <r>
    <s v="ตก 0214-67-0001"/>
    <s v="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งานทรัพยากรธรรมชาติและสิ่งแวดล้อมจังหวัด ตาก"/>
    <x v="5"/>
    <s v="สป.ทส."/>
    <x v="3"/>
    <s v="โครงการปกติ 2567"/>
    <x v="1"/>
    <x v="2"/>
    <s v="หลัก"/>
    <m/>
    <s v="https://emenscr.nesdc.go.th/viewer/view.html?id=6551d4df3b1d2f5c6661d23e"/>
    <s v="v3_180402V03F07"/>
  </r>
  <r>
    <s v="กษ1005-67-0016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x v="4"/>
    <s v="กสก."/>
    <x v="1"/>
    <s v="โครงการปกติ 2567"/>
    <x v="1"/>
    <x v="2"/>
    <s v="หลัก"/>
    <m/>
    <s v="https://emenscr.nesdc.go.th/viewer/view.html?id=65846acb3b1d2f5c666227ec"/>
    <s v="v3_180402V03F07"/>
  </r>
  <r>
    <s v="กษ 1209-67-0014"/>
    <s v="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"/>
    <s v="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พัฒนาและถ่ายทอดเทคโนโลยี"/>
    <x v="3"/>
    <s v="ส.ป.ก."/>
    <x v="1"/>
    <s v="โครงการปกติ 2567"/>
    <x v="1"/>
    <x v="2"/>
    <s v="หลัก"/>
    <m/>
    <s v="https://emenscr.nesdc.go.th/viewer/view.html?id=6553323ea4da863b27b1f7b3"/>
    <s v="v3_180402V03F07"/>
  </r>
  <r>
    <s v="กษ 0805-67-0046"/>
    <s v="การส่งเสริมการไถกลบและผลิตปุ๋ยอินทรีย์เพื่อลดการปล่อยก๊าซเรือนกระจก"/>
    <s v="การ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แผนงาน"/>
    <x v="1"/>
    <s v="พด."/>
    <x v="1"/>
    <s v="โครงการปกติ 2567"/>
    <x v="1"/>
    <x v="2"/>
    <s v="หลัก"/>
    <m/>
    <s v="https://emenscr.nesdc.go.th/viewer/view.html?id=657c04b8a4da863b27b2003d"/>
    <s v="v3_180402V03F07"/>
  </r>
  <r>
    <s v="อก 0313-68-0004"/>
    <s v="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"/>
    <s v="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"/>
    <s v="ด้านการสร้างการเติบโตบนคุณภาพชีวิตที่เป็นมิตรต่อสิ่งแวดล้อม"/>
    <n v="2568"/>
    <s v="กุมภาพันธ์ 2568"/>
    <s v="ตุลาคม 2568"/>
    <s v="กองส่งเสริมเทคโนโลยีสิ่งแวดล้อมโรงงาน"/>
    <x v="10"/>
    <s v="กรอ."/>
    <x v="7"/>
    <s v="โครงการปกติ 2568"/>
    <x v="1"/>
    <x v="4"/>
    <s v="หลัก"/>
    <m/>
    <s v="https://emenscr.nesdc.go.th/viewer/view.html?id=67a046f325353b4052ffd2d2"/>
    <s v="v3_180402V03F04"/>
  </r>
  <r>
    <s v="อก 0310-68-0001"/>
    <s v="โครงการตรวจและวิเคราะห์โรงงานที่ก่อเหตุเดือดรอนแก่ชุมชนและสร้างผลกระทบร้ายแรงต่อสิ่งแวดล้อม "/>
    <s v="โครงการตรวจและวิเคราะห์โรงงานที่ก่อเหตุเดือดรอนแก่ชุมชนและสร้างผลกระทบร้ายแรงต่อสิ่งแวดล้อม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วิจัยและเตือนภัยมลพิษโรงงาน"/>
    <x v="10"/>
    <s v="กรอ."/>
    <x v="7"/>
    <s v="โครงการปกติ 2568"/>
    <x v="2"/>
    <x v="3"/>
    <s v="หลัก"/>
    <m/>
    <s v="https://emenscr.nesdc.go.th/viewer/view.html?id=6791f7380b91f2689276c411"/>
    <s v="v3_180402V02F01"/>
  </r>
  <r>
    <s v="สธ 0907-68-0002"/>
    <s v="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"/>
    <s v="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ประเมินผลกระทบต่อสุขภาพ"/>
    <x v="0"/>
    <s v="กรมอนามัย"/>
    <x v="0"/>
    <s v="โครงการปกติ 2568"/>
    <x v="0"/>
    <x v="5"/>
    <s v="หลัก"/>
    <m/>
    <s v="https://emenscr.nesdc.go.th/viewer/view.html?id=678f689c25353b4052ffcc5f"/>
    <s v="v3_180402V01F02"/>
  </r>
  <r>
    <s v="ศธ6701-68-0024"/>
    <s v="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"/>
    <s v="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มหาวิทยาลัย"/>
    <x v="11"/>
    <s v="มสด."/>
    <x v="6"/>
    <s v="ปรับปรุงข้อเสนอโครงการ 2568"/>
    <x v="0"/>
    <x v="5"/>
    <s v="หลัก"/>
    <m/>
    <s v="https://emenscr.nesdc.go.th/viewer/view.html?id=67c01f3c34750112a834fb63"/>
    <s v="v3_180402V01F02"/>
  </r>
  <r>
    <s v="ลพ 0214-68-0003"/>
    <s v="โครงการแก้ไขปัญหาไฟป่าและหมอกควันจังหวัดลำพูน ประจำปีงบประมาณ พ.ศ. 2568"/>
    <s v="โครงการแก้ไขปัญหาไฟป่าและหมอกควันจังหวัดลำพูน ประจำปีงบประมาณ พ.ศ. 256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ลำพูน"/>
    <x v="5"/>
    <s v="สป.ทส."/>
    <x v="3"/>
    <s v="โครงการปกติ 2568"/>
    <x v="0"/>
    <x v="5"/>
    <s v="หลัก"/>
    <m/>
    <s v="https://emenscr.nesdc.go.th/viewer/view.html?id=679ca1509e3b08405827d641"/>
    <s v="v3_180402V01F02"/>
  </r>
  <r>
    <s v="ยล 0214-68-0003"/>
    <s v="โครงการแก้ไขปัญหาไฟป่าและหมอกควันจังหวัดยะลา ประจำปีงบประมาณ พ.ศ. ๒๕๖8"/>
    <s v="โครงการแก้ไขปัญหาไฟป่าและหมอกควันจังหวัดยะลา ประจำปีงบประมาณ พ.ศ. ๒๕๖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ยะลา"/>
    <x v="5"/>
    <s v="สป.ทส."/>
    <x v="3"/>
    <s v="โครงการปกติ 2568"/>
    <x v="0"/>
    <x v="5"/>
    <s v="หลัก"/>
    <m/>
    <s v="https://emenscr.nesdc.go.th/viewer/view.html?id=67984905ff9a716894385cd7"/>
    <s v="v3_180402V01F02"/>
  </r>
  <r>
    <s v="พช 0214-68-0004"/>
    <s v="โครงการแก้ไขปัญหาไฟป่าและหมอกควัน ประจำปีงบประมาณ พ.ศ. 2568"/>
    <s v="โครงการแก้ไขปัญหาไฟป่าและหมอกควัน ประจำปีงบประมาณ พ.ศ. 256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เพชรบูรณ์"/>
    <x v="5"/>
    <s v="สป.ทส."/>
    <x v="3"/>
    <s v="โครงการปกติ 2568"/>
    <x v="0"/>
    <x v="0"/>
    <s v="หลัก"/>
    <m/>
    <s v="https://emenscr.nesdc.go.th/viewer/view.html?id=679b2a049e3b08405827d534"/>
    <s v="v3_180402V01F01"/>
  </r>
  <r>
    <s v="นว 0214-68-0007"/>
    <s v="โครงการแก้ไขปัญหาไฟป่าและหมอกควัน ประจำปีงบประมาณ พ.ศ.2568"/>
    <s v="โครงการแก้ไขปัญหาไฟป่าและหมอกควัน ประจำปีงบประมาณ พ.ศ.256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นครสวรรค์"/>
    <x v="5"/>
    <s v="สป.ทส."/>
    <x v="3"/>
    <s v="โครงการปกติ 2568"/>
    <x v="0"/>
    <x v="6"/>
    <s v="หลัก"/>
    <m/>
    <s v="https://emenscr.nesdc.go.th/viewer/view.html?id=679c5afe098e9b4051284fa9"/>
    <s v="v3_180402V01F03"/>
  </r>
  <r>
    <s v="ทส 0923-68-0001"/>
    <s v="เสริมสร้างความตระหนักรู้ด้านทรัพยากรธรรมชาติและสิ่งแวดล้อมและภัยพิบัติ"/>
    <s v="เสริมสร้างความตระหนักรู้ด้านทรัพยากรธรรมชาติและสิ่งแวดล้อมและภัยพิบัติ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บริหารพื้นที่อนุรักษ์ ที่ 13 (แพร่)"/>
    <x v="12"/>
    <s v="อส."/>
    <x v="3"/>
    <s v="โครงการปกติ 2568"/>
    <x v="0"/>
    <x v="5"/>
    <s v="หลัก"/>
    <m/>
    <s v="https://emenscr.nesdc.go.th/viewer/view.html?id=6780c6db52c7c851103d38f2"/>
    <s v="v3_180402V01F02"/>
  </r>
  <r>
    <s v="ทส 0307-68-0002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ตรวจมลพิษ"/>
    <x v="9"/>
    <s v="คพ."/>
    <x v="3"/>
    <s v="โครงการปกติ 2568"/>
    <x v="2"/>
    <x v="3"/>
    <s v="หลัก"/>
    <m/>
    <s v="https://emenscr.nesdc.go.th/viewer/view.html?id=6799a4da25353b4052ffcfe9"/>
    <s v="v3_180402V02F01"/>
  </r>
  <r>
    <s v="ทส 0306-68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จัดการคุณภาพอากาศและเสียง"/>
    <x v="9"/>
    <s v="คพ."/>
    <x v="3"/>
    <s v="โครงการปกติ 2568"/>
    <x v="2"/>
    <x v="3"/>
    <s v="หลัก"/>
    <m/>
    <s v="https://emenscr.nesdc.go.th/viewer/view.html?id=679c39f1098e9b4051284f69"/>
    <s v="v3_180402V02F01"/>
  </r>
  <r>
    <s v="กษ1005-68-0007"/>
    <s v="โครงการส่งเสริมการเกษตรที่เป็นมิตรกับสิ่งแวดล้อม"/>
    <s v="โครงการส่งเสริมการเกษตรที่เป็นมิตรกับสิ่งแวดล้อม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ส่งเสริมโครงการพระราชดำริ การจัดการพื้นที่และวิศวกรรมเกษตร"/>
    <x v="4"/>
    <s v="กสก."/>
    <x v="1"/>
    <s v="โครงการปกติ 2568"/>
    <x v="1"/>
    <x v="2"/>
    <s v="หลัก"/>
    <m/>
    <s v="https://emenscr.nesdc.go.th/viewer/view.html?id=675bdaf54f2efe366f9a9aa4"/>
    <s v="v3_180402V03F07"/>
  </r>
  <r>
    <s v="กษ 2807-68-0008"/>
    <s v="โครงการบรรเทาปัญหาหมอกควันและฝุ่นละอองขนาดเล็ก (PM2.5)"/>
    <s v="โครงการบรรเทาปัญหาหมอกควันและฝุ่นละอองขนาดเล็ก (PM2.5)"/>
    <s v="ด้านการสร้างการเติบโตบนคุณภาพชีวิตที่เป็นมิตรต่อสิ่งแวดล้อม"/>
    <n v="2568"/>
    <s v="มกราคม 2568"/>
    <s v="เมษายน 2568"/>
    <s v="กองแผนงาน"/>
    <x v="13"/>
    <s v="ฝล."/>
    <x v="1"/>
    <s v="โครงการปกติ 2568"/>
    <x v="1"/>
    <x v="2"/>
    <s v="หลัก"/>
    <m/>
    <s v="https://emenscr.nesdc.go.th/viewer/view.html?id=67a30cb4fe8a254a71fb8fe5"/>
    <s v="v3_180402V03F07"/>
  </r>
  <r>
    <s v="กษ 0805-68-0034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แผนงาน"/>
    <x v="1"/>
    <s v="พด."/>
    <x v="1"/>
    <s v="โครงการปกติ 2568"/>
    <x v="1"/>
    <x v="2"/>
    <s v="หลัก"/>
    <m/>
    <s v="https://emenscr.nesdc.go.th/viewer/view.html?id=6780d093f23e63510a0fd89d"/>
    <s v="v3_180402V03F07"/>
  </r>
  <r>
    <s v="สธ 0907-63-0009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n v="2563"/>
    <s v="ตุลาคม 2564"/>
    <s v="กันยายน 2565"/>
    <s v="กองประเมินผลกระทบต่อสุขภาพ"/>
    <x v="0"/>
    <s v="กรมอนามัย"/>
    <x v="0"/>
    <s v="โครงการปกติ 2563"/>
    <x v="0"/>
    <x v="5"/>
    <s v="หลัก"/>
    <m/>
    <s v="https://emenscr.nesdc.go.th/viewer/view.html?id=5fc0cca67232b72a71f780d9"/>
    <s v="180402F0405"/>
  </r>
  <r>
    <s v="สธ 0404-63-0064"/>
    <s v="โครงการเฝ้าระวัง ป้องกัน ควบคุมโรคและภัยสุขภาพประชาชนในพื้นที่เสี่ยงมลพิษอากาศ "/>
    <s v="โครงการเฝ้าระวัง ป้องกัน ควบคุมโรคและภัยสุขภาพประชาชนในพื้นที่เสี่ยงมลพิษอากาศ "/>
    <s v="ด้านการสร้างการเติบโตบนคุณภาพชีวิตที่เป็นมิตรต่อสิ่งแวดล้อม"/>
    <n v="2563"/>
    <s v="ตุลาคม 2564"/>
    <s v="กันยายน 2565"/>
    <s v="กองแผนงาน"/>
    <x v="14"/>
    <s v="คร."/>
    <x v="0"/>
    <s v="โครงการปกติ 2563"/>
    <x v="0"/>
    <x v="0"/>
    <s v="หลัก"/>
    <m/>
    <s v="https://emenscr.nesdc.go.th/viewer/view.html?id=5fcf41d1fb9dc91608730720"/>
    <s v="180402F0301"/>
  </r>
  <r>
    <s v="สธ 0404-64-0040"/>
    <s v="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"/>
    <s v="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"/>
    <s v="ด้านการสร้างการเติบโตบนคุณภาพชีวิตที่เป็นมิตรต่อสิ่งแวดล้อม"/>
    <n v="2564"/>
    <s v="ตุลาคม 2564"/>
    <s v="กันยายน 2565"/>
    <s v="กองยุทธศาสตร์และแผนงาน"/>
    <x v="14"/>
    <s v="คร."/>
    <x v="0"/>
    <s v="โครงการปกติ 2564"/>
    <x v="0"/>
    <x v="5"/>
    <s v="หลัก"/>
    <m/>
    <s v="https://emenscr.nesdc.go.th/viewer/view.html?id=60cb0fa69d2e4946ee3e461d"/>
    <s v="180402F0302"/>
  </r>
  <r>
    <s v="ลป 0214-64-0001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4"/>
    <s v="ตุลาคม 2563"/>
    <s v="มีนาคม 2564"/>
    <s v="สำนักงานทรัพยากรธรรมชาติและสิ่งแวดล้อมจังหวัด ลำปาง"/>
    <x v="5"/>
    <s v="สป.ทส."/>
    <x v="3"/>
    <s v="โครงการปกติ 2564"/>
    <x v="1"/>
    <x v="1"/>
    <s v="หลัก"/>
    <m/>
    <s v="https://emenscr.nesdc.go.th/viewer/view.html?id=600fd9824037f647d85e80f6"/>
    <s v="180402F0403"/>
  </r>
  <r>
    <s v="รย 0214-64-0007"/>
    <s v="การกำกับติดตามการแก้ไขปัญหามลพิษในพื้นที่มาบตาพุดและบริเวณใกล้เคียง จ.ระยอง"/>
    <s v="การกำกับติดตามการแก้ไขปัญหามลพิษในพื้นที่มาบตาพุดและบริเวณใกล้เคียง จ.ระยอง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ระยอง"/>
    <x v="5"/>
    <s v="สป.ทส."/>
    <x v="3"/>
    <s v="โครงการปกติ 2564"/>
    <x v="1"/>
    <x v="1"/>
    <s v="หลัก"/>
    <m/>
    <s v="https://emenscr.nesdc.go.th/viewer/view.html?id=60af64dbb1ff3f6f27afc708"/>
    <s v="180402F0401"/>
  </r>
  <r>
    <s v="พล 0214-64-0003"/>
    <s v="โครงการแก้ไขปัญหาไฟป่าและหมอกควันจังหวัดพิษณุโลก"/>
    <s v="โครงการแก้ไขปัญหาไฟป่าและหมอกควันจังหวัดพิษณุโลก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ิษณุโลก"/>
    <x v="5"/>
    <s v="สป.ทส."/>
    <x v="3"/>
    <s v="โครงการปกติ 2564"/>
    <x v="0"/>
    <x v="5"/>
    <s v="หลัก"/>
    <m/>
    <s v="https://emenscr.nesdc.go.th/viewer/view.html?id=60153b20662c8a2f73e2fb6b"/>
    <s v="180402F0405"/>
  </r>
  <r>
    <s v="พย 0214-64-0006"/>
    <s v="โครงการบริหารจัดการทรัพยากรธรรมชาติและสิ่งแวดล้อม ตามแนวทางอันเนื่องมาจากพระราชดำริ"/>
    <s v="โครงการบริหารจัดการทรัพยากรธรรมชาติและสิ่งแวดล้อม ตามแนวทางอันเนื่องมาจากพระราชดำริ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ะเยา"/>
    <x v="5"/>
    <s v="สป.ทส."/>
    <x v="3"/>
    <s v="โครงการปกติ 2564"/>
    <x v="0"/>
    <x v="5"/>
    <s v="หลัก"/>
    <m/>
    <s v="https://emenscr.nesdc.go.th/viewer/view.html?id=6011465bfdc43f47dfab8158"/>
    <s v="180402F0405"/>
  </r>
  <r>
    <s v="พย 0214-64-0004"/>
    <s v="โครงการแก้ไขปัญหาไฟป่าและหมอกควัน"/>
    <s v="โครง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ะเยา"/>
    <x v="5"/>
    <s v="สป.ทส."/>
    <x v="3"/>
    <s v="โครงการปกติ 2564"/>
    <x v="1"/>
    <x v="1"/>
    <s v="หลัก"/>
    <m/>
    <s v="https://emenscr.nesdc.go.th/viewer/view.html?id=601136632d779347e1626be3"/>
    <s v="180402F0401"/>
  </r>
  <r>
    <s v="พย 0214-64-0001"/>
    <s v="สร้างการมีส่วนร่วมของประชาชนในการแก้ไขปัญหาคุณภาพอากาศแบบบูรณาการ"/>
    <s v="สร้างการมีส่วนร่วมของประชาชนในการแก้ไขปัญหาคุณภาพอากาศแบบบูรณาการ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ะเยา"/>
    <x v="5"/>
    <s v="สป.ทส."/>
    <x v="3"/>
    <s v="โครงการปกติ 2564"/>
    <x v="0"/>
    <x v="5"/>
    <s v="หลัก"/>
    <m/>
    <s v="https://emenscr.nesdc.go.th/viewer/view.html?id=5fcf2cab78ad6216092bc178"/>
    <s v="180402F0405"/>
  </r>
  <r>
    <s v="พท 0214-64-0003"/>
    <s v="แก้ไขปัญหาไฟป่าและหมอกควัน ประจำปีงบประมาณ พ.ศ. 2564"/>
    <s v="แก้ไขปัญหาไฟป่าและหมอกควัน ประจำปีงบประมาณ พ.ศ. 2564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ัทลุง"/>
    <x v="5"/>
    <s v="สป.ทส."/>
    <x v="3"/>
    <s v="โครงการปกติ 2564"/>
    <x v="0"/>
    <x v="0"/>
    <s v="หลัก"/>
    <m/>
    <s v="https://emenscr.nesdc.go.th/viewer/view.html?id=5fcdadc11540bf161ab276b5"/>
    <s v="180402F0301"/>
  </r>
  <r>
    <s v="ปน 0214-64-0003"/>
    <s v="โครงการแก้ไขปัญหาไฟป่าและหมอกควัน จังหวัดปัตตานี ปีงบประมาณ พ.ศ. 2564"/>
    <s v="โครงการแก้ไขปัญหาไฟป่าและหมอกควัน จังหวัดปัตตานี ปีงบประมาณ พ.ศ. 2564"/>
    <s v="ด้านการสร้างการเติบโตบนคุณภาพชีวิตที่เป็นมิตรต่อสิ่งแวดล้อม"/>
    <n v="2564"/>
    <s v="มกราคม 2563"/>
    <s v="กันยายน 2564"/>
    <s v="สำนักงานทรัพยากรธรรมชาติและสิ่งแวดล้อมจังหวัด ปัตตานี"/>
    <x v="5"/>
    <s v="สป.ทส."/>
    <x v="3"/>
    <s v="โครงการปกติ 2564"/>
    <x v="1"/>
    <x v="1"/>
    <s v="หลัก"/>
    <m/>
    <s v="https://emenscr.nesdc.go.th/viewer/view.html?id=6010ddd2fdc43f47dfab801a"/>
    <s v="180402F0404"/>
  </r>
  <r>
    <s v="นน 0017-64-0001"/>
    <s v="โครงการป้องกันและแก้ไขปัญหาหมอกควัน ไฟป่า และฝุ่นละอองขนาดเล็ก"/>
    <s v="โครงการป้องกันและแก้ไขปัญหาหมอกควัน ไฟป่า และฝุ่นละอองขนาดเล็ก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m/>
    <x v="15"/>
    <s v="น่าน"/>
    <x v="8"/>
    <s v="โครงการปกติ 2564"/>
    <x v="0"/>
    <x v="6"/>
    <s v="หลัก"/>
    <m/>
    <s v="https://emenscr.nesdc.go.th/viewer/view.html?id=5fc359ff9a014c2a732f778b"/>
    <s v="180402F0303"/>
  </r>
  <r>
    <s v="ทส 0925-64-0001"/>
    <s v="โครงการป้องกันและแก้ไขปัญหาไฟป่าหมอกควันและฝุ่นละอองแบบบูรณการของจังหวัดเชียงราย"/>
    <s v="โครงการป้องกันและแก้ไขปัญหาไฟป่าหมอกควันและฝุ่นละอองแบบบูรณการของจังหวัดเชียงราย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บริหารพื้นที่อนุรักษ์ ที่ 15 (เชียงราย)"/>
    <x v="12"/>
    <s v="อส."/>
    <x v="3"/>
    <s v="โครงการปกติ 2564"/>
    <x v="0"/>
    <x v="5"/>
    <s v="หลัก"/>
    <m/>
    <s v="https://emenscr.nesdc.go.th/viewer/view.html?id=5fd04f4f9d7cbe590983c0e0"/>
    <s v="180402F0405"/>
  </r>
  <r>
    <s v="ทส 0303-64-0002"/>
    <s v="การพัฒนากฎหมาย มาตรฐาน มาตรการแก้ไขปัญหาสาร VOCs ในอากาศ"/>
    <s v="การพัฒนากฎหมาย มาตรฐาน มาตรการแก้ไขปัญหาสาร VOCs ในอากาศ"/>
    <s v="ด้านการสร้างการเติบโตบนคุณภาพชีวิตที่เป็นมิตรต่อสิ่งแวดล้อม"/>
    <n v="2564"/>
    <s v="ตุลาคม 2564"/>
    <s v="กันยายน 2565"/>
    <s v="กองแผนงานและประเมินผล"/>
    <x v="9"/>
    <s v="คพ."/>
    <x v="3"/>
    <s v="โครงการปกติ 2564"/>
    <x v="1"/>
    <x v="1"/>
    <s v="หลัก"/>
    <m/>
    <s v="https://emenscr.nesdc.go.th/viewer/view.html?id=610f6ac8ef40ea035b9d0f74"/>
    <s v="180402F0401"/>
  </r>
  <r>
    <s v="ทส 0211-64-0002"/>
    <s v="โครงการปฏิบัติการบินบูรณาการแก้ไขปัญหาไฟป่าและหมอกควัน"/>
    <s v="โครงการปฏิบัติการบินบูรณา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4"/>
    <s v="กุมภาพันธ์ 2564"/>
    <s v="เมษายน 2564"/>
    <s v="กองการบิน"/>
    <x v="5"/>
    <s v="สป.ทส."/>
    <x v="3"/>
    <s v="โครงการปกติ 2564"/>
    <x v="1"/>
    <x v="2"/>
    <s v="หลัก"/>
    <m/>
    <s v="https://emenscr.nesdc.go.th/viewer/view.html?id=60128f9bdca25b658e8ee5a6"/>
    <s v="180402F0406"/>
  </r>
  <r>
    <s v="ตก 0214-64-0001"/>
    <s v="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ตาก"/>
    <x v="5"/>
    <s v="สป.ทส."/>
    <x v="3"/>
    <s v="โครงการปกติ 2564"/>
    <x v="0"/>
    <x v="5"/>
    <s v="หลัก"/>
    <m/>
    <s v="https://emenscr.nesdc.go.th/viewer/view.html?id=5f7aeccef00c1d24fb778646"/>
    <s v="180402F0405"/>
  </r>
  <r>
    <s v="ชม 0214-64-0002"/>
    <s v="แก้ไขปัญหาฝุ่นควันกลุ่มจังหวัดภาคเหนือตอนบน 1    "/>
    <s v="แก้ไขปัญหาฝุ่นควันกลุ่มจังหวัดภาคเหนือตอนบน 1    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เชียงใหม่"/>
    <x v="5"/>
    <s v="สป.ทส."/>
    <x v="3"/>
    <s v="โครงการปกติ 2564"/>
    <x v="0"/>
    <x v="5"/>
    <s v="หลัก"/>
    <m/>
    <s v="https://emenscr.nesdc.go.th/viewer/view.html?id=6054390e95a74a77d1634606"/>
    <s v="180402F0405"/>
  </r>
  <r>
    <s v="กษ1004-64-0027"/>
    <s v="โครงการส่งเสริมการหยุดการเผาในพื้นที่การเกษตร"/>
    <s v="โครงการส่งเสริมการหยุดการเผาในพื้นที่การเกษตร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กองแผนงาน"/>
    <x v="4"/>
    <s v="กสก."/>
    <x v="1"/>
    <s v="โครงการปกติ 2564"/>
    <x v="0"/>
    <x v="5"/>
    <s v="หลัก"/>
    <m/>
    <s v="https://emenscr.nesdc.go.th/viewer/view.html?id=5f9a638837b27e5b651e83e1"/>
    <s v="180402F0405"/>
  </r>
  <r>
    <s v="กษ 0805-64-0019"/>
    <s v="โครงการส่งเสริมการไถกลบและผลิตปุ๋ยอินทรีย์เพื่อลดการปล่อยก๊าซเรือนกระจก"/>
    <s v="โครงการ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กองแผนงาน"/>
    <x v="1"/>
    <s v="พด."/>
    <x v="1"/>
    <s v="โครงการปกติ 2564"/>
    <x v="1"/>
    <x v="2"/>
    <s v="หลัก"/>
    <m/>
    <s v="https://emenscr.nesdc.go.th/viewer/view.html?id=5fbe47fb7232b72a71f77ec2"/>
    <s v="180402F0402"/>
  </r>
  <r>
    <s v="dnp_regional_58_1-64-0011"/>
    <s v="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"/>
    <s v="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ํานักบริหารพื้นที่อนุรักษ์ที่ 16 สาขาแม่สะเรียง"/>
    <x v="12"/>
    <s v="อส."/>
    <x v="3"/>
    <s v="โครงการปกติ 2564"/>
    <x v="1"/>
    <x v="2"/>
    <s v="หลัก"/>
    <m/>
    <s v="https://emenscr.nesdc.go.th/viewer/view.html?id=5fc77a20eb591c133460eaa6"/>
    <s v="180402F0406"/>
  </r>
  <r>
    <s v="dnp_regional_58_1-64-0010"/>
    <s v="จัดทำแนวกันไฟพื้นที่โครงการพระราชดำริปางตอง 1 (ห้วยมะเขือส้ม)"/>
    <s v="จัดทำแนวกันไฟพื้นที่โครงการพระราชดำริปางตอง 1 (ห้วยมะเขือส้ม)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ํานักบริหารพื้นที่อนุรักษ์ที่ 16 สาขาแม่สะเรียง"/>
    <x v="12"/>
    <s v="อส."/>
    <x v="3"/>
    <s v="โครงการปกติ 2564"/>
    <x v="1"/>
    <x v="2"/>
    <s v="หลัก"/>
    <m/>
    <s v="https://emenscr.nesdc.go.th/viewer/view.html?id=5fc71d079571721336792df4"/>
    <s v="180402F040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สธ 0907-66-0002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ประเมินผลกระทบต่อสุขภาพ"/>
    <s v="กรมอนามัย"/>
    <s v="กรมอนามัย"/>
    <s v="กระทรวงสาธารณสุข"/>
    <s v="โครงการปกติ 2566"/>
    <x v="0"/>
    <x v="0"/>
    <x v="0"/>
    <m/>
    <s v="https://emenscr.nesdc.go.th/viewer/view.html?id=63e1f15103c54c1a963acf2c"/>
    <s v="v2_180402V01F01"/>
  </r>
  <r>
    <s v="กษ 0805-66-0016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แผนงาน"/>
    <s v="กรมพัฒนาที่ดิน"/>
    <s v="พด."/>
    <s v="กระทรวงเกษตรและสหกรณ์"/>
    <s v="โครงการปกติ 2566"/>
    <x v="1"/>
    <x v="1"/>
    <x v="0"/>
    <m/>
    <s v="https://emenscr.nesdc.go.th/viewer/view.html?id=63e3646f4f4b54733c3fa651"/>
    <s v="v2_180402V03F01"/>
  </r>
  <r>
    <s v="สค 0021-66-0002"/>
    <s v="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"/>
    <s v="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"/>
    <s v="ด้านการสร้างการเติบโตบนคุณภาพชีวิตที่เป็นมิตรต่อสิ่งแวดล้อม"/>
    <x v="0"/>
    <s v="พฤศจิกายน 2565"/>
    <s v="กันยายน 2566"/>
    <s v="สำนักงานป้องกันและบรรเทาสาธารณภัย จังหวัดสมุทรสาคร"/>
    <s v="กรมป้องกันและบรรเทาสาธารณภัย"/>
    <s v="ปภ."/>
    <s v="กระทรวงมหาดไทย"/>
    <s v="โครงการปกติ 2566"/>
    <x v="1"/>
    <x v="1"/>
    <x v="0"/>
    <m/>
    <s v="https://emenscr.nesdc.go.th/viewer/view.html?id=63edaddefceadd7336a59e61"/>
    <s v="v2_180402V03F01"/>
  </r>
  <r>
    <s v="กษ 1209-66-0010"/>
    <s v="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"/>
    <s v="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6"/>
    <x v="1"/>
    <x v="2"/>
    <x v="0"/>
    <m/>
    <s v="https://emenscr.nesdc.go.th/viewer/view.html?id=63eeef568d48ef490cf5729a"/>
    <s v="v2_180402V03F07"/>
  </r>
  <r>
    <s v="กษ1005-66-0012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สก."/>
    <s v="กระทรวงเกษตรและสหกรณ์"/>
    <s v="โครงการปกติ 2566"/>
    <x v="1"/>
    <x v="2"/>
    <x v="0"/>
    <m/>
    <s v="https://emenscr.nesdc.go.th/viewer/view.html?id=63ef5c72a4d626491278a6d9"/>
    <s v="v2_180402V03F07"/>
  </r>
  <r>
    <s v="พย 0214-66-0001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6"/>
    <x v="1"/>
    <x v="2"/>
    <x v="0"/>
    <m/>
    <s v="https://emenscr.nesdc.go.th/viewer/view.html?id=63ef2554728aa67344ffdf53"/>
    <s v="v2_180402V03F07"/>
  </r>
  <r>
    <s v="กต 1303-66-0006"/>
    <s v="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"/>
    <s v="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"/>
    <s v="ด้านการสร้างการเติบโตบนคุณภาพชีวิตที่เป็นมิตรต่อสิ่งแวดล้อม"/>
    <x v="0"/>
    <s v="เมษายน 2566"/>
    <s v="เมษายน 2566"/>
    <s v="กองเอเชียตะวันออก 2"/>
    <s v="กรมเอเชียตะวันออก"/>
    <s v="กรมเอเชียตะวันออก"/>
    <s v="กระทรวงการต่างประเทศ"/>
    <s v="โครงการปกติ 2566"/>
    <x v="1"/>
    <x v="2"/>
    <x v="0"/>
    <m/>
    <s v="https://emenscr.nesdc.go.th/viewer/view.html?id=64abe3feeec8b40f463237b0"/>
    <s v="v2_180402V03F07"/>
  </r>
  <r>
    <s v="สสส.สนย.-66-0004"/>
    <s v="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"/>
    <s v="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พัฒนานโยบายและยุทธศาสตร์"/>
    <s v="สำนักงานกองทุนสนับสนุนการสร้างเสริมสุขภาพ (สสส.)"/>
    <s v="สสส."/>
    <s v="หน่วยงานขึ้นตรงต่อนายกรัฐมนตรี"/>
    <s v="โครงการปกติ 2566"/>
    <x v="1"/>
    <x v="2"/>
    <x v="0"/>
    <m/>
    <s v="https://emenscr.nesdc.go.th/viewer/view.html?id=64d0bc5f713a1347407e8f02"/>
    <s v="v2_180402V04F03"/>
  </r>
  <r>
    <s v="ศธ 053310-66-0014"/>
    <s v="โครงการยกระดับคุณภาพชีวิตของชุมชนด้วยระบบฟอกอากาศภายในอาคารร่วมกับระบบติดตามฝุ่นละออง PM 2.5"/>
    <s v="โครงการยกระดับคุณภาพชีวิตของชุมชนด้วยระบบฟอกอากาศภายในอาคารร่วมกับระบบติดตามฝุ่นละออง PM 2.5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อธิการบดี"/>
    <s v="มหาวิทยาลัยราชภัฏเชียงใหม่"/>
    <s v="มร.ชม."/>
    <s v="กระทรวงการอุดมศึกษา วิทยาศาสตร์ วิจัยและนวัตกรรม"/>
    <s v="โครงการปกติ 2566"/>
    <x v="1"/>
    <x v="2"/>
    <x v="0"/>
    <m/>
    <s v="https://emenscr.nesdc.go.th/viewer/view.html?id=644a313aee49531ef1a24ec6"/>
    <s v="v2_180402V04F03"/>
  </r>
  <r>
    <s v="นว 0214-66-0006"/>
    <s v="โครงการแก้ไขปัญหาไฟป่าและหมอกควัน "/>
    <s v="โครงการแก้ไขปัญหาไฟป่าและหมอกควัน 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ทรัพยากรธรรมชาติและสิ่งแวดล้อมจังหวัด นครสวรรค์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6"/>
    <x v="1"/>
    <x v="2"/>
    <x v="0"/>
    <m/>
    <s v="https://emenscr.nesdc.go.th/viewer/view.html?id=6412a2440d0e124460ea434f"/>
    <s v="v2_180402V03F07"/>
  </r>
  <r>
    <s v="ตก 0214-66-0010"/>
    <s v="โครงการแก้ไขปัญหาไฟป่าและหมอกควัน ประจำปีงบประมาณ พ.ศ.2566"/>
    <s v="โครงการแก้ไขปัญหาไฟป่าและหมอกควัน ประจำปีงบประมาณ พ.ศ.2566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ทรัพยากรธรรมชาติและสิ่งแวดล้อมจังหวัด ตา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6"/>
    <x v="1"/>
    <x v="2"/>
    <x v="0"/>
    <m/>
    <s v="https://emenscr.nesdc.go.th/viewer/view.html?id=6412900cfa7c0d08aa6972ed"/>
    <s v="v2_180402V03F07"/>
  </r>
  <r>
    <s v="ทส 0306-66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s v="โครงการปกติ 2566"/>
    <x v="1"/>
    <x v="1"/>
    <x v="0"/>
    <m/>
    <s v="https://emenscr.nesdc.go.th/viewer/view.html?id=6410085300b67d08a43a619d"/>
    <s v="v2_180402V03F01"/>
  </r>
  <r>
    <s v="ทส 0307-66-0002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6"/>
    <x v="2"/>
    <x v="3"/>
    <x v="0"/>
    <m/>
    <s v="https://emenscr.nesdc.go.th/viewer/view.html?id=6419354500b67d08a43a8f1d"/>
    <s v="v2_180402V02F01"/>
  </r>
  <r>
    <s v="สสส.สนย.-67-0004"/>
    <s v="แผนควบคุมปัจจัยเสี่ยงทางสุขภาพ"/>
    <s v="แผนควบคุมปัจจัยเสี่ยงทางสุขภาพ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พัฒนานโยบายและยุทธศาสตร์"/>
    <s v="สำนักงานกองทุนสนับสนุนการสร้างเสริมสุขภาพ (สสส.)"/>
    <s v="สสส."/>
    <s v="หน่วยงานขึ้นตรงต่อนายกรัฐมนตรี"/>
    <s v="โครงการปกติ 2567"/>
    <x v="1"/>
    <x v="4"/>
    <x v="0"/>
    <m/>
    <s v="https://emenscr.nesdc.go.th/viewer/view.html?id=653f4e143c7e5c1bbf2ca6fd"/>
    <s v="v3_180402V03F04"/>
  </r>
  <r>
    <s v="ลป 0214-67-0002"/>
    <s v="โครงการแก้ไขปัญหาไฟป่าและหมอกควัน "/>
    <s v="โครงการแก้ไขปัญหาไฟป่าและหมอกควัน "/>
    <s v="ด้านการสร้างการเติบโตบนคุณภาพชีวิตที่เป็นมิตรต่อสิ่งแวดล้อม"/>
    <x v="1"/>
    <s v="ตุลาคม 2566"/>
    <s v="มีนาคม 2567"/>
    <s v="สำนักงานทรัพยากรธรรมชาติและสิ่งแวดล้อมจังหวัด ลำปา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0"/>
    <x v="0"/>
    <x v="0"/>
    <m/>
    <s v="https://emenscr.nesdc.go.th/viewer/view.html?id=6572d36c7ee34a5c6dbc76e0"/>
    <s v="v3_180402V01F01"/>
  </r>
  <r>
    <s v="ลป 0214-67-0001"/>
    <s v="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"/>
    <s v="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"/>
    <s v="ด้านการสร้างการเติบโตบนคุณภาพชีวิตที่เป็นมิตรต่อสิ่งแวดล้อม"/>
    <x v="1"/>
    <s v="ตุลาคม 2566"/>
    <s v="พฤษภาคม 2567"/>
    <s v="สำนักงานทรัพยากรธรรมชาติและสิ่งแวดล้อมจังหวัด ลำปา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0"/>
    <x v="0"/>
    <x v="0"/>
    <m/>
    <s v="https://emenscr.nesdc.go.th/viewer/view.html?id=6551e0b019d0a33b26c4e044"/>
    <s v="v3_180402V01F01"/>
  </r>
  <r>
    <s v="พย 0214-67-0005"/>
    <s v="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"/>
    <s v="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"/>
    <s v="ด้านการสร้างการเติบโตบนคุณภาพชีวิตที่เป็นมิตรต่อสิ่งแวดล้อม"/>
    <x v="1"/>
    <s v="ตุลาคม 2566"/>
    <s v="พฤษภาคม 2567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1"/>
    <x v="2"/>
    <x v="0"/>
    <m/>
    <s v="https://emenscr.nesdc.go.th/viewer/view.html?id=6580137d7ee34a5c6dbc9094"/>
    <s v="v3_180402V03F07"/>
  </r>
  <r>
    <s v="พย 0214-67-0002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1"/>
    <x v="2"/>
    <x v="0"/>
    <m/>
    <s v="https://emenscr.nesdc.go.th/viewer/view.html?id=6572c77262e90d5c6fffe1d1"/>
    <s v="v3_180402V03F07"/>
  </r>
  <r>
    <s v="พย 0214-67-0001"/>
    <s v="การสร้างการมีส่วนร่วมของประชาชนในการแก้ไขปัญหาไฟป่าและฝุ่นควันแบบบูรณาการ"/>
    <s v="การสร้างการมีส่วนร่วมของประชาชนในการแก้ไขปัญหาไฟป่าและฝุ่นควันแบบบูรณาการ"/>
    <s v="ด้านการสร้างการเติบโตบนคุณภาพชีวิตที่เป็นมิตรต่อสิ่งแวดล้อม"/>
    <x v="1"/>
    <s v="ตุลาคม 2566"/>
    <s v="เมษายน 2567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1"/>
    <x v="2"/>
    <x v="0"/>
    <m/>
    <s v="https://emenscr.nesdc.go.th/viewer/view.html?id=6570321ba4da863b27b1fc76"/>
    <s v="v3_180402V03F07"/>
  </r>
  <r>
    <s v="นว 0214-67-0004"/>
    <s v="โครงการแก้ไขปัญหาไฟป่าและหมอกควัน ประจำปีงบประมาณ พ.ศ.2567"/>
    <s v="โครงการแก้ไขปัญหาไฟป่าและหมอกควัน ประจำปีงบประมาณ พ.ศ.2567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งานทรัพยากรธรรมชาติและสิ่งแวดล้อมจังหวัด นครสวรรค์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1"/>
    <x v="2"/>
    <x v="0"/>
    <m/>
    <s v="https://emenscr.nesdc.go.th/viewer/view.html?id=6582ced63b1d2f5c6662215e"/>
    <s v="v3_180402V03F07"/>
  </r>
  <r>
    <s v="ทส 0307-67-0001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7"/>
    <x v="2"/>
    <x v="3"/>
    <x v="0"/>
    <m/>
    <s v="https://emenscr.nesdc.go.th/viewer/view.html?id=655ec87f3b1d2f5c6661df0d"/>
    <s v="v3_180402V02F01"/>
  </r>
  <r>
    <s v="ทส 0306-67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กอง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s v="โครงการปกติ 2567"/>
    <x v="2"/>
    <x v="3"/>
    <x v="0"/>
    <m/>
    <s v="https://emenscr.nesdc.go.th/viewer/view.html?id=6572818062e90d5c6fffdfce"/>
    <s v="v3_180402V02F01"/>
  </r>
  <r>
    <s v="ทส 0205 (12)-67-0002"/>
    <s v="โครงการเพิ่มประสิทธิภาพการเฝ้าระวังและควบคุมปัญหาฝุ่นละอองขนาดเล็กจากแหล่งกำเนิดมลพิษ"/>
    <s v="โครงการเพิ่มประสิทธิภาพการเฝ้าระวังและควบคุมปัญหาฝุ่นละอองขนาดเล็กจากแหล่งกำเนิดมลพิษ"/>
    <s v="ด้านการสร้างการเติบโตบนคุณภาพชีวิตที่เป็นมิตรต่อสิ่งแวดล้อม"/>
    <x v="1"/>
    <s v="พฤษภาคม 2567"/>
    <s v="กันยายน 2567"/>
    <s v="สํานักงานสิ่งแวดล้อมและควบคุมมลพิษที่ 12"/>
    <s v="กรมควบคุมมลพิษ"/>
    <s v="คพ."/>
    <s v="กระทรวงทรัพยากรธรรมชาติและสิ่งแวดล้อม"/>
    <s v="โครงการปกติ 2567"/>
    <x v="2"/>
    <x v="3"/>
    <x v="0"/>
    <m/>
    <s v="https://emenscr.nesdc.go.th/viewer/view.html?id=663b222c995a3a1f8f16680e"/>
    <s v="v3_180402V02F01"/>
  </r>
  <r>
    <s v="ตก 0214-67-0001"/>
    <s v="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งานทรัพยากรธรรมชาติและสิ่งแวดล้อมจังหวัด ตา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7"/>
    <x v="1"/>
    <x v="2"/>
    <x v="0"/>
    <m/>
    <s v="https://emenscr.nesdc.go.th/viewer/view.html?id=6551d4df3b1d2f5c6661d23e"/>
    <s v="v3_180402V03F07"/>
  </r>
  <r>
    <s v="กษ1005-67-0016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สก."/>
    <s v="กระทรวงเกษตรและสหกรณ์"/>
    <s v="โครงการปกติ 2567"/>
    <x v="1"/>
    <x v="2"/>
    <x v="0"/>
    <m/>
    <s v="https://emenscr.nesdc.go.th/viewer/view.html?id=65846acb3b1d2f5c666227ec"/>
    <s v="v3_180402V03F07"/>
  </r>
  <r>
    <s v="กษ 1209-67-0014"/>
    <s v="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"/>
    <s v="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สำนักพัฒนาและถ่ายทอดเทคโนโลยี"/>
    <s v="สำนักงานการปฏิรูปที่ดินเพื่อเกษตรกรรม"/>
    <s v="ส.ป.ก."/>
    <s v="กระทรวงเกษตรและสหกรณ์"/>
    <s v="โครงการปกติ 2567"/>
    <x v="1"/>
    <x v="2"/>
    <x v="0"/>
    <m/>
    <s v="https://emenscr.nesdc.go.th/viewer/view.html?id=6553323ea4da863b27b1f7b3"/>
    <s v="v3_180402V03F07"/>
  </r>
  <r>
    <s v="กษ 0805-67-0046"/>
    <s v="การส่งเสริมการไถกลบและผลิตปุ๋ยอินทรีย์เพื่อลดการปล่อยก๊าซเรือนกระจก"/>
    <s v="การ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กองแผนงาน"/>
    <s v="กรมพัฒนาที่ดิน"/>
    <s v="พด."/>
    <s v="กระทรวงเกษตรและสหกรณ์"/>
    <s v="โครงการปกติ 2567"/>
    <x v="1"/>
    <x v="2"/>
    <x v="0"/>
    <m/>
    <s v="https://emenscr.nesdc.go.th/viewer/view.html?id=657c04b8a4da863b27b2003d"/>
    <s v="v3_180402V03F07"/>
  </r>
  <r>
    <s v="อก 0313-68-0004"/>
    <s v="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"/>
    <s v="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"/>
    <s v="ด้านการสร้างการเติบโตบนคุณภาพชีวิตที่เป็นมิตรต่อสิ่งแวดล้อม"/>
    <x v="2"/>
    <s v="กุมภาพันธ์ 2568"/>
    <s v="ตุลาคม 2568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s v="โครงการปกติ 2568"/>
    <x v="1"/>
    <x v="4"/>
    <x v="0"/>
    <m/>
    <s v="https://emenscr.nesdc.go.th/viewer/view.html?id=67a046f325353b4052ffd2d2"/>
    <s v="v3_180402V03F04"/>
  </r>
  <r>
    <s v="อก 0310-68-0001"/>
    <s v="โครงการตรวจและวิเคราะห์โรงงานที่ก่อเหตุเดือดรอนแก่ชุมชนและสร้างผลกระทบร้ายแรงต่อสิ่งแวดล้อม "/>
    <s v="โครงการตรวจและวิเคราะห์โรงงานที่ก่อเหตุเดือดรอนแก่ชุมชนและสร้างผลกระทบร้ายแรงต่อสิ่งแวดล้อม 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กองวิจัยและเตือนภัยมลพิษโรงงาน"/>
    <s v="กรมโรงงานอุตสาหกรรม"/>
    <s v="กรอ."/>
    <s v="กระทรวงอุตสาหกรรม"/>
    <s v="โครงการปกติ 2568"/>
    <x v="2"/>
    <x v="3"/>
    <x v="0"/>
    <m/>
    <s v="https://emenscr.nesdc.go.th/viewer/view.html?id=6791f7380b91f2689276c411"/>
    <s v="v3_180402V02F01"/>
  </r>
  <r>
    <s v="สธ 0907-68-0002"/>
    <s v="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"/>
    <s v="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กองประเมินผลกระทบต่อสุขภาพ"/>
    <s v="กรมอนามัย"/>
    <s v="กรมอนามัย"/>
    <s v="กระทรวงสาธารณสุข"/>
    <s v="โครงการปกติ 2568"/>
    <x v="0"/>
    <x v="5"/>
    <x v="0"/>
    <m/>
    <s v="https://emenscr.nesdc.go.th/viewer/view.html?id=678f689c25353b4052ffcc5f"/>
    <s v="v3_180402V01F02"/>
  </r>
  <r>
    <s v="ศธ6701-68-0024"/>
    <s v="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"/>
    <s v="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มหาวิทยาลัย"/>
    <s v="มหาวิทยาลัยสวนดุสิต"/>
    <s v="มสด."/>
    <s v="กระทรวงการอุดมศึกษา วิทยาศาสตร์ วิจัยและนวัตกรรม"/>
    <s v="ปรับปรุงข้อเสนอโครงการ 2568"/>
    <x v="0"/>
    <x v="5"/>
    <x v="0"/>
    <m/>
    <s v="https://emenscr.nesdc.go.th/viewer/view.html?id=67c01f3c34750112a834fb63"/>
    <s v="v3_180402V01F02"/>
  </r>
  <r>
    <s v="ลพ 0214-68-0003"/>
    <s v="โครงการแก้ไขปัญหาไฟป่าและหมอกควันจังหวัดลำพูน ประจำปีงบประมาณ พ.ศ. 2568"/>
    <s v="โครงการแก้ไขปัญหาไฟป่าและหมอกควันจังหวัดลำพูน ประจำปีงบประมาณ พ.ศ. 2568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ทรัพยากรธรรมชาติและสิ่งแวดล้อมจังหวัด ลำพูน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8"/>
    <x v="0"/>
    <x v="5"/>
    <x v="0"/>
    <m/>
    <s v="https://emenscr.nesdc.go.th/viewer/view.html?id=679ca1509e3b08405827d641"/>
    <s v="v3_180402V01F02"/>
  </r>
  <r>
    <s v="ยล 0214-68-0003"/>
    <s v="โครงการแก้ไขปัญหาไฟป่าและหมอกควันจังหวัดยะลา ประจำปีงบประมาณ พ.ศ. ๒๕๖8"/>
    <s v="โครงการแก้ไขปัญหาไฟป่าและหมอกควันจังหวัดยะลา ประจำปีงบประมาณ พ.ศ. ๒๕๖8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ทรัพยากรธรรมชาติและสิ่งแวดล้อมจังหวัด ยะล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8"/>
    <x v="0"/>
    <x v="5"/>
    <x v="0"/>
    <m/>
    <s v="https://emenscr.nesdc.go.th/viewer/view.html?id=67984905ff9a716894385cd7"/>
    <s v="v3_180402V01F02"/>
  </r>
  <r>
    <s v="พช 0214-68-0004"/>
    <s v="โครงการแก้ไขปัญหาไฟป่าและหมอกควัน ประจำปีงบประมาณ พ.ศ. 2568"/>
    <s v="โครงการแก้ไขปัญหาไฟป่าและหมอกควัน ประจำปีงบประมาณ พ.ศ. 2568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ทรัพยากรธรรมชาติและสิ่งแวดล้อมจังหวัด เพชรบูรณ์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8"/>
    <x v="0"/>
    <x v="0"/>
    <x v="0"/>
    <m/>
    <s v="https://emenscr.nesdc.go.th/viewer/view.html?id=679b2a049e3b08405827d534"/>
    <s v="v3_180402V01F01"/>
  </r>
  <r>
    <s v="นว 0214-68-0007"/>
    <s v="โครงการแก้ไขปัญหาไฟป่าและหมอกควัน ประจำปีงบประมาณ พ.ศ.2568"/>
    <s v="โครงการแก้ไขปัญหาไฟป่าและหมอกควัน ประจำปีงบประมาณ พ.ศ.2568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ทรัพยากรธรรมชาติและสิ่งแวดล้อมจังหวัด นครสวรรค์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8"/>
    <x v="0"/>
    <x v="6"/>
    <x v="0"/>
    <m/>
    <s v="https://emenscr.nesdc.go.th/viewer/view.html?id=679c5afe098e9b4051284fa9"/>
    <s v="v3_180402V01F03"/>
  </r>
  <r>
    <s v="ทส 0923-68-0001"/>
    <s v="เสริมสร้างความตระหนักรู้ด้านทรัพยากรธรรมชาติและสิ่งแวดล้อมและภัยพิบัติ"/>
    <s v="เสริมสร้างความตระหนักรู้ด้านทรัพยากรธรรมชาติและสิ่งแวดล้อมและภัยพิบัติ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บริหารพื้นที่อนุรักษ์ ที่ 13 (แพร่)"/>
    <s v="กรมอุทยานแห่งชาติ สัตว์ป่า และพันธุ์พืช"/>
    <s v="อส."/>
    <s v="กระทรวงทรัพยากรธรรมชาติและสิ่งแวดล้อม"/>
    <s v="โครงการปกติ 2568"/>
    <x v="0"/>
    <x v="5"/>
    <x v="0"/>
    <m/>
    <s v="https://emenscr.nesdc.go.th/viewer/view.html?id=6780c6db52c7c851103d38f2"/>
    <s v="v3_180402V01F02"/>
  </r>
  <r>
    <s v="ทส 0307-68-0002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กองตรวจมลพิษ"/>
    <s v="กรมควบคุมมลพิษ"/>
    <s v="คพ."/>
    <s v="กระทรวงทรัพยากรธรรมชาติและสิ่งแวดล้อม"/>
    <s v="โครงการปกติ 2568"/>
    <x v="2"/>
    <x v="3"/>
    <x v="0"/>
    <m/>
    <s v="https://emenscr.nesdc.go.th/viewer/view.html?id=6799a4da25353b4052ffcfe9"/>
    <s v="v3_180402V02F01"/>
  </r>
  <r>
    <s v="ทส 0306-68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กอง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s v="โครงการปกติ 2568"/>
    <x v="2"/>
    <x v="3"/>
    <x v="0"/>
    <m/>
    <s v="https://emenscr.nesdc.go.th/viewer/view.html?id=679c39f1098e9b4051284f69"/>
    <s v="v3_180402V02F01"/>
  </r>
  <r>
    <s v="กษ1005-68-0007"/>
    <s v="โครงการส่งเสริมการเกษตรที่เป็นมิตรกับสิ่งแวดล้อม"/>
    <s v="โครงการส่งเสริมการเกษตรที่เป็นมิตรกับสิ่งแวดล้อม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สก."/>
    <s v="กระทรวงเกษตรและสหกรณ์"/>
    <s v="โครงการปกติ 2568"/>
    <x v="1"/>
    <x v="2"/>
    <x v="0"/>
    <m/>
    <s v="https://emenscr.nesdc.go.th/viewer/view.html?id=675bdaf54f2efe366f9a9aa4"/>
    <s v="v3_180402V03F07"/>
  </r>
  <r>
    <s v="กษ 2807-68-0008"/>
    <s v="โครงการบรรเทาปัญหาหมอกควันและฝุ่นละอองขนาดเล็ก (PM2.5)"/>
    <s v="โครงการบรรเทาปัญหาหมอกควันและฝุ่นละอองขนาดเล็ก (PM2.5)"/>
    <s v="ด้านการสร้างการเติบโตบนคุณภาพชีวิตที่เป็นมิตรต่อสิ่งแวดล้อม"/>
    <x v="2"/>
    <s v="มกราคม 2568"/>
    <s v="เมษายน 2568"/>
    <s v="กองแผนงาน"/>
    <s v="กรมฝนหลวงและการบินเกษตร"/>
    <s v="ฝล."/>
    <s v="กระทรวงเกษตรและสหกรณ์"/>
    <s v="โครงการปกติ 2568"/>
    <x v="1"/>
    <x v="2"/>
    <x v="0"/>
    <m/>
    <s v="https://emenscr.nesdc.go.th/viewer/view.html?id=67a30cb4fe8a254a71fb8fe5"/>
    <s v="v3_180402V03F07"/>
  </r>
  <r>
    <s v="กษ 0805-68-0034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กองแผนงาน"/>
    <s v="กรมพัฒนาที่ดิน"/>
    <s v="พด."/>
    <s v="กระทรวงเกษตรและสหกรณ์"/>
    <s v="โครงการปกติ 2568"/>
    <x v="1"/>
    <x v="2"/>
    <x v="0"/>
    <m/>
    <s v="https://emenscr.nesdc.go.th/viewer/view.html?id=6780d093f23e63510a0fd89d"/>
    <s v="v3_180402V03F07"/>
  </r>
  <r>
    <s v="สธ 0907-63-0009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ประเมินผลกระทบต่อสุขภาพ"/>
    <s v="กรมอนามัย"/>
    <s v="กรมอนามัย"/>
    <s v="กระทรวงสาธารณสุข"/>
    <s v="โครงการปกติ 2563"/>
    <x v="0"/>
    <x v="5"/>
    <x v="0"/>
    <m/>
    <s v="https://emenscr.nesdc.go.th/viewer/view.html?id=5fc0cca67232b72a71f780d9"/>
    <s v="180402F0405"/>
  </r>
  <r>
    <s v="สธ 0404-63-0064"/>
    <s v="โครงการเฝ้าระวัง ป้องกัน ควบคุมโรคและภัยสุขภาพประชาชนในพื้นที่เสี่ยงมลพิษอากาศ "/>
    <s v="โครงการเฝ้าระวัง ป้องกัน ควบคุมโรคและภัยสุขภาพประชาชนในพื้นที่เสี่ยงมลพิษอากาศ "/>
    <s v="ด้านการสร้างการเติบโตบนคุณภาพชีวิตที่เป็นมิตรต่อสิ่งแวดล้อม"/>
    <x v="3"/>
    <s v="ตุลาคม 2564"/>
    <s v="กันยายน 2565"/>
    <s v="กองแผนงาน"/>
    <s v="กรมควบคุมโรค"/>
    <s v="คร."/>
    <s v="กระทรวงสาธารณสุข"/>
    <s v="โครงการปกติ 2563"/>
    <x v="0"/>
    <x v="0"/>
    <x v="0"/>
    <m/>
    <s v="https://emenscr.nesdc.go.th/viewer/view.html?id=5fcf41d1fb9dc91608730720"/>
    <s v="180402F0301"/>
  </r>
  <r>
    <s v="สธ 0404-64-0040"/>
    <s v="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"/>
    <s v="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"/>
    <s v="ด้านการสร้างการเติบโตบนคุณภาพชีวิตที่เป็นมิตรต่อสิ่งแวดล้อม"/>
    <x v="4"/>
    <s v="ตุลาคม 2564"/>
    <s v="กันยายน 2565"/>
    <s v="กองยุทธศาสตร์และแผนงาน"/>
    <s v="กรมควบคุมโรค"/>
    <s v="คร."/>
    <s v="กระทรวงสาธารณสุข"/>
    <s v="โครงการปกติ 2564"/>
    <x v="0"/>
    <x v="5"/>
    <x v="0"/>
    <m/>
    <s v="https://emenscr.nesdc.go.th/viewer/view.html?id=60cb0fa69d2e4946ee3e461d"/>
    <s v="180402F0302"/>
  </r>
  <r>
    <s v="ลป 0214-64-0001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4"/>
    <s v="ตุลาคม 2563"/>
    <s v="มีนาคม 2564"/>
    <s v="สำนักงานทรัพยากรธรรมชาติและสิ่งแวดล้อมจังหวัด ลำปา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00fd9824037f647d85e80f6"/>
    <s v="180402F0403"/>
  </r>
  <r>
    <s v="รย 0214-64-0007"/>
    <s v="การกำกับติดตามการแก้ไขปัญหามลพิษในพื้นที่มาบตาพุดและบริเวณใกล้เคียง จ.ระยอง"/>
    <s v="การกำกับติดตามการแก้ไขปัญหามลพิษในพื้นที่มาบตาพุดและบริเวณใกล้เคียง จ.ระยอง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ระยอ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0af64dbb1ff3f6f27afc708"/>
    <s v="180402F0401"/>
  </r>
  <r>
    <s v="พล 0214-64-0003"/>
    <s v="โครงการแก้ไขปัญหาไฟป่าและหมอกควันจังหวัดพิษณุโลก"/>
    <s v="โครงการแก้ไขปัญหาไฟป่าและหมอกควันจังหวัดพิษณุโลก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พิษณุโล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0"/>
    <m/>
    <s v="https://emenscr.nesdc.go.th/viewer/view.html?id=60153b20662c8a2f73e2fb6b"/>
    <s v="180402F0405"/>
  </r>
  <r>
    <s v="พย 0214-64-0006"/>
    <s v="โครงการบริหารจัดการทรัพยากรธรรมชาติและสิ่งแวดล้อม ตามแนวทางอันเนื่องมาจากพระราชดำริ"/>
    <s v="โครงการบริหารจัดการทรัพยากรธรรมชาติและสิ่งแวดล้อม ตามแนวทางอันเนื่องมาจากพระราชดำริ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0"/>
    <m/>
    <s v="https://emenscr.nesdc.go.th/viewer/view.html?id=6011465bfdc43f47dfab8158"/>
    <s v="180402F0405"/>
  </r>
  <r>
    <s v="พย 0214-64-0004"/>
    <s v="โครงการแก้ไขปัญหาไฟป่าและหมอกควัน"/>
    <s v="โครง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01136632d779347e1626be3"/>
    <s v="180402F0401"/>
  </r>
  <r>
    <s v="พย 0214-64-0001"/>
    <s v="สร้างการมีส่วนร่วมของประชาชนในการแก้ไขปัญหาคุณภาพอากาศแบบบูรณาการ"/>
    <s v="สร้างการมีส่วนร่วมของประชาชนในการแก้ไขปัญหาคุณภาพอากาศแบบบูรณาการ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0"/>
    <m/>
    <s v="https://emenscr.nesdc.go.th/viewer/view.html?id=5fcf2cab78ad6216092bc178"/>
    <s v="180402F0405"/>
  </r>
  <r>
    <s v="พท 0214-64-0003"/>
    <s v="แก้ไขปัญหาไฟป่าและหมอกควัน ประจำปีงบประมาณ พ.ศ. 2564"/>
    <s v="แก้ไขปัญหาไฟป่าและหมอกควัน ประจำปีงบประมาณ พ.ศ. 2564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พัทลุ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0"/>
    <x v="0"/>
    <m/>
    <s v="https://emenscr.nesdc.go.th/viewer/view.html?id=5fcdadc11540bf161ab276b5"/>
    <s v="180402F0301"/>
  </r>
  <r>
    <s v="ปน 0214-64-0003"/>
    <s v="โครงการแก้ไขปัญหาไฟป่าและหมอกควัน จังหวัดปัตตานี ปีงบประมาณ พ.ศ. 2564"/>
    <s v="โครงการแก้ไขปัญหาไฟป่าและหมอกควัน จังหวัดปัตตานี ปีงบประมาณ พ.ศ. 2564"/>
    <s v="ด้านการสร้างการเติบโตบนคุณภาพชีวิตที่เป็นมิตรต่อสิ่งแวดล้อม"/>
    <x v="4"/>
    <s v="มกราคม 2563"/>
    <s v="กันยายน 2564"/>
    <s v="สำนักงานทรัพยากรธรรมชาติและสิ่งแวดล้อมจังหวัด ปัตตานี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010ddd2fdc43f47dfab801a"/>
    <s v="180402F0404"/>
  </r>
  <r>
    <s v="นน 0017-64-0001"/>
    <s v="โครงการป้องกันและแก้ไขปัญหาหมอกควัน ไฟป่า และฝุ่นละอองขนาดเล็ก"/>
    <s v="โครงการป้องกันและแก้ไขปัญหาหมอกควัน ไฟป่า และฝุ่นละอองขนาดเล็ก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m/>
    <s v="น่าน"/>
    <s v="น่าน"/>
    <s v="จังหวัดและกลุ่มจังหวัด"/>
    <s v="โครงการปกติ 2564"/>
    <x v="0"/>
    <x v="6"/>
    <x v="0"/>
    <m/>
    <s v="https://emenscr.nesdc.go.th/viewer/view.html?id=5fc359ff9a014c2a732f778b"/>
    <s v="180402F0303"/>
  </r>
  <r>
    <s v="ทส 0925-64-0001"/>
    <s v="โครงการป้องกันและแก้ไขปัญหาไฟป่าหมอกควันและฝุ่นละอองแบบบูรณการของจังหวัดเชียงราย"/>
    <s v="โครงการป้องกันและแก้ไขปัญหาไฟป่าหมอกควันและฝุ่นละอองแบบบูรณการของจังหวัดเชียงราย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บริหารพื้นที่อนุรักษ์ ที่ 15 (เชียงราย)"/>
    <s v="กรมอุทยานแห่งชาติ สัตว์ป่า และพันธุ์พืช"/>
    <s v="อส."/>
    <s v="กระทรวงทรัพยากรธรรมชาติและสิ่งแวดล้อม"/>
    <s v="โครงการปกติ 2564"/>
    <x v="0"/>
    <x v="5"/>
    <x v="0"/>
    <m/>
    <s v="https://emenscr.nesdc.go.th/viewer/view.html?id=5fd04f4f9d7cbe590983c0e0"/>
    <s v="180402F0405"/>
  </r>
  <r>
    <s v="ทส 0303-64-0002"/>
    <s v="การพัฒนากฎหมาย มาตรฐาน มาตรการแก้ไขปัญหาสาร VOCs ในอากาศ"/>
    <s v="การพัฒนากฎหมาย มาตรฐาน มาตรการแก้ไขปัญหาสาร VOCs ในอากาศ"/>
    <s v="ด้านการสร้างการเติบโตบนคุณภาพชีวิตที่เป็นมิตรต่อสิ่งแวดล้อม"/>
    <x v="4"/>
    <s v="ตุลาคม 2564"/>
    <s v="กันยายน 2565"/>
    <s v="กองแผนงานและประเมินผล"/>
    <s v="กรมควบคุมมลพิษ"/>
    <s v="คพ."/>
    <s v="กระทรวงทรัพยากรธรรมชาติและสิ่งแวดล้อม"/>
    <s v="โครงการปกติ 2564"/>
    <x v="1"/>
    <x v="1"/>
    <x v="0"/>
    <m/>
    <s v="https://emenscr.nesdc.go.th/viewer/view.html?id=610f6ac8ef40ea035b9d0f74"/>
    <s v="180402F0401"/>
  </r>
  <r>
    <s v="ทส 0211-64-0002"/>
    <s v="โครงการปฏิบัติการบินบูรณาการแก้ไขปัญหาไฟป่าและหมอกควัน"/>
    <s v="โครงการปฏิบัติการบินบูรณา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4"/>
    <s v="กุมภาพันธ์ 2564"/>
    <s v="เมษายน 2564"/>
    <s v="กองการบิน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1"/>
    <x v="2"/>
    <x v="0"/>
    <m/>
    <s v="https://emenscr.nesdc.go.th/viewer/view.html?id=60128f9bdca25b658e8ee5a6"/>
    <s v="180402F0406"/>
  </r>
  <r>
    <s v="ตก 0214-64-0001"/>
    <s v="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ตา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0"/>
    <m/>
    <s v="https://emenscr.nesdc.go.th/viewer/view.html?id=5f7aeccef00c1d24fb778646"/>
    <s v="180402F0405"/>
  </r>
  <r>
    <s v="ชม 0214-64-0002"/>
    <s v="แก้ไขปัญหาฝุ่นควันกลุ่มจังหวัดภาคเหนือตอนบน 1    "/>
    <s v="แก้ไขปัญหาฝุ่นควันกลุ่มจังหวัดภาคเหนือตอนบน 1    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เชียงใหม่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0"/>
    <m/>
    <s v="https://emenscr.nesdc.go.th/viewer/view.html?id=6054390e95a74a77d1634606"/>
    <s v="180402F0405"/>
  </r>
  <r>
    <s v="กษ1004-64-0027"/>
    <s v="โครงการส่งเสริมการหยุดการเผาในพื้นที่การเกษตร"/>
    <s v="โครงการส่งเสริมการหยุดการเผาในพื้นที่การเกษตร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กองแผนงาน"/>
    <s v="กรมส่งเสริมการเกษตร"/>
    <s v="กสก."/>
    <s v="กระทรวงเกษตรและสหกรณ์"/>
    <s v="โครงการปกติ 2564"/>
    <x v="0"/>
    <x v="5"/>
    <x v="0"/>
    <m/>
    <s v="https://emenscr.nesdc.go.th/viewer/view.html?id=5f9a638837b27e5b651e83e1"/>
    <s v="180402F0405"/>
  </r>
  <r>
    <s v="กษ 0805-64-0019"/>
    <s v="โครงการส่งเสริมการไถกลบและผลิตปุ๋ยอินทรีย์เพื่อลดการปล่อยก๊าซเรือนกระจก"/>
    <s v="โครงการ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กองแผนงาน"/>
    <s v="กรมพัฒนาที่ดิน"/>
    <s v="พด."/>
    <s v="กระทรวงเกษตรและสหกรณ์"/>
    <s v="โครงการปกติ 2564"/>
    <x v="1"/>
    <x v="2"/>
    <x v="0"/>
    <m/>
    <s v="https://emenscr.nesdc.go.th/viewer/view.html?id=5fbe47fb7232b72a71f77ec2"/>
    <s v="180402F0402"/>
  </r>
  <r>
    <s v="dnp_regional_58_1-64-0011"/>
    <s v="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"/>
    <s v="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ํานักบริหารพื้นที่อนุรักษ์ที่ 16 สาขาแม่สะเรียง"/>
    <s v="กรมอุทยานแห่งชาติ สัตว์ป่า และพันธุ์พืช"/>
    <s v="อส."/>
    <s v="กระทรวงทรัพยากรธรรมชาติและสิ่งแวดล้อม"/>
    <s v="โครงการปกติ 2564"/>
    <x v="1"/>
    <x v="2"/>
    <x v="0"/>
    <m/>
    <s v="https://emenscr.nesdc.go.th/viewer/view.html?id=5fc77a20eb591c133460eaa6"/>
    <s v="180402F0406"/>
  </r>
  <r>
    <s v="dnp_regional_58_1-64-0010"/>
    <s v="จัดทำแนวกันไฟพื้นที่โครงการพระราชดำริปางตอง 1 (ห้วยมะเขือส้ม)"/>
    <s v="จัดทำแนวกันไฟพื้นที่โครงการพระราชดำริปางตอง 1 (ห้วยมะเขือส้ม)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ํานักบริหารพื้นที่อนุรักษ์ที่ 16 สาขาแม่สะเรียง"/>
    <s v="กรมอุทยานแห่งชาติ สัตว์ป่า และพันธุ์พืช"/>
    <s v="อส."/>
    <s v="กระทรวงทรัพยากรธรรมชาติและสิ่งแวดล้อม"/>
    <s v="โครงการปกติ 2564"/>
    <x v="1"/>
    <x v="2"/>
    <x v="0"/>
    <m/>
    <s v="https://emenscr.nesdc.go.th/viewer/view.html?id=5fc71d079571721336792df4"/>
    <s v="180402F0406"/>
  </r>
  <r>
    <s v="ทส 0306-65-0001"/>
    <s v="โครงการติดตามตรวจสอบ เฝ้าระวัง และเตือนภัยคุณภาพสิ่งแวดล้อม"/>
    <s v="โครงการติดตามตรวจสอบ เฝ้าระวัง และเตือนภัยคุณภาพสิ่งแวดล้อม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s v="โครงการปกติ 2565"/>
    <x v="2"/>
    <x v="3"/>
    <x v="0"/>
    <m/>
    <s v="https://emenscr.nesdc.go.th/viewer/view.html?id=61b9b2f077a3ca1cee43a7b6"/>
    <s v="180402F0201"/>
  </r>
  <r>
    <s v="ทส 0306-65-0002"/>
    <s v="โครงการป้องกันและแก้ไขปัญหามลพิษทางอากาศในพื้นที่วิกฤต"/>
    <s v="โครงการป้องกันและแก้ไขปัญหามลพิษทางอากาศในพื้นที่วิกฤต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s v="โครงการปกติ 2565"/>
    <x v="1"/>
    <x v="1"/>
    <x v="0"/>
    <m/>
    <s v="https://emenscr.nesdc.go.th/viewer/view.html?id=61b9d0fd7087b01cf7ac2bb7"/>
    <s v="180402F0401"/>
  </r>
  <r>
    <s v="สค 0021-65-0001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"/>
    <s v="ด้านการสร้างการเติบโตบนคุณภาพชีวิตที่เป็นมิตรต่อสิ่งแวดล้อม"/>
    <x v="5"/>
    <s v="ตุลาคม 2564"/>
    <s v="กุมภาพันธ์ 2565"/>
    <s v="สำนักงานป้องกันและบรรเทาสาธารณภัย จังหวัดสมุทรสาคร"/>
    <s v="กรมป้องกันและบรรเทาสาธารณภัย"/>
    <s v="ปภ."/>
    <s v="กระทรวงมหาดไทย"/>
    <s v="โครงการปกติ 2565"/>
    <x v="1"/>
    <x v="1"/>
    <x v="0"/>
    <m/>
    <s v="https://emenscr.nesdc.go.th/viewer/view.html?id=61b19ee5d52e740ca37b901a"/>
    <s v="180402F0401"/>
  </r>
  <r>
    <s v="อก 0313-65-0006"/>
    <s v="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"/>
    <s v="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"/>
    <s v="ด้านการสร้างการเติบโตบนคุณภาพชีวิตที่เป็นมิตรต่อสิ่งแวดล้อม"/>
    <x v="5"/>
    <s v="ธันวาคม 2564"/>
    <s v="กันยายน 2565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s v="โครงการปกติ 2565"/>
    <x v="0"/>
    <x v="5"/>
    <x v="0"/>
    <m/>
    <s v="https://emenscr.nesdc.go.th/viewer/view.html?id=61bc6687c326516233ced914"/>
    <s v="180402F0405"/>
  </r>
  <r>
    <s v="สธ 0404-65-0044"/>
    <s v="โครงการเฝ้าระวัง ป้องกัน ควบคุมโรคและภัยสุขภาพประชาชนในพื้นที่เสี่ยงมลพิษอากาศ "/>
    <s v="โครงการเฝ้าระวัง ป้องกัน ควบคุมโรคและภัยสุขภาพประชาชนในพื้นที่เสี่ยงมลพิษอากาศ 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ยุทธศาสตร์และแผนงาน"/>
    <s v="กรมควบคุมโรค"/>
    <s v="คร."/>
    <s v="กระทรวงสาธารณสุข"/>
    <s v="โครงการปกติ 2565"/>
    <x v="0"/>
    <x v="0"/>
    <x v="0"/>
    <m/>
    <s v="https://emenscr.nesdc.go.th/viewer/view.html?id=61c6edfe80d4df78932ea8bc"/>
    <s v="180402F0301"/>
  </r>
  <r>
    <s v="สธ 0907-65-0001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ประเมินผลกระทบต่อสุขภาพ"/>
    <s v="กรมอนามัย"/>
    <s v="กรมอนามัย"/>
    <s v="กระทรวงสาธารณสุข"/>
    <s v="โครงการปกติ 2565"/>
    <x v="0"/>
    <x v="5"/>
    <x v="0"/>
    <m/>
    <s v="https://emenscr.nesdc.go.th/viewer/view.html?id=61c1607f1a10626236233f40"/>
    <s v="180402F0405"/>
  </r>
  <r>
    <s v="พร 0214-65-0003"/>
    <s v="โครงการแก้ไขปัญหาไฟป่าและหมอกควันในพื้นที่จังหวัดแพร่"/>
    <s v="โครงการแก้ไขปัญหาไฟป่าและหมอกควันในพื้นที่จังหวัดแพร่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ทรัพยากรธรรมชาติและสิ่งแวดล้อมจังหวัด แพร่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5"/>
    <x v="0"/>
    <x v="5"/>
    <x v="0"/>
    <m/>
    <s v="https://emenscr.nesdc.go.th/viewer/view.html?id=61cac23a18f9e461517bee50"/>
    <s v="180402F0405"/>
  </r>
  <r>
    <s v="กษ 0805-65-0002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แผนงาน"/>
    <s v="กรมพัฒนาที่ดิน"/>
    <s v="พด."/>
    <s v="กระทรวงเกษตรและสหกรณ์"/>
    <s v="โครงการปกติ 2565"/>
    <x v="1"/>
    <x v="1"/>
    <x v="0"/>
    <m/>
    <s v="https://emenscr.nesdc.go.th/viewer/view.html?id=618b4cfeda880b328aef0df8"/>
    <s v="180402F0401"/>
  </r>
  <r>
    <s v="ตก 0214-65-0001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ทรัพยากรธรรมชาติและสิ่งแวดล้อมจังหวัด ตา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5"/>
    <x v="0"/>
    <x v="5"/>
    <x v="0"/>
    <m/>
    <s v="https://emenscr.nesdc.go.th/viewer/view.html?id=619b1d9efef84f3d534c7df1"/>
    <s v="180402F0405"/>
  </r>
  <r>
    <s v="พย 0214-65-0001"/>
    <s v="การสร้างการมีส่วนร่วมของประชาชนในการแก้ไขปัญหาไฟป่าและหมอกควันแบบบูรณาการ"/>
    <s v="การสร้างการมีส่วนร่วมของประชาชนในการแก้ไขปัญหาไฟป่าและหมอกควันแบบบูรณาการ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5"/>
    <x v="1"/>
    <x v="2"/>
    <x v="0"/>
    <m/>
    <s v="https://emenscr.nesdc.go.th/viewer/view.html?id=619b3f115e6a003d4c76bf18"/>
    <s v="180402F0402"/>
  </r>
  <r>
    <s v="พย 0214-65-0002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5"/>
    <x v="1"/>
    <x v="2"/>
    <x v="0"/>
    <m/>
    <s v="https://emenscr.nesdc.go.th/viewer/view.html?id=619b52be38229f3d4dda75b7"/>
    <s v="180402F0402"/>
  </r>
  <r>
    <s v="คค 0418-65-0001"/>
    <s v="การกำกับดูแลการระบายมลพิษและสาร VOCs จากยานพาหนะ (สขจ.ระยอง, เขตมาบตาพุด)"/>
    <s v="การกำกับดูแลการระบายมลพิษและสาร VOCs จากยานพาหนะ (สขจ.ระยอง, เขตมาบตาพุด)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วิศวกรรมยานยนต์"/>
    <s v="กรมการขนส่งทางบก"/>
    <s v="ขบ."/>
    <s v="กระทรวงคมนาคม"/>
    <s v="โครงการปกติ 2565"/>
    <x v="2"/>
    <x v="3"/>
    <x v="0"/>
    <m/>
    <s v="https://emenscr.nesdc.go.th/viewer/view.html?id=6191e717cadb284b1da34db2"/>
    <s v="180402F0201"/>
  </r>
  <r>
    <s v="กษ1005-65-0002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สก."/>
    <s v="กระทรวงเกษตรและสหกรณ์"/>
    <s v="โครงการปกติ 2565"/>
    <x v="0"/>
    <x v="5"/>
    <x v="0"/>
    <m/>
    <s v="https://emenscr.nesdc.go.th/viewer/view.html?id=61820a7a30c6fc7518ba961a"/>
    <s v="180402F0405"/>
  </r>
  <r>
    <s v="อก 5106.1.1-65-0006"/>
    <s v="การกำกับดูแลการระบายสาร VOCs ทางอากาศในพื้นที่นิคมอุตสาหกรรม อาทิ ท่าเรือ โรงงาน คลังน้ำมัน"/>
    <s v="การกำกับดูแลการระบายสาร VOCs ทางอากาศในพื้นที่นิคมอุตสาหกรรม อาทิ ท่าเรือ โรงงาน คลังน้ำมัน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อำนวยการปฏิบัติการ 3"/>
    <s v="การนิคมอุตสาหกรรมแห่งประเทศไทย"/>
    <s v="กนอ."/>
    <s v="กระทรวงอุตสาหกรรม"/>
    <s v="โครงการปกติ 2565"/>
    <x v="1"/>
    <x v="1"/>
    <x v="0"/>
    <m/>
    <s v="https://emenscr.nesdc.go.th/viewer/view.html?id=62691806237392670b56c6d5"/>
    <s v="180402F0403"/>
  </r>
  <r>
    <s v="พย 0214-68-0001"/>
    <s v="โครงการแก้ไขปัญหาไฟป่าและหมอกควันในท้องที่จังหวัดพะเยา ปีงบประมาณ พ.ศ. 2568 "/>
    <s v="โครงการแก้ไขปัญหาไฟป่าและหมอกควันในท้องที่จังหวัดพะเยา ปีงบประมาณ พ.ศ. 2568 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8"/>
    <x v="1"/>
    <x v="2"/>
    <x v="0"/>
    <m/>
    <s v="https://emenscr.nesdc.go.th/viewer/view.html?id=6765212b51d1ed367e3bffb8"/>
    <s v="v3_180402V03F07"/>
  </r>
  <r>
    <s v="ตก 0214-66-0006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ทรัพยากรธรรมชาติและสิ่งแวดล้อมจังหวัด ตา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6"/>
    <x v="1"/>
    <x v="2"/>
    <x v="0"/>
    <m/>
    <s v="https://emenscr.nesdc.go.th/viewer/view.html?id=63f711608d48ef490cf587f4"/>
    <s v="v2_180402V03F07"/>
  </r>
  <r>
    <s v="คค 0406-66-0001"/>
    <s v="โครงการบังคับใช้กฎหมายเพื่อแก้ไขปัญหาฝุ่นละออง PM 2.5 ประจำปีงบประมาณ พ.ศ. 2566"/>
    <s v="โครงการบังคับใช้กฎหมายเพื่อแก้ไขปัญหาฝุ่นละออง PM 2.5 ประจำปีงบประมาณ พ.ศ. 2566"/>
    <s v="ด้านการสร้างความสามารถในการแข่งขัน"/>
    <x v="0"/>
    <s v="ตุลาคม 2565"/>
    <s v="กันยายน 2566"/>
    <s v="กองตรวจการขนส่งทางบก"/>
    <s v="กรมการขนส่งทางบก"/>
    <s v="ขบ."/>
    <s v="กระทรวงคมนาคม"/>
    <s v="โครงการปกติ 2566"/>
    <x v="1"/>
    <x v="2"/>
    <x v="0"/>
    <m/>
    <s v="https://emenscr.nesdc.go.th/viewer/view.html?id=63fc365cb321824906b78ee6"/>
    <s v="v2_180402V03F07"/>
  </r>
  <r>
    <s v="คค 0406-67-0001"/>
    <s v="โครงการบังคับใช้กฎหมายเพื่อแก้ไขปัญหาฝุ่นละออง PM 2.5 ประจำปีงบประมาณ พ.ศ. 2567"/>
    <s v="โครงการบังคับใช้กฎหมายเพื่อแก้ไขปัญหาฝุ่นละออง PM 2.5 ประจำปีงบประมาณ พ.ศ. 2567"/>
    <s v="ด้านการสร้างความสามารถในการแข่งขัน"/>
    <x v="1"/>
    <s v="สิงหาคม 2566"/>
    <s v="กันยายน 2567"/>
    <s v="กองตรวจการขนส่งทางบก"/>
    <s v="กรมการขนส่งทางบก"/>
    <s v="ขบ."/>
    <s v="กระทรวงคมนาคม"/>
    <s v="โครงการปกติ 2567"/>
    <x v="1"/>
    <x v="2"/>
    <x v="0"/>
    <m/>
    <s v="https://emenscr.nesdc.go.th/viewer/view.html?id=656845ce7482073b2da589d0"/>
    <s v="v3_180402V03F07"/>
  </r>
  <r>
    <s v="คค 0406-68-0003"/>
    <s v="โครงการบังคับใช้กฎหมายเพื่อแก้ไขปัญหาฝุ่นละออง PM 2.5 ประจำปีงบประมาณ พ.ศ. 2568"/>
    <s v="โครงการบังคับใช้กฎหมายเพื่อแก้ไขปัญหาฝุ่นละออง PM 2.5 ประจำปีงบประมาณ พ.ศ. 2568"/>
    <s v="ด้านการสร้างความสามารถในการแข่งขัน"/>
    <x v="2"/>
    <s v="กรกฎาคม 2567"/>
    <s v="ตุลาคม 2568"/>
    <s v="กองตรวจการขนส่งทางบก"/>
    <s v="กรมการขนส่งทางบก"/>
    <s v="ขบ."/>
    <s v="กระทรวงคมนาคม"/>
    <s v="โครงการปกติ 2568"/>
    <x v="1"/>
    <x v="2"/>
    <x v="0"/>
    <m/>
    <s v="https://emenscr.nesdc.go.th/viewer/view.html?id=677768a56f54fa3671471807"/>
    <s v="v3_180402V03F07"/>
  </r>
  <r>
    <s v="ศธ 04055-65-0014"/>
    <s v="ปลูกต้นไม้ พัฒนาชีวิต ลดมลพิษทางอากาศ"/>
    <s v="ปลูกต้นไม้ พัฒนาชีวิต ลดมลพิษทางอากาศ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เขตพื้นที่การศึกษาประถมศึกษาตาก เขต 1"/>
    <s v="สำนักงานคณะกรรมการการศึกษาขั้นพื้นฐาน"/>
    <s v="สพฐ."/>
    <s v="กระทรวงศึกษาธิการ"/>
    <s v="โครงการปกติ 2565"/>
    <x v="0"/>
    <x v="0"/>
    <x v="0"/>
    <m/>
    <s v="https://emenscr.nesdc.go.th/viewer/view.html?id=61dbea784373190b86978698"/>
    <s v="180402F0301"/>
  </r>
  <r>
    <s v="พร 0214-65-0001"/>
    <s v="โครงการป้องกันและแก้ไขปัญหาหมอกควันและไฟป่ามุ่งเน้นห้วงเวลาวิกฤติ ๓ เดือน ของจังหวัดแพร่"/>
    <s v="โครงการป้องกันและแก้ไขปัญหาหมอกควันและไฟป่ามุ่งเน้นห้วงเวลาวิกฤติ ๓ เดือน ของจังหวัดแพร่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ทรัพยากรธรรมชาติและสิ่งแวดล้อมจังหวัด แพร่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5"/>
    <x v="0"/>
    <x v="0"/>
    <x v="0"/>
    <m/>
    <s v="https://emenscr.nesdc.go.th/viewer/view.html?id=61ac516ee55ef143eb1fcd53"/>
    <s v="180402F0301"/>
  </r>
  <r>
    <s v="ตก 0015-65-0001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พลังงานจังหวัดตาก"/>
    <s v="สำนักงานปลัดกระทรวงพลังงาน"/>
    <s v="สป.พน."/>
    <s v="กระทรวงพลังงาน"/>
    <s v="โครงการปกติ 2565"/>
    <x v="1"/>
    <x v="2"/>
    <x v="1"/>
    <m/>
    <s v="https://emenscr.nesdc.go.th/viewer/view.html?id=61a6eae6e55ef143eb1fca12"/>
    <s v="070203F0305"/>
  </r>
  <r>
    <s v="ทส 0303-66-000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6"/>
    <x v="1"/>
    <x v="1"/>
    <x v="1"/>
    <m/>
    <s v="https://emenscr.nesdc.go.th/viewer/view.html?id=63dcc5969c2ec541aa2e9561"/>
    <s v="v2_180401V01F01"/>
  </r>
  <r>
    <s v="ตก 0015-66-0001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พลังงานจังหวัดตาก"/>
    <s v="สำนักงานปลัดกระทรวงพลังงาน"/>
    <s v="สป.พน."/>
    <s v="กระทรวงพลังงาน"/>
    <s v="โครงการปกติ 2566"/>
    <x v="1"/>
    <x v="2"/>
    <x v="1"/>
    <m/>
    <s v="https://emenscr.nesdc.go.th/viewer/view.html?id=63e9bdccfceadd7336a59c0c"/>
    <s v="v2_180301V01F01"/>
  </r>
  <r>
    <s v="ทส 0303-66-0010"/>
    <s v="โครงการจัดทำแผนการแก้ไขปัญหามลพิษในพื้นที่เขตควบคุมมลพิษ"/>
    <s v="โครงการจัดทำแผ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6"/>
    <x v="1"/>
    <x v="1"/>
    <x v="1"/>
    <m/>
    <s v="https://emenscr.nesdc.go.th/viewer/view.html?id=640ae1eeb321824906b7d146"/>
    <s v="v2_180401V01F01"/>
  </r>
  <r>
    <s v="ทส 0310-66-0001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ศูนย์เทคโนโลยีสารสนเทศและการสื่อสาร"/>
    <s v="กรมควบคุมมลพิษ"/>
    <s v="คพ."/>
    <s v="กระทรวงทรัพยากรธรรมชาติและสิ่งแวดล้อม"/>
    <s v="โครงการปกติ 2566"/>
    <x v="1"/>
    <x v="2"/>
    <x v="1"/>
    <m/>
    <s v="https://emenscr.nesdc.go.th/viewer/view.html?id=64193301f2aa244461ab8db9"/>
    <s v="v2_180401V02F03"/>
  </r>
  <r>
    <s v="กพ 0021-66-0002"/>
    <s v="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"/>
    <s v="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"/>
    <s v="ด้านความมั่นคง"/>
    <x v="0"/>
    <s v="กุมภาพันธ์ 2566"/>
    <s v="มีนาคม 2566"/>
    <s v="สำนักงานป้องกันและบรรเทาสาธารณภัย จังหวัดกำแพงเพชร"/>
    <s v="กรมป้องกันและบรรเทาสาธารณภัย"/>
    <s v="ปภ."/>
    <s v="กระทรวงมหาดไทย"/>
    <s v="โครงการปกติ 2566"/>
    <x v="0"/>
    <x v="0"/>
    <x v="1"/>
    <m/>
    <s v="https://emenscr.nesdc.go.th/viewer/view.html?id=63e8557f728aa67344ffdc04"/>
    <s v="v2_180301V01F01"/>
  </r>
  <r>
    <s v="ทส 0303-67-001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ด้านการสร้างการเติบโตบนคุณภาพชีวิตที่เป็นมิตรต่อสิ่งแวดล้อม"/>
    <x v="1"/>
    <s v="ตุลาคม 2566"/>
    <s v="กันยายน 2567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7"/>
    <x v="1"/>
    <x v="7"/>
    <x v="1"/>
    <m/>
    <s v="https://emenscr.nesdc.go.th/viewer/view.html?id=6572c133a4da863b27b1fd87"/>
    <s v="v3_180401V01F01"/>
  </r>
  <r>
    <s v="สน 0214-64-0002"/>
    <s v="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"/>
    <s v="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"/>
    <s v="ด้านการสร้างการเติบโตบนคุณภาพชีวิตที่เป็นมิตรต่อสิ่งแวดล้อม"/>
    <x v="4"/>
    <s v="ตุลาคม 2562"/>
    <s v="กันยายน 2563"/>
    <s v="สำนักงานทรัพยากรธรรมชาติและสิ่งแวดล้อมจังหวัด สกลนคร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1"/>
    <m/>
    <s v="https://emenscr.nesdc.go.th/viewer/view.html?id=5f9a45408f85135b66769d09"/>
    <s v="180301F0403"/>
  </r>
  <r>
    <s v="ยล 0214-64-0005"/>
    <s v="โครงการแก้ไขปัญหาไฟป่าและหมอกควัน ประจำปีงบประมาณ พ.ศ. ๒๕๖๔ "/>
    <s v="โครงการแก้ไขปัญหาไฟป่าและหมอกควัน ประจำปีงบประมาณ พ.ศ. ๒๕๖๔ 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ทรัพยากรธรรมชาติและสิ่งแวดล้อมจังหวัด ยะล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s v="โครงการปกติ 2564"/>
    <x v="0"/>
    <x v="5"/>
    <x v="1"/>
    <m/>
    <s v="https://emenscr.nesdc.go.th/viewer/view.html?id=600d22ff93bc771ae176dc81"/>
    <s v="180102F0401"/>
  </r>
  <r>
    <s v="ทส 0303-65-0001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5"/>
    <x v="1"/>
    <x v="2"/>
    <x v="1"/>
    <m/>
    <s v="https://emenscr.nesdc.go.th/viewer/view.html?id=61a4504fe55ef143eb1fc7d9"/>
    <s v="180401F0101"/>
  </r>
  <r>
    <s v="ทส 0303-65-0002"/>
    <s v="โครงการประเมินผลเพื่อยกเลิกเขตควบคุมมลพิษตามแผนการปฏิรูปประเทศ ปีงบประมาณ พ.ศ. 2565"/>
    <s v="โครงการประเมินผลเพื่อยกเลิกเขตควบคุมมลพิษตามแผนการปฏิรูปประเทศ ปีงบประมาณ พ.ศ. 2565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กองยุทธศาสตร์และแผนงาน"/>
    <s v="กรมควบคุมมลพิษ"/>
    <s v="คพ."/>
    <s v="กระทรวงทรัพยากรธรรมชาติและสิ่งแวดล้อม"/>
    <s v="โครงการปกติ 2565"/>
    <x v="1"/>
    <x v="2"/>
    <x v="1"/>
    <m/>
    <s v="https://emenscr.nesdc.go.th/viewer/view.html?id=61b8175ef3473f0ca7a6c691"/>
    <s v="180401F0101"/>
  </r>
  <r>
    <s v="อก 0309-61-0029"/>
    <s v="จัดทำมาตรการควบคุมการระบายสารอินทรีย์ระเหยจากโรงงานที่มีการใช้สารอินทรีย์ระเหยในปริมาณมาก"/>
    <s v="จัดทำมาตรการควบคุมการระบายสารอินทรีย์ระเหยจากโรงงานที่มีการใช้สารอินทรีย์ระเหยในปริมาณมาก"/>
    <s v="ด้านการสร้างการเติบโตบนคุณภาพชีวิตที่เป็นมิตรต่อสิ่งแวดล้อม"/>
    <x v="6"/>
    <s v="พฤศจิกายน 2560"/>
    <s v="สิงหาคม 2561"/>
    <s v="กองยุทธศาสตร์และแผนงาน"/>
    <s v="กรมโรงงานอุตสาหกรรม"/>
    <s v="กรอ."/>
    <s v="กระทรวงอุตสาหกรรม"/>
    <m/>
    <x v="1"/>
    <x v="1"/>
    <x v="0"/>
    <m/>
    <m/>
    <s v="v2_180402V03F01"/>
  </r>
  <r>
    <s v="ทส 0306-61-0003"/>
    <s v="โครงการป้องกันและแก้ไขปัญหามลพิษทางอากาศในพื้นที่วิกฤต"/>
    <s v="โครงการป้องกันและแก้ไขปัญหามลพิษทางอากาศในพื้นที่วิกฤต"/>
    <s v="ด้านการสร้างการเติบโตบนคุณภาพชีวิตที่เป็นมิตรต่อสิ่งแวดล้อม"/>
    <x v="6"/>
    <s v="ตุลาคม 2560"/>
    <s v="กันยายน 2579"/>
    <s v="สำนัก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m/>
    <x v="1"/>
    <x v="2"/>
    <x v="0"/>
    <m/>
    <m/>
    <s v="v2_180402V03F07"/>
  </r>
  <r>
    <s v="ทส 0306-61-0004"/>
    <s v="โครงการติดตามตรวจสอบ เฝ้าระวัง และเตือนภัยคุณภาพสิ่งแวดล้อม"/>
    <s v="โครงการติดตามตรวจสอบ เฝ้าระวัง และเตือนภัยคุณภาพสิ่งแวดล้อม"/>
    <s v="ด้านการสร้างการเติบโตบนคุณภาพชีวิตที่เป็นมิตรต่อสิ่งแวดล้อม"/>
    <x v="6"/>
    <s v="ตุลาคม 2560"/>
    <s v="กันยายน 2580"/>
    <s v="สำนักจัดการคุณภาพอากาศและเสียง"/>
    <s v="กรมควบคุมมลพิษ"/>
    <s v="คพ."/>
    <s v="กระทรวงทรัพยากรธรรมชาติและสิ่งแวดล้อม"/>
    <m/>
    <x v="2"/>
    <x v="8"/>
    <x v="0"/>
    <m/>
    <m/>
    <s v="v2_180402V02F03"/>
  </r>
  <r>
    <s v="อก 0310-62-0003"/>
    <s v="โครงการจัดตั้งศูนย์เฝ้าระวังสิ่งแวดล้อมอุตสาหกรรมหนือ จังหวัดเชียงใหม่"/>
    <s v="โครงการจัดตั้งศูนย์เฝ้าระวังสิ่งแวดล้อมอุตสาหกรรมหนือ จังหวัดเชียงใหม่"/>
    <s v="ด้านการสร้างการเติบโตบนคุณภาพชีวิตที่เป็นมิตรต่อสิ่งแวดล้อม"/>
    <x v="6"/>
    <s v="กรกฎาคม 2561"/>
    <s v="มกราคม 2563"/>
    <s v="กองวิจัยและเตือนภัยมลพิษโรงงาน"/>
    <s v="กรมโรงงานอุตสาหกรรม"/>
    <s v="กรอ."/>
    <s v="กระทรวงอุตสาหกรรม"/>
    <m/>
    <x v="1"/>
    <x v="4"/>
    <x v="0"/>
    <m/>
    <m/>
    <s v="v2_180402V03F04"/>
  </r>
  <r>
    <s v="กษ1004-62-0023"/>
    <s v="โครงการส่งเสริมการหยุดเผาในพื้นที่การเกษตร(กิจกรรมส่งเสริมการหยุดการเผาในพื้นที่การเกษตร)"/>
    <s v="โครงการส่งเสริมการหยุดเผาในพื้นที่การเกษตร(กิจกรรมส่งเสริมการหยุดการเผาในพื้นที่การเกษตร)"/>
    <s v="ด้านการสร้างการเติบโตบนคุณภาพชีวิตที่เป็นมิตรต่อสิ่งแวดล้อม"/>
    <x v="7"/>
    <s v="ตุลาคม 2561"/>
    <s v="กันยายน 2562"/>
    <s v="กองแผนงาน"/>
    <s v="กรมส่งเสริมการเกษตร"/>
    <s v="กสก."/>
    <s v="กระทรวงเกษตรและสหกรณ์"/>
    <m/>
    <x v="1"/>
    <x v="2"/>
    <x v="0"/>
    <m/>
    <m/>
    <s v="v2_180402V04F03"/>
  </r>
  <r>
    <s v="อก 0313-63-0001"/>
    <s v="โครงการจัดทำทำเนียบการปลดปล่อยและเคลื่อนย้ายมลพิษ (PRTR) ในพื้นที่จังหวัดระยอง สมุทรปราการ และชลบุรี"/>
    <s v="โครงการจัดทำทำเนียบการปลดปล่อยและเคลื่อนย้ายมลพิษ (PRTR) ในพื้นที่จังหวัดระยอง สมุทรปราการ และชลบุรี"/>
    <s v="ด้านการสร้างการเติบโตบนคุณภาพชีวิตที่เป็นมิตรต่อสิ่งแวดล้อม"/>
    <x v="7"/>
    <s v="พฤษภาคม 2562"/>
    <s v="กันยายน 2562"/>
    <s v="กองส่งเสริมเทคโนโลยีสิ่งแวดล้อมโรงงาน"/>
    <s v="กรมโรงงานอุตสาหกรรม"/>
    <s v="กรอ."/>
    <s v="กระทรวงอุตสาหกรรม"/>
    <m/>
    <x v="2"/>
    <x v="3"/>
    <x v="0"/>
    <m/>
    <m/>
    <s v="v2_180402V02F01"/>
  </r>
  <r>
    <s v="ทส 0211-62-0003"/>
    <s v="โครงการป้องกันแก้ไขปัญหาไฟป่าและหมอกควัน"/>
    <s v="โครงการป้องกัน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3"/>
    <s v="มีนาคม 2563"/>
    <s v="กันยายน 2563"/>
    <s v="กองการบิน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2"/>
    <x v="0"/>
    <m/>
    <m/>
    <s v="v2_180402V03F07"/>
  </r>
  <r>
    <s v="นน 0214-63-0001"/>
    <s v="โครงการ ป้องกันแก้ไขปัญหาหมอกควันและไฟป่าพื้นที่กลุ่มจังหวัดภาคเหนือตอนบน ๒"/>
    <s v="โครงการ ป้องกันแก้ไขปัญหาหมอกควันและไฟป่าพื้นที่กลุ่มจังหวัดภาคเหนือตอนบน ๒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น่าน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2"/>
    <x v="0"/>
    <m/>
    <m/>
    <s v="v2_180402V03F07"/>
  </r>
  <r>
    <s v="พร 0214-63-0001"/>
    <s v="โครงการป้องกันและแก้ไขปัญหาหมอกควันและไฟป่าจังหวัดแพร่"/>
    <s v="โครงการป้องกันและแก้ไขปัญหาหมอกควันและไฟป่าจังหวัดแพร่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แพร่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2"/>
    <x v="0"/>
    <m/>
    <m/>
    <s v="v2_180402V03F07"/>
  </r>
  <r>
    <s v="พร 0214-63-0002"/>
    <s v="โครงการแก้ไขปัญหาไฟป่าและหมอกควันจังหวัดแพร่"/>
    <s v="โครงการแก้ไขปัญหาไฟป่าและหมอกควันจังหวัดแพร่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แพร่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1"/>
    <x v="0"/>
    <m/>
    <m/>
    <s v="v2_180402V03F01"/>
  </r>
  <r>
    <s v="สธ 0907-63-0001"/>
    <s v="การเฝ้าระวังและป้องกันผลกระทบต่อสุขภาพจากมลพิษทางอากาศ เพื่อสร้างคุณภาพชีวิตที่ดีของประชาชน"/>
    <s v="การเฝ้าระวังและป้องกันผลกระทบต่อสุขภาพจากมลพิษทางอากาศ เพื่อสร้างคุณภาพชีวิตที่ดีของประชาชน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กองประเมินผลกระทบต่อสุขภาพ"/>
    <s v="กรมอนามัย"/>
    <s v="กรมอนามัย"/>
    <s v="กระทรวงสาธารณสุข"/>
    <m/>
    <x v="0"/>
    <x v="5"/>
    <x v="0"/>
    <m/>
    <m/>
    <s v="v2_180402V01F02"/>
  </r>
  <r>
    <s v="สธ 0404-63-0034"/>
    <s v="โครงการสนับสนุนการเฝ้าระวัง ป้องกัน ควบคุมโรคและภัยสุขภาพจากมลพิษทางอากาศ"/>
    <s v="โครงการสนับสนุนการเฝ้าระวัง ป้องกัน ควบคุมโรคและภัยสุขภาพจากมลพิษทางอากาศ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กองแผนงาน"/>
    <s v="กรมควบคุมโรค"/>
    <s v="คร."/>
    <s v="กระทรวงสาธารณสุข"/>
    <m/>
    <x v="0"/>
    <x v="0"/>
    <x v="0"/>
    <m/>
    <m/>
    <s v="v2_180402V01F01"/>
  </r>
  <r>
    <s v="กษ1004-63-0018"/>
    <s v="โครงการส่งเสริมการหยุดการเผาในพื้นที่การเกษตร (กิจกรรมส่งเสริมการหยุดเผาในพื้นที่การเกษตร)"/>
    <s v="โครงการส่งเสริมการหยุดการเผาในพื้นที่การเกษตร (กิจกรรมส่งเสริมการหยุดเผาในพื้นที่การเกษตร)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กองแผนงาน"/>
    <s v="กรมส่งเสริมการเกษตร"/>
    <s v="กสก."/>
    <s v="กระทรวงเกษตรและสหกรณ์"/>
    <m/>
    <x v="1"/>
    <x v="2"/>
    <x v="0"/>
    <m/>
    <m/>
    <s v="v2_180402V04F03"/>
  </r>
  <r>
    <s v="ลพ 0214-63-0002"/>
    <s v="โครงการอนุรักษ์เเละฟื้นฟูทรัพยากรธรรมชาติเเละพัฒนาสู่เมืองที่เป็นมิตรกับสิ่งเเวดล้อม"/>
    <s v="โครงการอนุรักษ์เเละฟื้นฟูทรัพยากรธรรมชาติเเละพัฒนาสู่เมืองที่เป็นมิตรกับสิ่งเเวดล้อม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ลำพูน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1"/>
    <x v="0"/>
    <m/>
    <m/>
    <s v="v2_180402V03F01"/>
  </r>
  <r>
    <s v="ตก 0214-63-0001"/>
    <s v="แก้ไขปัญหาหมอกควันและไฟป่าแบบบูรณาการ 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x v="3"/>
    <s v="มกราคม 2563"/>
    <s v="กันยายน 2563"/>
    <s v="สำนักงานทรัพยากรธรรมชาติและสิ่งแวดล้อมจังหวัด ตา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4"/>
    <x v="0"/>
    <m/>
    <m/>
    <s v="v2_180402V03F04"/>
  </r>
  <r>
    <s v="ยล 0214-63-0003"/>
    <s v="โครงการ “แก้ไขปัญหาไฟป่าและหมอกควัน”"/>
    <s v="โครงการ “แก้ไขปัญหาไฟป่าและหมอกควัน”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ยะล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4"/>
    <x v="0"/>
    <m/>
    <m/>
    <s v="v2_180402V03F04"/>
  </r>
  <r>
    <s v="พท 0214-63-0007"/>
    <s v="โครงการการแก้ไขปัญหาไฟป่าและหมอกควัน"/>
    <s v="โครงการ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พัทลุ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1"/>
    <x v="0"/>
    <m/>
    <m/>
    <s v="v2_180402V03F01"/>
  </r>
  <r>
    <s v="สข 0214-63-0002"/>
    <s v="โครงการแก้ไขปัญหาไฟป่าและหมอกควััน"/>
    <s v="โครงการแก้ไขปัญหาไฟป่าและหมอกควััน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สงขล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1"/>
    <x v="0"/>
    <m/>
    <m/>
    <s v="v2_180402V03F01"/>
  </r>
  <r>
    <s v="พล 0214-63-0002"/>
    <s v="โครงการแก้ไขปัญหาไฟป่าและหมอกควันจังหวัดพิษณุโลก"/>
    <s v="โครงการแก้ไขปัญหาไฟป่าและหมอกควันจังหวัดพิษณุโลก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พิษณุโลก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1"/>
    <x v="0"/>
    <m/>
    <m/>
    <s v="v2_180402V03F01"/>
  </r>
  <r>
    <s v="พย 0214-63-0009"/>
    <s v="สร้างการมีส่วนร่วมของประชาชนในการแก้ไขปัญหาคุณภาพอากาศแบบบูรณาการ"/>
    <s v="สร้างการมีส่วนร่วมของประชาชนในการแก้ไขปัญหาคุณภาพอากาศแบบบูรณาการ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พะเยา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4"/>
    <x v="0"/>
    <m/>
    <m/>
    <s v="v2_180402V03F04"/>
  </r>
  <r>
    <s v="ชร 0214-63-0009"/>
    <s v="โครงการแก้ไขปัญหาไฟป่าและหมอกควัน จังหวัดเชียงราย ประจำปีงบประมาณ พ.ศ. 2563"/>
    <s v="โครงการแก้ไขปัญหาไฟป่าและหมอกควัน จังหวัดเชียงราย ประจำปีงบประมาณ พ.ศ. 2563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เชียงราย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1"/>
    <x v="0"/>
    <m/>
    <m/>
    <s v="v2_180402V03F01"/>
  </r>
  <r>
    <s v="ลป 0214-63-0004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3"/>
    <s v="สำนักงานทรัพยากรธรรมชาติและสิ่งแวดล้อมจังหวัด ลำปาง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2"/>
    <x v="3"/>
    <x v="0"/>
    <m/>
    <m/>
    <s v="v2_180402V03F03"/>
  </r>
  <r>
    <s v="ปน 0214-63-0004"/>
    <s v="โครงการเฝ้าระวังป้องกันและแก้ปัญหาไฟป่าและหมอกควัน จังหวัดปัตตานี ปีงบประมาณ พ.ศ.2563"/>
    <s v="โครงการเฝ้าระวังป้องกันและแก้ปัญหาไฟป่าและหมอกควัน จังหวัดปัตตานี ปีงบประมาณ พ.ศ.2563"/>
    <s v="ด้านการสร้างการเติบโตบนคุณภาพชีวิตที่เป็นมิตรต่อสิ่งแวดล้อม"/>
    <x v="3"/>
    <s v="เมษายน 2563"/>
    <s v="กันยายน 2563"/>
    <s v="สำนักงานทรัพยากรธรรมชาติและสิ่งแวดล้อมจังหวัด ปัตตานี"/>
    <s v="สำนักงานปลัดกระทรวงทรัพยากรธรรมชาติและสิ่งแวดล้อม"/>
    <s v="สป.ทส."/>
    <s v="กระทรวงทรัพยากรธรรมชาติและสิ่งแวดล้อม"/>
    <m/>
    <x v="1"/>
    <x v="2"/>
    <x v="0"/>
    <m/>
    <m/>
    <s v="v2_180402V03F07"/>
  </r>
  <r>
    <s v="กษ 0805-63-0017"/>
    <s v="โครงการส่งเสริมการไถกลบและผลิตปุ๋ยอินทรีย์เพื่อป้องกันหมอกและควันไฟในพื้นที่เกษตรภาคเหนือ"/>
    <s v="โครงการส่งเสริมการไถกลบและผลิตปุ๋ยอินทรีย์เพื่อป้องกันหมอกและควันไฟในพื้นที่เกษตรภาคเหนือ"/>
    <s v="ด้านการสร้างการเติบโตบนคุณภาพชีวิตที่เป็นมิตรต่อสิ่งแวดล้อม"/>
    <x v="3"/>
    <s v="ตุลาคม 2562"/>
    <s v="กันยายน 2565"/>
    <s v="กองแผนงาน"/>
    <s v="กรมพัฒนาที่ดิน"/>
    <s v="พด."/>
    <s v="กระทรวงเกษตรและสหกรณ์"/>
    <m/>
    <x v="1"/>
    <x v="2"/>
    <x v="0"/>
    <m/>
    <m/>
    <s v="v2_180402V04F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">
  <r>
    <s v="อก 0309-61-0029"/>
    <s v="จัดทำมาตรการควบคุมการระบายสารอินทรีย์ระเหยจากโรงงานที่มีการใช้สารอินทรีย์ระเหยในปริมาณมาก"/>
    <s v="จัดทำมาตรการควบคุมการระบายสารอินทรีย์ระเหยจากโรงงานที่มีการใช้สารอินทรีย์ระเหยในปริมาณมาก"/>
    <s v="ด้านการสร้างการเติบโตบนคุณภาพชีวิตที่เป็นมิตรต่อสิ่งแวดล้อม"/>
    <n v="2561"/>
    <s v="พฤศจิกายน 2560"/>
    <s v="สิงหาคม 2561"/>
    <s v="กองยุทธศาสตร์และแผนงาน"/>
    <x v="0"/>
    <s v="กรอ."/>
    <s v="กระทรวงอุตสาหกรรม"/>
    <m/>
    <s v="v3_180402V03"/>
    <s v="v3_180402V03F03"/>
    <s v="หลัก"/>
    <m/>
    <m/>
    <s v="v2_180402V03F01"/>
  </r>
  <r>
    <s v="ทส 0306-61-0003"/>
    <s v="โครงการป้องกันและแก้ไขปัญหามลพิษทางอากาศในพื้นที่วิกฤต"/>
    <s v="โครงการป้องกันและแก้ไขปัญหามลพิษทางอากาศในพื้นที่วิกฤต"/>
    <s v="ด้านการสร้างการเติบโตบนคุณภาพชีวิตที่เป็นมิตรต่อสิ่งแวดล้อม"/>
    <n v="2561"/>
    <s v="ตุลาคม 2560"/>
    <s v="กันยายน 2579"/>
    <s v="สำนักจัดการคุณภาพอากาศและเสียง"/>
    <x v="1"/>
    <s v="คพ."/>
    <s v="กระทรวงทรัพยากรธรรมชาติและสิ่งแวดล้อม"/>
    <m/>
    <s v="v3_180402V03"/>
    <s v="v3_180402V03F07"/>
    <s v="หลัก"/>
    <m/>
    <m/>
    <s v="v2_180402V03F07"/>
  </r>
  <r>
    <s v="ทส 0306-61-0004"/>
    <s v="โครงการติดตามตรวจสอบ เฝ้าระวัง และเตือนภัยคุณภาพสิ่งแวดล้อม"/>
    <s v="โครงการติดตามตรวจสอบ เฝ้าระวัง และเตือนภัยคุณภาพสิ่งแวดล้อม"/>
    <s v="ด้านการสร้างการเติบโตบนคุณภาพชีวิตที่เป็นมิตรต่อสิ่งแวดล้อม"/>
    <n v="2561"/>
    <s v="ตุลาคม 2560"/>
    <s v="กันยายน 2580"/>
    <s v="สำนักจัดการคุณภาพอากาศและเสียง"/>
    <x v="1"/>
    <s v="คพ."/>
    <s v="กระทรวงทรัพยากรธรรมชาติและสิ่งแวดล้อม"/>
    <m/>
    <s v="v3_180402V02"/>
    <s v="v3_180402V02F03"/>
    <s v="หลัก"/>
    <m/>
    <m/>
    <s v="v2_180402V02F03"/>
  </r>
  <r>
    <s v="อก 0310-62-0003"/>
    <s v="โครงการจัดตั้งศูนย์เฝ้าระวังสิ่งแวดล้อมอุตสาหกรรมหนือ จังหวัดเชียงใหม่"/>
    <s v="โครงการจัดตั้งศูนย์เฝ้าระวังสิ่งแวดล้อมอุตสาหกรรมหนือ จังหวัดเชียงใหม่"/>
    <s v="ด้านการสร้างการเติบโตบนคุณภาพชีวิตที่เป็นมิตรต่อสิ่งแวดล้อม"/>
    <n v="2561"/>
    <s v="กรกฎาคม 2561"/>
    <s v="มกราคม 2563"/>
    <s v="กองวิจัยและเตือนภัยมลพิษโรงงาน"/>
    <x v="0"/>
    <s v="กรอ."/>
    <s v="กระทรวงอุตสาหกรรม"/>
    <m/>
    <s v="v3_180402V03"/>
    <s v="v3_180402V03F04"/>
    <s v="หลัก"/>
    <m/>
    <m/>
    <s v="v2_180402V03F04"/>
  </r>
  <r>
    <s v="กษ1004-62-0023"/>
    <s v="โครงการส่งเสริมการหยุดเผาในพื้นที่การเกษตร(กิจกรรมส่งเสริมการหยุดการเผาในพื้นที่การเกษตร)"/>
    <s v="โครงการส่งเสริมการหยุดเผาในพื้นที่การเกษตร(กิจกรรมส่งเสริมการหยุดการเผาในพื้นที่การเกษตร)"/>
    <s v="ด้านการสร้างการเติบโตบนคุณภาพชีวิตที่เป็นมิตรต่อสิ่งแวดล้อม"/>
    <n v="2562"/>
    <s v="ตุลาคม 2561"/>
    <s v="กันยายน 2562"/>
    <s v="กองแผนงาน"/>
    <x v="2"/>
    <s v="กสก."/>
    <s v="กระทรวงเกษตรและสหกรณ์"/>
    <m/>
    <s v="v3_180402V03"/>
    <s v="v3_180402V03F07"/>
    <s v="หลัก"/>
    <m/>
    <m/>
    <s v="v2_180402V04F03"/>
  </r>
  <r>
    <s v="อก 0313-63-0001"/>
    <s v="โครงการจัดทำทำเนียบการปลดปล่อยและเคลื่อนย้ายมลพิษ (PRTR) ในพื้นที่จังหวัดระยอง สมุทรปราการ และชลบุรี"/>
    <s v="โครงการจัดทำทำเนียบการปลดปล่อยและเคลื่อนย้ายมลพิษ (PRTR) ในพื้นที่จังหวัดระยอง สมุทรปราการ และชลบุรี"/>
    <s v="ด้านการสร้างการเติบโตบนคุณภาพชีวิตที่เป็นมิตรต่อสิ่งแวดล้อม"/>
    <n v="2562"/>
    <s v="พฤษภาคม 2562"/>
    <s v="กันยายน 2562"/>
    <s v="กองส่งเสริมเทคโนโลยีสิ่งแวดล้อมโรงงาน"/>
    <x v="0"/>
    <s v="กรอ."/>
    <s v="กระทรวงอุตสาหกรรม"/>
    <m/>
    <s v="v3_180402V02"/>
    <s v="v3_180402V02F01"/>
    <s v="หลัก"/>
    <m/>
    <m/>
    <s v="v2_180402V02F01"/>
  </r>
  <r>
    <s v="สธ 0907-63-0009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n v="2563"/>
    <s v="ตุลาคม 2564"/>
    <s v="กันยายน 2565"/>
    <s v="กองประเมินผลกระทบต่อสุขภาพ"/>
    <x v="3"/>
    <s v="กรมอนามัย"/>
    <s v="กระทรวงสาธารณสุข"/>
    <s v="โครงการปกติ 2563"/>
    <s v="v3_180402V01"/>
    <s v="v3_180402V01F02"/>
    <s v="หลัก"/>
    <m/>
    <s v="https://emenscr.nesdc.go.th/viewer/view.html?id=5fc0cca67232b72a71f780d9"/>
    <s v="180402F0405"/>
  </r>
  <r>
    <s v="สธ 0404-63-0064"/>
    <s v="โครงการเฝ้าระวัง ป้องกัน ควบคุมโรคและภัยสุขภาพประชาชนในพื้นที่เสี่ยงมลพิษอากาศ "/>
    <s v="โครงการเฝ้าระวัง ป้องกัน ควบคุมโรคและภัยสุขภาพประชาชนในพื้นที่เสี่ยงมลพิษอากาศ "/>
    <s v="ด้านการสร้างการเติบโตบนคุณภาพชีวิตที่เป็นมิตรต่อสิ่งแวดล้อม"/>
    <n v="2563"/>
    <s v="ตุลาคม 2564"/>
    <s v="กันยายน 2565"/>
    <s v="กองแผนงาน"/>
    <x v="4"/>
    <s v="คร."/>
    <s v="กระทรวงสาธารณสุข"/>
    <s v="โครงการปกติ 2563"/>
    <s v="v3_180402V01"/>
    <s v="v3_180402V01F01"/>
    <s v="หลัก"/>
    <m/>
    <s v="https://emenscr.nesdc.go.th/viewer/view.html?id=5fcf41d1fb9dc91608730720"/>
    <s v="180402F0301"/>
  </r>
  <r>
    <s v="ทส 0211-62-0003"/>
    <s v="โครงการป้องกันแก้ไขปัญหาไฟป่าและหมอกควัน"/>
    <s v="โครงการป้องกัน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3"/>
    <s v="มีนาคม 2563"/>
    <s v="กันยายน 2563"/>
    <s v="กองการบิน"/>
    <x v="5"/>
    <s v="สป.ทส."/>
    <s v="กระทรวงทรัพยากรธรรมชาติและสิ่งแวดล้อม"/>
    <m/>
    <s v="v3_180402V03"/>
    <s v="v3_180402V03F07"/>
    <s v="หลัก"/>
    <m/>
    <m/>
    <s v="v2_180402V03F07"/>
  </r>
  <r>
    <s v="นน 0214-63-0001"/>
    <s v="โครงการ ป้องกันแก้ไขปัญหาหมอกควันและไฟป่าพื้นที่กลุ่มจังหวัดภาคเหนือตอนบน ๒"/>
    <s v="โครงการ ป้องกันแก้ไขปัญหาหมอกควันและไฟป่าพื้นที่กลุ่มจังหวัดภาคเหนือตอนบน ๒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น่าน"/>
    <x v="5"/>
    <s v="สป.ทส."/>
    <s v="กระทรวงทรัพยากรธรรมชาติและสิ่งแวดล้อม"/>
    <m/>
    <s v="v3_180402V03"/>
    <s v="v3_180402V03F07"/>
    <s v="หลัก"/>
    <m/>
    <m/>
    <s v="v2_180402V03F07"/>
  </r>
  <r>
    <s v="พร 0214-63-0001"/>
    <s v="โครงการป้องกันและแก้ไขปัญหาหมอกควันและไฟป่าจังหวัดแพร่"/>
    <s v="โครงการป้องกันและแก้ไขปัญหาหมอกควันและไฟป่าจังหวัดแพร่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แพร่"/>
    <x v="5"/>
    <s v="สป.ทส."/>
    <s v="กระทรวงทรัพยากรธรรมชาติและสิ่งแวดล้อม"/>
    <m/>
    <s v="v3_180402V03"/>
    <s v="v3_180402V03F07"/>
    <s v="หลัก"/>
    <m/>
    <m/>
    <s v="v2_180402V03F07"/>
  </r>
  <r>
    <s v="พร 0214-63-0002"/>
    <s v="โครงการแก้ไขปัญหาไฟป่าและหมอกควันจังหวัดแพร่"/>
    <s v="โครงการแก้ไขปัญหาไฟป่าและหมอกควันจังหวัดแพร่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แพร่"/>
    <x v="5"/>
    <s v="สป.ทส."/>
    <s v="กระทรวงทรัพยากรธรรมชาติและสิ่งแวดล้อม"/>
    <m/>
    <s v="v3_180402V03"/>
    <s v="v3_180402V03F03"/>
    <s v="หลัก"/>
    <m/>
    <m/>
    <s v="v2_180402V03F01"/>
  </r>
  <r>
    <s v="สธ 0907-63-0001"/>
    <s v="การเฝ้าระวังและป้องกันผลกระทบต่อสุขภาพจากมลพิษทางอากาศ เพื่อสร้างคุณภาพชีวิตที่ดีของประชาชน"/>
    <s v="การเฝ้าระวังและป้องกันผลกระทบต่อสุขภาพจากมลพิษทางอากาศ เพื่อสร้างคุณภาพชีวิตที่ดีของประชาชน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กองประเมินผลกระทบต่อสุขภาพ"/>
    <x v="3"/>
    <s v="กรมอนามัย"/>
    <s v="กระทรวงสาธารณสุข"/>
    <m/>
    <s v="v3_180402V01"/>
    <s v="v3_180402V01F02"/>
    <s v="หลัก"/>
    <m/>
    <m/>
    <s v="v2_180402V01F02"/>
  </r>
  <r>
    <s v="สธ 0404-63-0034"/>
    <s v="โครงการสนับสนุนการเฝ้าระวัง ป้องกัน ควบคุมโรคและภัยสุขภาพจากมลพิษทางอากาศ"/>
    <s v="โครงการสนับสนุนการเฝ้าระวัง ป้องกัน ควบคุมโรคและภัยสุขภาพจากมลพิษทางอากาศ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กองแผนงาน"/>
    <x v="4"/>
    <s v="คร."/>
    <s v="กระทรวงสาธารณสุข"/>
    <m/>
    <s v="v3_180402V01"/>
    <s v="v3_180402V01F01"/>
    <s v="หลัก"/>
    <m/>
    <m/>
    <s v="v2_180402V01F01"/>
  </r>
  <r>
    <s v="กษ1004-63-0018"/>
    <s v="โครงการส่งเสริมการหยุดการเผาในพื้นที่การเกษตร (กิจกรรมส่งเสริมการหยุดเผาในพื้นที่การเกษตร)"/>
    <s v="โครงการส่งเสริมการหยุดการเผาในพื้นที่การเกษตร (กิจกรรมส่งเสริมการหยุดเผาในพื้นที่การเกษตร)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กองแผนงาน"/>
    <x v="2"/>
    <s v="กสก."/>
    <s v="กระทรวงเกษตรและสหกรณ์"/>
    <m/>
    <s v="v3_180402V03"/>
    <s v="v3_180402V03F07"/>
    <s v="หลัก"/>
    <m/>
    <m/>
    <s v="v2_180402V04F03"/>
  </r>
  <r>
    <s v="ลพ 0214-63-0002"/>
    <s v="โครงการอนุรักษ์เเละฟื้นฟูทรัพยากรธรรมชาติเเละพัฒนาสู่เมืองที่เป็นมิตรกับสิ่งเเวดล้อม"/>
    <s v="โครงการอนุรักษ์เเละฟื้นฟูทรัพยากรธรรมชาติเเละพัฒนาสู่เมืองที่เป็นมิตรกับสิ่งเเวดล้อม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ลำพูน"/>
    <x v="5"/>
    <s v="สป.ทส."/>
    <s v="กระทรวงทรัพยากรธรรมชาติและสิ่งแวดล้อม"/>
    <m/>
    <s v="v3_180402V03"/>
    <s v="v3_180402V03F03"/>
    <s v="หลัก"/>
    <m/>
    <m/>
    <s v="v2_180402V03F01"/>
  </r>
  <r>
    <s v="ตก 0214-63-0001"/>
    <s v="แก้ไขปัญหาหมอกควันและไฟป่าแบบบูรณาการ 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n v="2563"/>
    <s v="มกราคม 2563"/>
    <s v="กันยายน 2563"/>
    <s v="สำนักงานทรัพยากรธรรมชาติและสิ่งแวดล้อมจังหวัด ตาก"/>
    <x v="5"/>
    <s v="สป.ทส."/>
    <s v="กระทรวงทรัพยากรธรรมชาติและสิ่งแวดล้อม"/>
    <m/>
    <s v="v3_180402V03"/>
    <s v="v3_180402V03F04"/>
    <s v="หลัก"/>
    <m/>
    <m/>
    <s v="v2_180402V03F04"/>
  </r>
  <r>
    <s v="ยล 0214-63-0003"/>
    <s v="โครงการ “แก้ไขปัญหาไฟป่าและหมอกควัน”"/>
    <s v="โครงการ “แก้ไขปัญหาไฟป่าและหมอกควัน”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ยะลา"/>
    <x v="5"/>
    <s v="สป.ทส."/>
    <s v="กระทรวงทรัพยากรธรรมชาติและสิ่งแวดล้อม"/>
    <m/>
    <s v="v3_180402V03"/>
    <s v="v3_180402V03F04"/>
    <s v="หลัก"/>
    <m/>
    <m/>
    <s v="v2_180402V03F04"/>
  </r>
  <r>
    <s v="พท 0214-63-0007"/>
    <s v="โครงการการแก้ไขปัญหาไฟป่าและหมอกควัน"/>
    <s v="โครงการ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พัทลุง"/>
    <x v="5"/>
    <s v="สป.ทส."/>
    <s v="กระทรวงทรัพยากรธรรมชาติและสิ่งแวดล้อม"/>
    <m/>
    <s v="v3_180402V03"/>
    <s v="v3_180402V03F03"/>
    <s v="หลัก"/>
    <m/>
    <m/>
    <s v="v2_180402V03F01"/>
  </r>
  <r>
    <s v="สข 0214-63-0002"/>
    <s v="โครงการแก้ไขปัญหาไฟป่าและหมอกควััน"/>
    <s v="โครงการแก้ไขปัญหาไฟป่าและหมอกควััน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สงขลา"/>
    <x v="5"/>
    <s v="สป.ทส."/>
    <s v="กระทรวงทรัพยากรธรรมชาติและสิ่งแวดล้อม"/>
    <m/>
    <s v="v3_180402V03"/>
    <s v="v3_180402V03F03"/>
    <s v="หลัก"/>
    <m/>
    <m/>
    <s v="v2_180402V03F01"/>
  </r>
  <r>
    <s v="พล 0214-63-0002"/>
    <s v="โครงการแก้ไขปัญหาไฟป่าและหมอกควันจังหวัดพิษณุโลก"/>
    <s v="โครงการแก้ไขปัญหาไฟป่าและหมอกควันจังหวัดพิษณุโลก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พิษณุโลก"/>
    <x v="5"/>
    <s v="สป.ทส."/>
    <s v="กระทรวงทรัพยากรธรรมชาติและสิ่งแวดล้อม"/>
    <m/>
    <s v="v3_180402V03"/>
    <s v="v3_180402V03F03"/>
    <s v="หลัก"/>
    <m/>
    <m/>
    <s v="v2_180402V03F01"/>
  </r>
  <r>
    <s v="พย 0214-63-0009"/>
    <s v="สร้างการมีส่วนร่วมของประชาชนในการแก้ไขปัญหาคุณภาพอากาศแบบบูรณาการ"/>
    <s v="สร้างการมีส่วนร่วมของประชาชนในการแก้ไขปัญหาคุณภาพอากาศแบบบูรณาการ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m/>
    <s v="v3_180402V03"/>
    <s v="v3_180402V03F04"/>
    <s v="หลัก"/>
    <m/>
    <m/>
    <s v="v2_180402V03F04"/>
  </r>
  <r>
    <s v="ชร 0214-63-0009"/>
    <s v="โครงการแก้ไขปัญหาไฟป่าและหมอกควัน จังหวัดเชียงราย ประจำปีงบประมาณ พ.ศ. 2563"/>
    <s v="โครงการแก้ไขปัญหาไฟป่าและหมอกควัน จังหวัดเชียงราย ประจำปีงบประมาณ พ.ศ. 2563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เชียงราย"/>
    <x v="5"/>
    <s v="สป.ทส."/>
    <s v="กระทรวงทรัพยากรธรรมชาติและสิ่งแวดล้อม"/>
    <m/>
    <s v="v3_180402V03"/>
    <s v="v3_180402V03F03"/>
    <s v="หลัก"/>
    <m/>
    <m/>
    <s v="v2_180402V03F01"/>
  </r>
  <r>
    <s v="ลป 0214-63-0004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3"/>
    <s v="สำนักงานทรัพยากรธรรมชาติและสิ่งแวดล้อมจังหวัด ลำปาง"/>
    <x v="5"/>
    <s v="สป.ทส."/>
    <s v="กระทรวงทรัพยากรธรรมชาติและสิ่งแวดล้อม"/>
    <m/>
    <s v="v3_180402V02"/>
    <s v="v3_180402V02F01"/>
    <s v="หลัก"/>
    <m/>
    <m/>
    <s v="v2_180402V03F03"/>
  </r>
  <r>
    <s v="ปน 0214-63-0004"/>
    <s v="โครงการเฝ้าระวังป้องกันและแก้ปัญหาไฟป่าและหมอกควัน จังหวัดปัตตานี ปีงบประมาณ พ.ศ.2563"/>
    <s v="โครงการเฝ้าระวังป้องกันและแก้ปัญหาไฟป่าและหมอกควัน จังหวัดปัตตานี ปีงบประมาณ พ.ศ.2563"/>
    <s v="ด้านการสร้างการเติบโตบนคุณภาพชีวิตที่เป็นมิตรต่อสิ่งแวดล้อม"/>
    <n v="2563"/>
    <s v="เมษายน 2563"/>
    <s v="กันยายน 2563"/>
    <s v="สำนักงานทรัพยากรธรรมชาติและสิ่งแวดล้อมจังหวัด ปัตตานี"/>
    <x v="5"/>
    <s v="สป.ทส."/>
    <s v="กระทรวงทรัพยากรธรรมชาติและสิ่งแวดล้อม"/>
    <m/>
    <s v="v3_180402V03"/>
    <s v="v3_180402V03F07"/>
    <s v="หลัก"/>
    <m/>
    <m/>
    <s v="v2_180402V03F07"/>
  </r>
  <r>
    <s v="กษ 0805-63-0017"/>
    <s v="โครงการส่งเสริมการไถกลบและผลิตปุ๋ยอินทรีย์เพื่อป้องกันหมอกและควันไฟในพื้นที่เกษตรภาคเหนือ"/>
    <s v="โครงการส่งเสริมการไถกลบและผลิตปุ๋ยอินทรีย์เพื่อป้องกันหมอกและควันไฟในพื้นที่เกษตรภาคเหนือ"/>
    <s v="ด้านการสร้างการเติบโตบนคุณภาพชีวิตที่เป็นมิตรต่อสิ่งแวดล้อม"/>
    <n v="2563"/>
    <s v="ตุลาคม 2562"/>
    <s v="กันยายน 2565"/>
    <s v="กองแผนงาน"/>
    <x v="6"/>
    <s v="พด."/>
    <s v="กระทรวงเกษตรและสหกรณ์"/>
    <m/>
    <s v="v3_180402V03"/>
    <s v="v3_180402V03F07"/>
    <s v="หลัก"/>
    <m/>
    <m/>
    <s v="v2_180402V04F03"/>
  </r>
  <r>
    <s v="สธ 0404-64-0040"/>
    <s v="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"/>
    <s v="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"/>
    <s v="ด้านการสร้างการเติบโตบนคุณภาพชีวิตที่เป็นมิตรต่อสิ่งแวดล้อม"/>
    <n v="2564"/>
    <s v="ตุลาคม 2564"/>
    <s v="กันยายน 2565"/>
    <s v="กองยุทธศาสตร์และแผนงาน"/>
    <x v="4"/>
    <s v="คร."/>
    <s v="กระทรวงสาธารณสุข"/>
    <s v="โครงการปกติ 2564"/>
    <s v="v3_180402V01"/>
    <s v="v3_180402V01F02"/>
    <s v="หลัก"/>
    <m/>
    <s v="https://emenscr.nesdc.go.th/viewer/view.html?id=60cb0fa69d2e4946ee3e461d"/>
    <s v="180402F0302"/>
  </r>
  <r>
    <s v="ลป 0214-64-0001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4"/>
    <s v="ตุลาคม 2563"/>
    <s v="มีนาคม 2564"/>
    <s v="สำนักงานทรัพยากรธรรมชาติและสิ่งแวดล้อมจังหวัด ลำปาง"/>
    <x v="5"/>
    <s v="สป.ทส."/>
    <s v="กระทรวงทรัพยากรธรรมชาติและสิ่งแวดล้อม"/>
    <s v="โครงการปกติ 2564"/>
    <s v="v3_180402V03"/>
    <s v="v3_180402V03F03"/>
    <s v="หลัก"/>
    <m/>
    <s v="https://emenscr.nesdc.go.th/viewer/view.html?id=600fd9824037f647d85e80f6"/>
    <s v="180402F0403"/>
  </r>
  <r>
    <s v="รย 0214-64-0007"/>
    <s v="การกำกับติดตามการแก้ไขปัญหามลพิษในพื้นที่มาบตาพุดและบริเวณใกล้เคียง จ.ระยอง"/>
    <s v="การกำกับติดตามการแก้ไขปัญหามลพิษในพื้นที่มาบตาพุดและบริเวณใกล้เคียง จ.ระยอง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ระยอง"/>
    <x v="5"/>
    <s v="สป.ทส."/>
    <s v="กระทรวงทรัพยากรธรรมชาติและสิ่งแวดล้อม"/>
    <s v="โครงการปกติ 2564"/>
    <s v="v3_180402V03"/>
    <s v="v3_180402V03F03"/>
    <s v="หลัก"/>
    <m/>
    <s v="https://emenscr.nesdc.go.th/viewer/view.html?id=60af64dbb1ff3f6f27afc708"/>
    <s v="180402F0401"/>
  </r>
  <r>
    <s v="พล 0214-64-0003"/>
    <s v="โครงการแก้ไขปัญหาไฟป่าและหมอกควันจังหวัดพิษณุโลก"/>
    <s v="โครงการแก้ไขปัญหาไฟป่าและหมอกควันจังหวัดพิษณุโลก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ิษณุโลก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หลัก"/>
    <m/>
    <s v="https://emenscr.nesdc.go.th/viewer/view.html?id=60153b20662c8a2f73e2fb6b"/>
    <s v="180402F0405"/>
  </r>
  <r>
    <s v="พย 0214-64-0006"/>
    <s v="โครงการบริหารจัดการทรัพยากรธรรมชาติและสิ่งแวดล้อม ตามแนวทางอันเนื่องมาจากพระราชดำริ"/>
    <s v="โครงการบริหารจัดการทรัพยากรธรรมชาติและสิ่งแวดล้อม ตามแนวทางอันเนื่องมาจากพระราชดำริ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หลัก"/>
    <m/>
    <s v="https://emenscr.nesdc.go.th/viewer/view.html?id=6011465bfdc43f47dfab8158"/>
    <s v="180402F0405"/>
  </r>
  <r>
    <s v="พย 0214-64-0004"/>
    <s v="โครงการแก้ไขปัญหาไฟป่าและหมอกควัน"/>
    <s v="โครง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4"/>
    <s v="v3_180402V03"/>
    <s v="v3_180402V03F03"/>
    <s v="หลัก"/>
    <m/>
    <s v="https://emenscr.nesdc.go.th/viewer/view.html?id=601136632d779347e1626be3"/>
    <s v="180402F0401"/>
  </r>
  <r>
    <s v="พย 0214-64-0001"/>
    <s v="สร้างการมีส่วนร่วมของประชาชนในการแก้ไขปัญหาคุณภาพอากาศแบบบูรณาการ"/>
    <s v="สร้างการมีส่วนร่วมของประชาชนในการแก้ไขปัญหาคุณภาพอากาศแบบบูรณาการ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หลัก"/>
    <m/>
    <s v="https://emenscr.nesdc.go.th/viewer/view.html?id=5fcf2cab78ad6216092bc178"/>
    <s v="180402F0405"/>
  </r>
  <r>
    <s v="พท 0214-64-0003"/>
    <s v="แก้ไขปัญหาไฟป่าและหมอกควัน ประจำปีงบประมาณ พ.ศ. 2564"/>
    <s v="แก้ไขปัญหาไฟป่าและหมอกควัน ประจำปีงบประมาณ พ.ศ. 2564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พัทลุง"/>
    <x v="5"/>
    <s v="สป.ทส."/>
    <s v="กระทรวงทรัพยากรธรรมชาติและสิ่งแวดล้อม"/>
    <s v="โครงการปกติ 2564"/>
    <s v="v3_180402V01"/>
    <s v="v3_180402V01F01"/>
    <s v="หลัก"/>
    <m/>
    <s v="https://emenscr.nesdc.go.th/viewer/view.html?id=5fcdadc11540bf161ab276b5"/>
    <s v="180402F0301"/>
  </r>
  <r>
    <s v="ปน 0214-64-0003"/>
    <s v="โครงการแก้ไขปัญหาไฟป่าและหมอกควัน จังหวัดปัตตานี ปีงบประมาณ พ.ศ. 2564"/>
    <s v="โครงการแก้ไขปัญหาไฟป่าและหมอกควัน จังหวัดปัตตานี ปีงบประมาณ พ.ศ. 2564"/>
    <s v="ด้านการสร้างการเติบโตบนคุณภาพชีวิตที่เป็นมิตรต่อสิ่งแวดล้อม"/>
    <n v="2564"/>
    <s v="มกราคม 2563"/>
    <s v="กันยายน 2564"/>
    <s v="สำนักงานทรัพยากรธรรมชาติและสิ่งแวดล้อมจังหวัด ปัตตานี"/>
    <x v="5"/>
    <s v="สป.ทส."/>
    <s v="กระทรวงทรัพยากรธรรมชาติและสิ่งแวดล้อม"/>
    <s v="โครงการปกติ 2564"/>
    <s v="v3_180402V03"/>
    <s v="v3_180402V03F03"/>
    <s v="หลัก"/>
    <m/>
    <s v="https://emenscr.nesdc.go.th/viewer/view.html?id=6010ddd2fdc43f47dfab801a"/>
    <s v="180402F0404"/>
  </r>
  <r>
    <s v="นน 0017-64-0001"/>
    <s v="โครงการป้องกันและแก้ไขปัญหาหมอกควัน ไฟป่า และฝุ่นละอองขนาดเล็ก"/>
    <s v="โครงการป้องกันและแก้ไขปัญหาหมอกควัน ไฟป่า และฝุ่นละอองขนาดเล็ก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m/>
    <x v="7"/>
    <s v="น่าน"/>
    <s v="จังหวัดและกลุ่มจังหวัด"/>
    <s v="โครงการปกติ 2564"/>
    <s v="v3_180402V01"/>
    <s v="v3_180402V01F03"/>
    <s v="หลัก"/>
    <m/>
    <s v="https://emenscr.nesdc.go.th/viewer/view.html?id=5fc359ff9a014c2a732f778b"/>
    <s v="180402F0303"/>
  </r>
  <r>
    <s v="ทส 0925-64-0001"/>
    <s v="โครงการป้องกันและแก้ไขปัญหาไฟป่าหมอกควันและฝุ่นละอองแบบบูรณการของจังหวัดเชียงราย"/>
    <s v="โครงการป้องกันและแก้ไขปัญหาไฟป่าหมอกควันและฝุ่นละอองแบบบูรณการของจังหวัดเชียงราย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บริหารพื้นที่อนุรักษ์ ที่ 15 (เชียงราย)"/>
    <x v="8"/>
    <s v="อส."/>
    <s v="กระทรวงทรัพยากรธรรมชาติและสิ่งแวดล้อม"/>
    <s v="โครงการปกติ 2564"/>
    <s v="v3_180402V01"/>
    <s v="v3_180402V01F02"/>
    <s v="หลัก"/>
    <m/>
    <s v="https://emenscr.nesdc.go.th/viewer/view.html?id=5fd04f4f9d7cbe590983c0e0"/>
    <s v="180402F0405"/>
  </r>
  <r>
    <s v="ทส 0303-64-0002"/>
    <s v="การพัฒนากฎหมาย มาตรฐาน มาตรการแก้ไขปัญหาสาร VOCs ในอากาศ"/>
    <s v="การพัฒนากฎหมาย มาตรฐาน มาตรการแก้ไขปัญหาสาร VOCs ในอากาศ"/>
    <s v="ด้านการสร้างการเติบโตบนคุณภาพชีวิตที่เป็นมิตรต่อสิ่งแวดล้อม"/>
    <n v="2564"/>
    <s v="ตุลาคม 2564"/>
    <s v="กันยายน 2565"/>
    <s v="กองแผนงานและประเมินผล"/>
    <x v="1"/>
    <s v="คพ."/>
    <s v="กระทรวงทรัพยากรธรรมชาติและสิ่งแวดล้อม"/>
    <s v="โครงการปกติ 2564"/>
    <s v="v3_180402V03"/>
    <s v="v3_180402V03F03"/>
    <s v="หลัก"/>
    <m/>
    <s v="https://emenscr.nesdc.go.th/viewer/view.html?id=610f6ac8ef40ea035b9d0f74"/>
    <s v="180402F0401"/>
  </r>
  <r>
    <s v="ทส 0211-64-0002"/>
    <s v="โครงการปฏิบัติการบินบูรณาการแก้ไขปัญหาไฟป่าและหมอกควัน"/>
    <s v="โครงการปฏิบัติการบินบูรณาการ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4"/>
    <s v="กุมภาพันธ์ 2564"/>
    <s v="เมษายน 2564"/>
    <s v="กองการบิน"/>
    <x v="5"/>
    <s v="สป.ทส."/>
    <s v="กระทรวงทรัพยากรธรรมชาติและสิ่งแวดล้อม"/>
    <s v="โครงการปกติ 2564"/>
    <s v="v3_180402V03"/>
    <s v="v3_180402V03F07"/>
    <s v="หลัก"/>
    <m/>
    <s v="https://emenscr.nesdc.go.th/viewer/view.html?id=60128f9bdca25b658e8ee5a6"/>
    <s v="180402F0406"/>
  </r>
  <r>
    <s v="ตก 0214-64-0001"/>
    <s v="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ตาก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หลัก"/>
    <m/>
    <s v="https://emenscr.nesdc.go.th/viewer/view.html?id=5f7aeccef00c1d24fb778646"/>
    <s v="180402F0405"/>
  </r>
  <r>
    <s v="ชม 0214-64-0002"/>
    <s v="แก้ไขปัญหาฝุ่นควันกลุ่มจังหวัดภาคเหนือตอนบน 1    "/>
    <s v="แก้ไขปัญหาฝุ่นควันกลุ่มจังหวัดภาคเหนือตอนบน 1    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เชียงใหม่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หลัก"/>
    <m/>
    <s v="https://emenscr.nesdc.go.th/viewer/view.html?id=6054390e95a74a77d1634606"/>
    <s v="180402F0405"/>
  </r>
  <r>
    <s v="กษ1004-64-0027"/>
    <s v="โครงการส่งเสริมการหยุดการเผาในพื้นที่การเกษตร"/>
    <s v="โครงการส่งเสริมการหยุดการเผาในพื้นที่การเกษตร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กองแผนงาน"/>
    <x v="2"/>
    <s v="กสก."/>
    <s v="กระทรวงเกษตรและสหกรณ์"/>
    <s v="โครงการปกติ 2564"/>
    <s v="v3_180402V01"/>
    <s v="v3_180402V01F02"/>
    <s v="หลัก"/>
    <m/>
    <s v="https://emenscr.nesdc.go.th/viewer/view.html?id=5f9a638837b27e5b651e83e1"/>
    <s v="180402F0405"/>
  </r>
  <r>
    <s v="กษ 0805-64-0019"/>
    <s v="โครงการส่งเสริมการไถกลบและผลิตปุ๋ยอินทรีย์เพื่อลดการปล่อยก๊าซเรือนกระจก"/>
    <s v="โครงการ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กองแผนงาน"/>
    <x v="6"/>
    <s v="พด."/>
    <s v="กระทรวงเกษตรและสหกรณ์"/>
    <s v="โครงการปกติ 2564"/>
    <s v="v3_180402V03"/>
    <s v="v3_180402V03F07"/>
    <s v="หลัก"/>
    <m/>
    <s v="https://emenscr.nesdc.go.th/viewer/view.html?id=5fbe47fb7232b72a71f77ec2"/>
    <s v="180402F0402"/>
  </r>
  <r>
    <s v="dnp_regional_58_1-64-0011"/>
    <s v="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"/>
    <s v="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ํานักบริหารพื้นที่อนุรักษ์ที่ 16 สาขาแม่สะเรียง"/>
    <x v="8"/>
    <s v="อส."/>
    <s v="กระทรวงทรัพยากรธรรมชาติและสิ่งแวดล้อม"/>
    <s v="โครงการปกติ 2564"/>
    <s v="v3_180402V03"/>
    <s v="v3_180402V03F07"/>
    <s v="หลัก"/>
    <m/>
    <s v="https://emenscr.nesdc.go.th/viewer/view.html?id=5fc77a20eb591c133460eaa6"/>
    <s v="180402F0406"/>
  </r>
  <r>
    <s v="dnp_regional_58_1-64-0010"/>
    <s v="จัดทำแนวกันไฟพื้นที่โครงการพระราชดำริปางตอง 1 (ห้วยมะเขือส้ม)"/>
    <s v="จัดทำแนวกันไฟพื้นที่โครงการพระราชดำริปางตอง 1 (ห้วยมะเขือส้ม)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ํานักบริหารพื้นที่อนุรักษ์ที่ 16 สาขาแม่สะเรียง"/>
    <x v="8"/>
    <s v="อส."/>
    <s v="กระทรวงทรัพยากรธรรมชาติและสิ่งแวดล้อม"/>
    <s v="โครงการปกติ 2564"/>
    <s v="v3_180402V03"/>
    <s v="v3_180402V03F07"/>
    <s v="หลัก"/>
    <m/>
    <s v="https://emenscr.nesdc.go.th/viewer/view.html?id=5fc71d079571721336792df4"/>
    <s v="180402F0406"/>
  </r>
  <r>
    <s v="สน 0214-64-0002"/>
    <s v="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"/>
    <s v="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"/>
    <s v="ด้านการสร้างการเติบโตบนคุณภาพชีวิตที่เป็นมิตรต่อสิ่งแวดล้อม"/>
    <n v="2564"/>
    <s v="ตุลาคม 2562"/>
    <s v="กันยายน 2563"/>
    <s v="สำนักงานทรัพยากรธรรมชาติและสิ่งแวดล้อมจังหวัด สกลนคร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รอง"/>
    <m/>
    <s v="https://emenscr.nesdc.go.th/viewer/view.html?id=5f9a45408f85135b66769d09"/>
    <s v="180301F0403"/>
  </r>
  <r>
    <s v="ยล 0214-64-0005"/>
    <s v="โครงการแก้ไขปัญหาไฟป่าและหมอกควัน ประจำปีงบประมาณ พ.ศ. ๒๕๖๔ "/>
    <s v="โครงการแก้ไขปัญหาไฟป่าและหมอกควัน ประจำปีงบประมาณ พ.ศ. ๒๕๖๔ "/>
    <s v="ด้านการสร้างการเติบโตบนคุณภาพชีวิตที่เป็นมิตรต่อสิ่งแวดล้อม"/>
    <n v="2564"/>
    <s v="ตุลาคม 2563"/>
    <s v="กันยายน 2564"/>
    <s v="สำนักงานทรัพยากรธรรมชาติและสิ่งแวดล้อมจังหวัด ยะลา"/>
    <x v="5"/>
    <s v="สป.ทส."/>
    <s v="กระทรวงทรัพยากรธรรมชาติและสิ่งแวดล้อม"/>
    <s v="โครงการปกติ 2564"/>
    <s v="v3_180402V01"/>
    <s v="v3_180402V01F02"/>
    <s v="รอง"/>
    <m/>
    <s v="https://emenscr.nesdc.go.th/viewer/view.html?id=600d22ff93bc771ae176dc81"/>
    <s v="180102F0401"/>
  </r>
  <r>
    <s v="ทส 0306-65-0001"/>
    <s v="โครงการติดตามตรวจสอบ เฝ้าระวัง และเตือนภัยคุณภาพสิ่งแวดล้อม"/>
    <s v="โครงการติดตามตรวจสอบ เฝ้าระวัง และเตือนภัยคุณภาพสิ่งแวดล้อม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จัดการคุณภาพอากาศและเสียง"/>
    <x v="1"/>
    <s v="คพ."/>
    <s v="กระทรวงทรัพยากรธรรมชาติและสิ่งแวดล้อม"/>
    <s v="โครงการปกติ 2565"/>
    <s v="v3_180402V02"/>
    <s v="v3_180402V02F01"/>
    <s v="หลัก"/>
    <m/>
    <s v="https://emenscr.nesdc.go.th/viewer/view.html?id=61b9b2f077a3ca1cee43a7b6"/>
    <s v="180402F0201"/>
  </r>
  <r>
    <s v="ทส 0306-65-0002"/>
    <s v="โครงการป้องกันและแก้ไขปัญหามลพิษทางอากาศในพื้นที่วิกฤต"/>
    <s v="โครงการป้องกันและแก้ไขปัญหามลพิษทางอากาศในพื้นที่วิกฤต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จัดการคุณภาพอากาศและเสียง"/>
    <x v="1"/>
    <s v="คพ."/>
    <s v="กระทรวงทรัพยากรธรรมชาติและสิ่งแวดล้อม"/>
    <s v="โครงการปกติ 2565"/>
    <s v="v3_180402V03"/>
    <s v="v3_180402V03F03"/>
    <s v="หลัก"/>
    <m/>
    <s v="https://emenscr.nesdc.go.th/viewer/view.html?id=61b9d0fd7087b01cf7ac2bb7"/>
    <s v="180402F0401"/>
  </r>
  <r>
    <s v="สค 0021-65-0001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"/>
    <s v="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"/>
    <s v="ด้านการสร้างการเติบโตบนคุณภาพชีวิตที่เป็นมิตรต่อสิ่งแวดล้อม"/>
    <n v="2565"/>
    <s v="ตุลาคม 2564"/>
    <s v="กุมภาพันธ์ 2565"/>
    <s v="สำนักงานป้องกันและบรรเทาสาธารณภัย จังหวัดสมุทรสาคร"/>
    <x v="9"/>
    <s v="ปภ."/>
    <s v="กระทรวงมหาดไทย"/>
    <s v="โครงการปกติ 2565"/>
    <s v="v3_180402V03"/>
    <s v="v3_180402V03F03"/>
    <s v="หลัก"/>
    <m/>
    <s v="https://emenscr.nesdc.go.th/viewer/view.html?id=61b19ee5d52e740ca37b901a"/>
    <s v="180402F0401"/>
  </r>
  <r>
    <s v="อก 0313-65-0006"/>
    <s v="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"/>
    <s v="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"/>
    <s v="ด้านการสร้างการเติบโตบนคุณภาพชีวิตที่เป็นมิตรต่อสิ่งแวดล้อม"/>
    <n v="2565"/>
    <s v="ธันวาคม 2564"/>
    <s v="กันยายน 2565"/>
    <s v="กองส่งเสริมเทคโนโลยีสิ่งแวดล้อมโรงงาน"/>
    <x v="0"/>
    <s v="กรอ."/>
    <s v="กระทรวงอุตสาหกรรม"/>
    <s v="โครงการปกติ 2565"/>
    <s v="v3_180402V01"/>
    <s v="v3_180402V01F02"/>
    <s v="หลัก"/>
    <m/>
    <s v="https://emenscr.nesdc.go.th/viewer/view.html?id=61bc6687c326516233ced914"/>
    <s v="180402F0405"/>
  </r>
  <r>
    <s v="สธ 0404-65-0044"/>
    <s v="โครงการเฝ้าระวัง ป้องกัน ควบคุมโรคและภัยสุขภาพประชาชนในพื้นที่เสี่ยงมลพิษอากาศ "/>
    <s v="โครงการเฝ้าระวัง ป้องกัน ควบคุมโรคและภัยสุขภาพประชาชนในพื้นที่เสี่ยงมลพิษอากาศ 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4"/>
    <s v="คร."/>
    <s v="กระทรวงสาธารณสุข"/>
    <s v="โครงการปกติ 2565"/>
    <s v="v3_180402V01"/>
    <s v="v3_180402V01F01"/>
    <s v="หลัก"/>
    <m/>
    <s v="https://emenscr.nesdc.go.th/viewer/view.html?id=61c6edfe80d4df78932ea8bc"/>
    <s v="180402F0301"/>
  </r>
  <r>
    <s v="สธ 0907-65-0001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ประเมินผลกระทบต่อสุขภาพ"/>
    <x v="3"/>
    <s v="กรมอนามัย"/>
    <s v="กระทรวงสาธารณสุข"/>
    <s v="โครงการปกติ 2565"/>
    <s v="v3_180402V01"/>
    <s v="v3_180402V01F02"/>
    <s v="หลัก"/>
    <m/>
    <s v="https://emenscr.nesdc.go.th/viewer/view.html?id=61c1607f1a10626236233f40"/>
    <s v="180402F0405"/>
  </r>
  <r>
    <s v="พร 0214-65-0003"/>
    <s v="โครงการแก้ไขปัญหาไฟป่าและหมอกควันในพื้นที่จังหวัดแพร่"/>
    <s v="โครงการแก้ไขปัญหาไฟป่าและหมอกควันในพื้นที่จังหวัดแพร่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ทรัพยากรธรรมชาติและสิ่งแวดล้อมจังหวัด แพร่"/>
    <x v="5"/>
    <s v="สป.ทส."/>
    <s v="กระทรวงทรัพยากรธรรมชาติและสิ่งแวดล้อม"/>
    <s v="โครงการปกติ 2565"/>
    <s v="v3_180402V01"/>
    <s v="v3_180402V01F02"/>
    <s v="หลัก"/>
    <m/>
    <s v="https://emenscr.nesdc.go.th/viewer/view.html?id=61cac23a18f9e461517bee50"/>
    <s v="180402F0405"/>
  </r>
  <r>
    <s v="กษ 0805-65-0002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แผนงาน"/>
    <x v="6"/>
    <s v="พด."/>
    <s v="กระทรวงเกษตรและสหกรณ์"/>
    <s v="โครงการปกติ 2565"/>
    <s v="v3_180402V03"/>
    <s v="v3_180402V03F03"/>
    <s v="หลัก"/>
    <m/>
    <s v="https://emenscr.nesdc.go.th/viewer/view.html?id=618b4cfeda880b328aef0df8"/>
    <s v="180402F0401"/>
  </r>
  <r>
    <s v="ตก 0214-65-0001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ทรัพยากรธรรมชาติและสิ่งแวดล้อมจังหวัด ตาก"/>
    <x v="5"/>
    <s v="สป.ทส."/>
    <s v="กระทรวงทรัพยากรธรรมชาติและสิ่งแวดล้อม"/>
    <s v="โครงการปกติ 2565"/>
    <s v="v3_180402V01"/>
    <s v="v3_180402V01F02"/>
    <s v="หลัก"/>
    <m/>
    <s v="https://emenscr.nesdc.go.th/viewer/view.html?id=619b1d9efef84f3d534c7df1"/>
    <s v="180402F0405"/>
  </r>
  <r>
    <s v="พย 0214-65-0001"/>
    <s v="การสร้างการมีส่วนร่วมของประชาชนในการแก้ไขปัญหาไฟป่าและหมอกควันแบบบูรณาการ"/>
    <s v="การสร้างการมีส่วนร่วมของประชาชนในการแก้ไขปัญหาไฟป่าและหมอกควันแบบบูรณาการ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5"/>
    <s v="v3_180402V03"/>
    <s v="v3_180402V03F07"/>
    <s v="หลัก"/>
    <m/>
    <s v="https://emenscr.nesdc.go.th/viewer/view.html?id=619b3f115e6a003d4c76bf18"/>
    <s v="180402F0402"/>
  </r>
  <r>
    <s v="พย 0214-65-0002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5"/>
    <s v="v3_180402V03"/>
    <s v="v3_180402V03F07"/>
    <s v="หลัก"/>
    <m/>
    <s v="https://emenscr.nesdc.go.th/viewer/view.html?id=619b52be38229f3d4dda75b7"/>
    <s v="180402F0402"/>
  </r>
  <r>
    <s v="คค 0418-65-0001"/>
    <s v="การกำกับดูแลการระบายมลพิษและสาร VOCs จากยานพาหนะ (สขจ.ระยอง, เขตมาบตาพุด)"/>
    <s v="การกำกับดูแลการระบายมลพิษและสาร VOCs จากยานพาหนะ (สขจ.ระยอง, เขตมาบตาพุด)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วิศวกรรมยานยนต์"/>
    <x v="10"/>
    <s v="ขบ."/>
    <s v="กระทรวงคมนาคม"/>
    <s v="โครงการปกติ 2565"/>
    <s v="v3_180402V02"/>
    <s v="v3_180402V02F01"/>
    <s v="หลัก"/>
    <m/>
    <s v="https://emenscr.nesdc.go.th/viewer/view.html?id=6191e717cadb284b1da34db2"/>
    <s v="180402F0201"/>
  </r>
  <r>
    <s v="กษ1005-65-0002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x v="2"/>
    <s v="กสก."/>
    <s v="กระทรวงเกษตรและสหกรณ์"/>
    <s v="โครงการปกติ 2565"/>
    <s v="v3_180402V01"/>
    <s v="v3_180402V01F02"/>
    <s v="หลัก"/>
    <m/>
    <s v="https://emenscr.nesdc.go.th/viewer/view.html?id=61820a7a30c6fc7518ba961a"/>
    <s v="180402F0405"/>
  </r>
  <r>
    <s v="อก 5106.1.1-65-0006"/>
    <s v="การกำกับดูแลการระบายสาร VOCs ทางอากาศในพื้นที่นิคมอุตสาหกรรม อาทิ ท่าเรือ โรงงาน คลังน้ำมัน"/>
    <s v="การกำกับดูแลการระบายสาร VOCs ทางอากาศในพื้นที่นิคมอุตสาหกรรม อาทิ ท่าเรือ โรงงาน คลังน้ำมัน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อำนวยการปฏิบัติการ 3"/>
    <x v="11"/>
    <s v="กนอ."/>
    <s v="กระทรวงอุตสาหกรรม"/>
    <s v="โครงการปกติ 2565"/>
    <s v="v3_180402V03"/>
    <s v="v3_180402V03F03"/>
    <s v="หลัก"/>
    <m/>
    <s v="https://emenscr.nesdc.go.th/viewer/view.html?id=62691806237392670b56c6d5"/>
    <s v="180402F0403"/>
  </r>
  <r>
    <s v="ศธ 04055-65-0014"/>
    <s v="ปลูกต้นไม้ พัฒนาชีวิต ลดมลพิษทางอากาศ"/>
    <s v="ปลูกต้นไม้ พัฒนาชีวิต ลดมลพิษทางอากาศ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เขตพื้นที่การศึกษาประถมศึกษาตาก เขต 1"/>
    <x v="12"/>
    <s v="สพฐ."/>
    <s v="กระทรวงศึกษาธิการ"/>
    <s v="โครงการปกติ 2565"/>
    <s v="v3_180402V01"/>
    <s v="v3_180402V01F01"/>
    <s v="หลัก"/>
    <m/>
    <s v="https://emenscr.nesdc.go.th/viewer/view.html?id=61dbea784373190b86978698"/>
    <s v="180402F0301"/>
  </r>
  <r>
    <s v="พร 0214-65-0001"/>
    <s v="โครงการป้องกันและแก้ไขปัญหาหมอกควันและไฟป่ามุ่งเน้นห้วงเวลาวิกฤติ ๓ เดือน ของจังหวัดแพร่"/>
    <s v="โครงการป้องกันและแก้ไขปัญหาหมอกควันและไฟป่ามุ่งเน้นห้วงเวลาวิกฤติ ๓ เดือน ของจังหวัดแพร่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ทรัพยากรธรรมชาติและสิ่งแวดล้อมจังหวัด แพร่"/>
    <x v="5"/>
    <s v="สป.ทส."/>
    <s v="กระทรวงทรัพยากรธรรมชาติและสิ่งแวดล้อม"/>
    <s v="โครงการปกติ 2565"/>
    <s v="v3_180402V01"/>
    <s v="v3_180402V01F01"/>
    <s v="หลัก"/>
    <m/>
    <s v="https://emenscr.nesdc.go.th/viewer/view.html?id=61ac516ee55ef143eb1fcd53"/>
    <s v="180402F0301"/>
  </r>
  <r>
    <s v="ตก 0015-65-0001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สำนักงานพลังงานจังหวัดตาก"/>
    <x v="13"/>
    <s v="สป.พน."/>
    <s v="กระทรวงพลังงาน"/>
    <s v="โครงการปกติ 2565"/>
    <s v="v3_180402V03"/>
    <s v="v3_180402V03F07"/>
    <s v="รอง"/>
    <m/>
    <s v="https://emenscr.nesdc.go.th/viewer/view.html?id=61a6eae6e55ef143eb1fca12"/>
    <s v="070203F0305"/>
  </r>
  <r>
    <s v="ทส 0303-65-0001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5"/>
    <s v="v3_180402V03"/>
    <s v="v3_180402V03F07"/>
    <s v="รอง"/>
    <m/>
    <s v="https://emenscr.nesdc.go.th/viewer/view.html?id=61a4504fe55ef143eb1fc7d9"/>
    <s v="180401F0101"/>
  </r>
  <r>
    <s v="ทส 0303-65-0002"/>
    <s v="โครงการประเมินผลเพื่อยกเลิกเขตควบคุมมลพิษตามแผนการปฏิรูปประเทศ ปีงบประมาณ พ.ศ. 2565"/>
    <s v="โครงการประเมินผลเพื่อยกเลิกเขตควบคุมมลพิษตามแผนการปฏิรูปประเทศ ปีงบประมาณ พ.ศ. 2565"/>
    <s v="ด้านการสร้างการเติบโตบนคุณภาพชีวิตที่เป็นมิตรต่อสิ่งแวดล้อม"/>
    <n v="2565"/>
    <s v="ตุลาคม 2564"/>
    <s v="กันยายน 2565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5"/>
    <s v="v3_180402V03"/>
    <s v="v3_180402V03F07"/>
    <s v="รอง"/>
    <m/>
    <s v="https://emenscr.nesdc.go.th/viewer/view.html?id=61b8175ef3473f0ca7a6c691"/>
    <s v="180401F0101"/>
  </r>
  <r>
    <s v="สธ 0907-66-0002"/>
    <s v="โครงการเฝ้าระวังและป้องกันผลกระทบต่อสุขภาพจากมลพิษทางอากาศ"/>
    <s v="โครงการเฝ้าระวังและป้องกันผลกระทบต่อสุขภาพจากมลพิษทางอากาศ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ประเมินผลกระทบต่อสุขภาพ"/>
    <x v="3"/>
    <s v="กรมอนามัย"/>
    <s v="กระทรวงสาธารณสุข"/>
    <s v="โครงการปกติ 2566"/>
    <s v="v3_180402V01"/>
    <s v="v3_180402V01F01"/>
    <s v="หลัก"/>
    <m/>
    <s v="https://emenscr.nesdc.go.th/viewer/view.html?id=63e1f15103c54c1a963acf2c"/>
    <s v="v2_180402V01F01"/>
  </r>
  <r>
    <s v="กษ 0805-66-0016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แผนงาน"/>
    <x v="6"/>
    <s v="พด."/>
    <s v="กระทรวงเกษตรและสหกรณ์"/>
    <s v="โครงการปกติ 2566"/>
    <s v="v3_180402V03"/>
    <s v="v3_180402V03F03"/>
    <s v="หลัก"/>
    <m/>
    <s v="https://emenscr.nesdc.go.th/viewer/view.html?id=63e3646f4f4b54733c3fa651"/>
    <s v="v2_180402V03F01"/>
  </r>
  <r>
    <s v="สค 0021-66-0002"/>
    <s v="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"/>
    <s v="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"/>
    <s v="ด้านการสร้างการเติบโตบนคุณภาพชีวิตที่เป็นมิตรต่อสิ่งแวดล้อม"/>
    <n v="2566"/>
    <s v="พฤศจิกายน 2565"/>
    <s v="กันยายน 2566"/>
    <s v="สำนักงานป้องกันและบรรเทาสาธารณภัย จังหวัดสมุทรสาคร"/>
    <x v="9"/>
    <s v="ปภ."/>
    <s v="กระทรวงมหาดไทย"/>
    <s v="โครงการปกติ 2566"/>
    <s v="v3_180402V03"/>
    <s v="v3_180402V03F03"/>
    <s v="หลัก"/>
    <m/>
    <s v="https://emenscr.nesdc.go.th/viewer/view.html?id=63edaddefceadd7336a59e61"/>
    <s v="v2_180402V03F01"/>
  </r>
  <r>
    <s v="กษ 1209-66-0010"/>
    <s v="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"/>
    <s v="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พัฒนาและถ่ายทอดเทคโนโลยี"/>
    <x v="14"/>
    <s v="ส.ป.ก."/>
    <s v="กระทรวงเกษตรและสหกรณ์"/>
    <s v="โครงการปกติ 2566"/>
    <s v="v3_180402V03"/>
    <s v="v3_180402V03F07"/>
    <s v="หลัก"/>
    <m/>
    <s v="https://emenscr.nesdc.go.th/viewer/view.html?id=63eeef568d48ef490cf5729a"/>
    <s v="v2_180402V03F07"/>
  </r>
  <r>
    <s v="กษ1005-66-0012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x v="2"/>
    <s v="กสก."/>
    <s v="กระทรวงเกษตรและสหกรณ์"/>
    <s v="โครงการปกติ 2566"/>
    <s v="v3_180402V03"/>
    <s v="v3_180402V03F07"/>
    <s v="หลัก"/>
    <m/>
    <s v="https://emenscr.nesdc.go.th/viewer/view.html?id=63ef5c72a4d626491278a6d9"/>
    <s v="v2_180402V03F07"/>
  </r>
  <r>
    <s v="พย 0214-66-0001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6"/>
    <s v="v3_180402V03"/>
    <s v="v3_180402V03F07"/>
    <s v="หลัก"/>
    <m/>
    <s v="https://emenscr.nesdc.go.th/viewer/view.html?id=63ef2554728aa67344ffdf53"/>
    <s v="v2_180402V03F07"/>
  </r>
  <r>
    <s v="กต 1303-66-0006"/>
    <s v="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"/>
    <s v="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"/>
    <s v="ด้านการสร้างการเติบโตบนคุณภาพชีวิตที่เป็นมิตรต่อสิ่งแวดล้อม"/>
    <n v="2566"/>
    <s v="เมษายน 2566"/>
    <s v="เมษายน 2566"/>
    <s v="กองเอเชียตะวันออก 2"/>
    <x v="15"/>
    <s v="กรมเอเชียตะวันออก"/>
    <s v="กระทรวงการต่างประเทศ"/>
    <s v="โครงการปกติ 2566"/>
    <s v="v3_180402V03"/>
    <s v="v3_180402V03F07"/>
    <s v="หลัก"/>
    <m/>
    <s v="https://emenscr.nesdc.go.th/viewer/view.html?id=64abe3feeec8b40f463237b0"/>
    <s v="v2_180402V03F07"/>
  </r>
  <r>
    <s v="สสส.สนย.-66-0004"/>
    <s v="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"/>
    <s v="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พัฒนานโยบายและยุทธศาสตร์"/>
    <x v="16"/>
    <s v="สสส."/>
    <s v="หน่วยงานขึ้นตรงต่อนายกรัฐมนตรี"/>
    <s v="โครงการปกติ 2566"/>
    <s v="v3_180402V03"/>
    <s v="v3_180402V03F07"/>
    <s v="หลัก"/>
    <m/>
    <s v="https://emenscr.nesdc.go.th/viewer/view.html?id=64d0bc5f713a1347407e8f02"/>
    <s v="v2_180402V04F03"/>
  </r>
  <r>
    <s v="ศธ 053310-66-0014"/>
    <s v="โครงการยกระดับคุณภาพชีวิตของชุมชนด้วยระบบฟอกอากาศภายในอาคารร่วมกับระบบติดตามฝุ่นละออง PM 2.5"/>
    <s v="โครงการยกระดับคุณภาพชีวิตของชุมชนด้วยระบบฟอกอากาศภายในอาคารร่วมกับระบบติดตามฝุ่นละออง PM 2.5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อธิการบดี"/>
    <x v="17"/>
    <s v="มร.ชม."/>
    <s v="กระทรวงการอุดมศึกษา วิทยาศาสตร์ วิจัยและนวัตกรรม"/>
    <s v="โครงการปกติ 2566"/>
    <s v="v3_180402V03"/>
    <s v="v3_180402V03F07"/>
    <s v="หลัก"/>
    <m/>
    <s v="https://emenscr.nesdc.go.th/viewer/view.html?id=644a313aee49531ef1a24ec6"/>
    <s v="v2_180402V04F03"/>
  </r>
  <r>
    <s v="นว 0214-66-0006"/>
    <s v="โครงการแก้ไขปัญหาไฟป่าและหมอกควัน "/>
    <s v="โครงการแก้ไขปัญหาไฟป่าและหมอกควัน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นครสวรรค์"/>
    <x v="5"/>
    <s v="สป.ทส."/>
    <s v="กระทรวงทรัพยากรธรรมชาติและสิ่งแวดล้อม"/>
    <s v="โครงการปกติ 2566"/>
    <s v="v3_180402V03"/>
    <s v="v3_180402V03F07"/>
    <s v="หลัก"/>
    <m/>
    <s v="https://emenscr.nesdc.go.th/viewer/view.html?id=6412a2440d0e124460ea434f"/>
    <s v="v2_180402V03F07"/>
  </r>
  <r>
    <s v="ตก 0214-66-0010"/>
    <s v="โครงการแก้ไขปัญหาไฟป่าและหมอกควัน ประจำปีงบประมาณ พ.ศ.2566"/>
    <s v="โครงการแก้ไขปัญหาไฟป่าและหมอกควัน ประจำปีงบประมาณ พ.ศ.2566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ตาก"/>
    <x v="5"/>
    <s v="สป.ทส."/>
    <s v="กระทรวงทรัพยากรธรรมชาติและสิ่งแวดล้อม"/>
    <s v="โครงการปกติ 2566"/>
    <s v="v3_180402V03"/>
    <s v="v3_180402V03F07"/>
    <s v="หลัก"/>
    <m/>
    <s v="https://emenscr.nesdc.go.th/viewer/view.html?id=6412900cfa7c0d08aa6972ed"/>
    <s v="v2_180402V03F07"/>
  </r>
  <r>
    <s v="ทส 0306-66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จัดการคุณภาพอากาศและเสียง"/>
    <x v="1"/>
    <s v="คพ."/>
    <s v="กระทรวงทรัพยากรธรรมชาติและสิ่งแวดล้อม"/>
    <s v="โครงการปกติ 2566"/>
    <s v="v3_180402V03"/>
    <s v="v3_180402V03F03"/>
    <s v="หลัก"/>
    <m/>
    <s v="https://emenscr.nesdc.go.th/viewer/view.html?id=6410085300b67d08a43a619d"/>
    <s v="v2_180402V03F01"/>
  </r>
  <r>
    <s v="ทส 0307-66-0002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ตรวจมลพิษ"/>
    <x v="1"/>
    <s v="คพ."/>
    <s v="กระทรวงทรัพยากรธรรมชาติและสิ่งแวดล้อม"/>
    <s v="โครงการปกติ 2566"/>
    <s v="v3_180402V02"/>
    <s v="v3_180402V02F01"/>
    <s v="หลัก"/>
    <m/>
    <s v="https://emenscr.nesdc.go.th/viewer/view.html?id=6419354500b67d08a43a8f1d"/>
    <s v="v2_180402V02F01"/>
  </r>
  <r>
    <s v="ตก 0214-66-0006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"/>
    <s v="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ทรัพยากรธรรมชาติและสิ่งแวดล้อมจังหวัด ตาก"/>
    <x v="5"/>
    <s v="สป.ทส."/>
    <s v="กระทรวงทรัพยากรธรรมชาติและสิ่งแวดล้อม"/>
    <s v="โครงการปกติ 2566"/>
    <s v="v3_180402V03"/>
    <s v="v3_180402V03F07"/>
    <s v="หลัก"/>
    <m/>
    <s v="https://emenscr.nesdc.go.th/viewer/view.html?id=63f711608d48ef490cf587f4"/>
    <s v="v2_180402V03F07"/>
  </r>
  <r>
    <s v="คค 0406-66-0001"/>
    <s v="โครงการบังคับใช้กฎหมายเพื่อแก้ไขปัญหาฝุ่นละออง PM 2.5 ประจำปีงบประมาณ พ.ศ. 2566"/>
    <s v="โครงการบังคับใช้กฎหมายเพื่อแก้ไขปัญหาฝุ่นละออง PM 2.5 ประจำปีงบประมาณ พ.ศ. 2566"/>
    <s v="ด้านการสร้างความสามารถในการแข่งขัน"/>
    <n v="2566"/>
    <s v="ตุลาคม 2565"/>
    <s v="กันยายน 2566"/>
    <s v="กองตรวจการขนส่งทางบก"/>
    <x v="10"/>
    <s v="ขบ."/>
    <s v="กระทรวงคมนาคม"/>
    <s v="โครงการปกติ 2566"/>
    <s v="v3_180402V03"/>
    <s v="v3_180402V03F07"/>
    <s v="หลัก"/>
    <m/>
    <s v="https://emenscr.nesdc.go.th/viewer/view.html?id=63fc365cb321824906b78ee6"/>
    <s v="v2_180402V03F07"/>
  </r>
  <r>
    <s v="ทส 0303-66-000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6"/>
    <s v="v3_180402V03"/>
    <s v="v3_180402V03F03"/>
    <s v="รอง"/>
    <m/>
    <s v="https://emenscr.nesdc.go.th/viewer/view.html?id=63dcc5969c2ec541aa2e9561"/>
    <s v="v2_180401V01F01"/>
  </r>
  <r>
    <s v="ตก 0015-66-0001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สำนักงานพลังงานจังหวัดตาก"/>
    <x v="13"/>
    <s v="สป.พน."/>
    <s v="กระทรวงพลังงาน"/>
    <s v="โครงการปกติ 2566"/>
    <s v="v3_180402V03"/>
    <s v="v3_180402V03F07"/>
    <s v="รอง"/>
    <m/>
    <s v="https://emenscr.nesdc.go.th/viewer/view.html?id=63e9bdccfceadd7336a59c0c"/>
    <s v="v2_180301V01F01"/>
  </r>
  <r>
    <s v="ทส 0303-66-0010"/>
    <s v="โครงการจัดทำแผนการแก้ไขปัญหามลพิษในพื้นที่เขตควบคุมมลพิษ"/>
    <s v="โครงการจัดทำแผนการแก้ไขปัญหามลพิษในพื้นที่เขตควบคุมมลพิษ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6"/>
    <s v="v3_180402V03"/>
    <s v="v3_180402V03F03"/>
    <s v="รอง"/>
    <m/>
    <s v="https://emenscr.nesdc.go.th/viewer/view.html?id=640ae1eeb321824906b7d146"/>
    <s v="v2_180401V01F01"/>
  </r>
  <r>
    <s v="ทส 0310-66-0001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การพัฒนาระบบข้อมูลศูนย์ข้อมูลเพื่อวิเคราะห์และรายงานคุณภาพสิ่ิงแวดล้อม (PCD’s Data Center for Environmental Quality Analysis and Report)"/>
    <s v="ด้านการสร้างการเติบโตบนคุณภาพชีวิตที่เป็นมิตรต่อสิ่งแวดล้อม"/>
    <n v="2566"/>
    <s v="ตุลาคม 2565"/>
    <s v="กันยายน 2566"/>
    <s v="ศูนย์เทคโนโลยีสารสนเทศและการสื่อสาร"/>
    <x v="1"/>
    <s v="คพ."/>
    <s v="กระทรวงทรัพยากรธรรมชาติและสิ่งแวดล้อม"/>
    <s v="โครงการปกติ 2566"/>
    <s v="v3_180402V03"/>
    <s v="v3_180402V03F07"/>
    <s v="รอง"/>
    <m/>
    <s v="https://emenscr.nesdc.go.th/viewer/view.html?id=64193301f2aa244461ab8db9"/>
    <s v="v2_180401V02F03"/>
  </r>
  <r>
    <s v="กพ 0021-66-0002"/>
    <s v="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"/>
    <s v="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"/>
    <s v="ด้านความมั่นคง"/>
    <n v="2566"/>
    <s v="กุมภาพันธ์ 2566"/>
    <s v="มีนาคม 2566"/>
    <s v="สำนักงานป้องกันและบรรเทาสาธารณภัย จังหวัดกำแพงเพชร"/>
    <x v="9"/>
    <s v="ปภ."/>
    <s v="กระทรวงมหาดไทย"/>
    <s v="โครงการปกติ 2566"/>
    <s v="v3_180402V01"/>
    <s v="v3_180402V01F01"/>
    <s v="รอง"/>
    <m/>
    <s v="https://emenscr.nesdc.go.th/viewer/view.html?id=63e8557f728aa67344ffdc04"/>
    <s v="v2_180301V01F01"/>
  </r>
  <r>
    <s v="สสส.สนย.-67-0004"/>
    <s v="แผนควบคุมปัจจัยเสี่ยงทางสุขภาพ"/>
    <s v="แผนควบคุมปัจจัยเสี่ยงทางสุขภาพ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พัฒนานโยบายและยุทธศาสตร์"/>
    <x v="16"/>
    <s v="สสส."/>
    <s v="หน่วยงานขึ้นตรงต่อนายกรัฐมนตรี"/>
    <s v="โครงการปกติ 2567"/>
    <s v="v3_180402V03"/>
    <s v="v3_180402V03F04"/>
    <s v="หลัก"/>
    <m/>
    <s v="https://emenscr.nesdc.go.th/viewer/view.html?id=653f4e143c7e5c1bbf2ca6fd"/>
    <s v="v3_180402V03F04"/>
  </r>
  <r>
    <s v="ลป 0214-67-0002"/>
    <s v="โครงการแก้ไขปัญหาไฟป่าและหมอกควัน "/>
    <s v="โครงการแก้ไขปัญหาไฟป่าและหมอกควัน "/>
    <s v="ด้านการสร้างการเติบโตบนคุณภาพชีวิตที่เป็นมิตรต่อสิ่งแวดล้อม"/>
    <n v="2567"/>
    <s v="ตุลาคม 2566"/>
    <s v="มีนาคม 2567"/>
    <s v="สำนักงานทรัพยากรธรรมชาติและสิ่งแวดล้อมจังหวัด ลำปาง"/>
    <x v="5"/>
    <s v="สป.ทส."/>
    <s v="กระทรวงทรัพยากรธรรมชาติและสิ่งแวดล้อม"/>
    <s v="โครงการปกติ 2567"/>
    <s v="v3_180402V01"/>
    <s v="v3_180402V01F01"/>
    <s v="หลัก"/>
    <m/>
    <s v="https://emenscr.nesdc.go.th/viewer/view.html?id=6572d36c7ee34a5c6dbc76e0"/>
    <s v="v3_180402V01F01"/>
  </r>
  <r>
    <s v="ลป 0214-67-0001"/>
    <s v="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"/>
    <s v="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"/>
    <s v="ด้านการสร้างการเติบโตบนคุณภาพชีวิตที่เป็นมิตรต่อสิ่งแวดล้อม"/>
    <n v="2567"/>
    <s v="ตุลาคม 2566"/>
    <s v="พฤษภาคม 2567"/>
    <s v="สำนักงานทรัพยากรธรรมชาติและสิ่งแวดล้อมจังหวัด ลำปาง"/>
    <x v="5"/>
    <s v="สป.ทส."/>
    <s v="กระทรวงทรัพยากรธรรมชาติและสิ่งแวดล้อม"/>
    <s v="โครงการปกติ 2567"/>
    <s v="v3_180402V01"/>
    <s v="v3_180402V01F01"/>
    <s v="หลัก"/>
    <m/>
    <s v="https://emenscr.nesdc.go.th/viewer/view.html?id=6551e0b019d0a33b26c4e044"/>
    <s v="v3_180402V01F01"/>
  </r>
  <r>
    <s v="พย 0214-67-0005"/>
    <s v="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"/>
    <s v="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"/>
    <s v="ด้านการสร้างการเติบโตบนคุณภาพชีวิตที่เป็นมิตรต่อสิ่งแวดล้อม"/>
    <n v="2567"/>
    <s v="ตุลาคม 2566"/>
    <s v="พฤษภาคม 2567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7"/>
    <s v="v3_180402V03"/>
    <s v="v3_180402V03F07"/>
    <s v="หลัก"/>
    <m/>
    <s v="https://emenscr.nesdc.go.th/viewer/view.html?id=6580137d7ee34a5c6dbc9094"/>
    <s v="v3_180402V03F07"/>
  </r>
  <r>
    <s v="พย 0214-67-0002"/>
    <s v="แก้ไขปัญหาไฟป่าและหมอกควัน"/>
    <s v="แก้ไขปัญหาไฟป่าและหมอกควัน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7"/>
    <s v="v3_180402V03"/>
    <s v="v3_180402V03F07"/>
    <s v="หลัก"/>
    <m/>
    <s v="https://emenscr.nesdc.go.th/viewer/view.html?id=6572c77262e90d5c6fffe1d1"/>
    <s v="v3_180402V03F07"/>
  </r>
  <r>
    <s v="พย 0214-67-0001"/>
    <s v="การสร้างการมีส่วนร่วมของประชาชนในการแก้ไขปัญหาไฟป่าและฝุ่นควันแบบบูรณาการ"/>
    <s v="การสร้างการมีส่วนร่วมของประชาชนในการแก้ไขปัญหาไฟป่าและฝุ่นควันแบบบูรณาการ"/>
    <s v="ด้านการสร้างการเติบโตบนคุณภาพชีวิตที่เป็นมิตรต่อสิ่งแวดล้อม"/>
    <n v="2567"/>
    <s v="ตุลาคม 2566"/>
    <s v="เมษายน 2567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7"/>
    <s v="v3_180402V03"/>
    <s v="v3_180402V03F07"/>
    <s v="หลัก"/>
    <m/>
    <s v="https://emenscr.nesdc.go.th/viewer/view.html?id=6570321ba4da863b27b1fc76"/>
    <s v="v3_180402V03F07"/>
  </r>
  <r>
    <s v="นว 0214-67-0004"/>
    <s v="โครงการแก้ไขปัญหาไฟป่าและหมอกควัน ประจำปีงบประมาณ พ.ศ.2567"/>
    <s v="โครงการแก้ไขปัญหาไฟป่าและหมอกควัน ประจำปีงบประมาณ พ.ศ.2567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งานทรัพยากรธรรมชาติและสิ่งแวดล้อมจังหวัด นครสวรรค์"/>
    <x v="5"/>
    <s v="สป.ทส."/>
    <s v="กระทรวงทรัพยากรธรรมชาติและสิ่งแวดล้อม"/>
    <s v="โครงการปกติ 2567"/>
    <s v="v3_180402V03"/>
    <s v="v3_180402V03F07"/>
    <s v="หลัก"/>
    <m/>
    <s v="https://emenscr.nesdc.go.th/viewer/view.html?id=6582ced63b1d2f5c6662215e"/>
    <s v="v3_180402V03F07"/>
  </r>
  <r>
    <s v="ทส 0307-67-0001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ตรวจมลพิษ"/>
    <x v="1"/>
    <s v="คพ."/>
    <s v="กระทรวงทรัพยากรธรรมชาติและสิ่งแวดล้อม"/>
    <s v="โครงการปกติ 2567"/>
    <s v="v3_180402V02"/>
    <s v="v3_180402V02F01"/>
    <s v="หลัก"/>
    <m/>
    <s v="https://emenscr.nesdc.go.th/viewer/view.html?id=655ec87f3b1d2f5c6661df0d"/>
    <s v="v3_180402V02F01"/>
  </r>
  <r>
    <s v="ทส 0306-67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จัดการคุณภาพอากาศและเสียง"/>
    <x v="1"/>
    <s v="คพ."/>
    <s v="กระทรวงทรัพยากรธรรมชาติและสิ่งแวดล้อม"/>
    <s v="โครงการปกติ 2567"/>
    <s v="v3_180402V02"/>
    <s v="v3_180402V02F01"/>
    <s v="หลัก"/>
    <m/>
    <s v="https://emenscr.nesdc.go.th/viewer/view.html?id=6572818062e90d5c6fffdfce"/>
    <s v="v3_180402V02F01"/>
  </r>
  <r>
    <s v="ทส 0205 (12)-67-0002"/>
    <s v="โครงการเพิ่มประสิทธิภาพการเฝ้าระวังและควบคุมปัญหาฝุ่นละอองขนาดเล็กจากแหล่งกำเนิดมลพิษ"/>
    <s v="โครงการเพิ่มประสิทธิภาพการเฝ้าระวังและควบคุมปัญหาฝุ่นละอองขนาดเล็กจากแหล่งกำเนิดมลพิษ"/>
    <s v="ด้านการสร้างการเติบโตบนคุณภาพชีวิตที่เป็นมิตรต่อสิ่งแวดล้อม"/>
    <n v="2567"/>
    <s v="พฤษภาคม 2567"/>
    <s v="กันยายน 2567"/>
    <s v="สํานักงานสิ่งแวดล้อมและควบคุมมลพิษที่ 12"/>
    <x v="1"/>
    <s v="คพ."/>
    <s v="กระทรวงทรัพยากรธรรมชาติและสิ่งแวดล้อม"/>
    <s v="โครงการปกติ 2567"/>
    <s v="v3_180402V02"/>
    <s v="v3_180402V02F01"/>
    <s v="หลัก"/>
    <m/>
    <s v="https://emenscr.nesdc.go.th/viewer/view.html?id=663b222c995a3a1f8f16680e"/>
    <s v="v3_180402V02F01"/>
  </r>
  <r>
    <s v="ตก 0214-67-0001"/>
    <s v="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"/>
    <s v="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งานทรัพยากรธรรมชาติและสิ่งแวดล้อมจังหวัด ตาก"/>
    <x v="5"/>
    <s v="สป.ทส."/>
    <s v="กระทรวงทรัพยากรธรรมชาติและสิ่งแวดล้อม"/>
    <s v="โครงการปกติ 2567"/>
    <s v="v3_180402V03"/>
    <s v="v3_180402V03F07"/>
    <s v="หลัก"/>
    <m/>
    <s v="https://emenscr.nesdc.go.th/viewer/view.html?id=6551d4df3b1d2f5c6661d23e"/>
    <s v="v3_180402V03F07"/>
  </r>
  <r>
    <s v="กษ1005-67-0016"/>
    <s v="โครงการส่งเสริมการหยุดเผาในพื้นที่การเกษตร"/>
    <s v="โครงการส่งเสริมการหยุดเผาในพื้นที่การเกษตร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x v="2"/>
    <s v="กสก."/>
    <s v="กระทรวงเกษตรและสหกรณ์"/>
    <s v="โครงการปกติ 2567"/>
    <s v="v3_180402V03"/>
    <s v="v3_180402V03F07"/>
    <s v="หลัก"/>
    <m/>
    <s v="https://emenscr.nesdc.go.th/viewer/view.html?id=65846acb3b1d2f5c666227ec"/>
    <s v="v3_180402V03F07"/>
  </r>
  <r>
    <s v="กษ 1209-67-0014"/>
    <s v="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"/>
    <s v="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สำนักพัฒนาและถ่ายทอดเทคโนโลยี"/>
    <x v="14"/>
    <s v="ส.ป.ก."/>
    <s v="กระทรวงเกษตรและสหกรณ์"/>
    <s v="โครงการปกติ 2567"/>
    <s v="v3_180402V03"/>
    <s v="v3_180402V03F07"/>
    <s v="หลัก"/>
    <m/>
    <s v="https://emenscr.nesdc.go.th/viewer/view.html?id=6553323ea4da863b27b1f7b3"/>
    <s v="v3_180402V03F07"/>
  </r>
  <r>
    <s v="กษ 0805-67-0046"/>
    <s v="การส่งเสริมการไถกลบและผลิตปุ๋ยอินทรีย์เพื่อลดการปล่อยก๊าซเรือนกระจก"/>
    <s v="การ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แผนงาน"/>
    <x v="6"/>
    <s v="พด."/>
    <s v="กระทรวงเกษตรและสหกรณ์"/>
    <s v="โครงการปกติ 2567"/>
    <s v="v3_180402V03"/>
    <s v="v3_180402V03F07"/>
    <s v="หลัก"/>
    <m/>
    <s v="https://emenscr.nesdc.go.th/viewer/view.html?id=657c04b8a4da863b27b2003d"/>
    <s v="v3_180402V03F07"/>
  </r>
  <r>
    <s v="คค 0406-67-0001"/>
    <s v="โครงการบังคับใช้กฎหมายเพื่อแก้ไขปัญหาฝุ่นละออง PM 2.5 ประจำปีงบประมาณ พ.ศ. 2567"/>
    <s v="โครงการบังคับใช้กฎหมายเพื่อแก้ไขปัญหาฝุ่นละออง PM 2.5 ประจำปีงบประมาณ พ.ศ. 2567"/>
    <s v="ด้านการสร้างความสามารถในการแข่งขัน"/>
    <n v="2567"/>
    <s v="สิงหาคม 2566"/>
    <s v="กันยายน 2567"/>
    <s v="กองตรวจการขนส่งทางบก"/>
    <x v="10"/>
    <s v="ขบ."/>
    <s v="กระทรวงคมนาคม"/>
    <s v="โครงการปกติ 2567"/>
    <s v="v3_180402V03"/>
    <s v="v3_180402V03F07"/>
    <s v="หลัก"/>
    <m/>
    <s v="https://emenscr.nesdc.go.th/viewer/view.html?id=656845ce7482073b2da589d0"/>
    <s v="v3_180402V03F07"/>
  </r>
  <r>
    <s v="ทส 0303-67-0019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"/>
    <s v="ด้านการสร้างการเติบโตบนคุณภาพชีวิตที่เป็นมิตรต่อสิ่งแวดล้อม"/>
    <n v="2567"/>
    <s v="ตุลาคม 2566"/>
    <s v="กันยายน 2567"/>
    <s v="กองยุทธศาสตร์และแผนงาน"/>
    <x v="1"/>
    <s v="คพ."/>
    <s v="กระทรวงทรัพยากรธรรมชาติและสิ่งแวดล้อม"/>
    <s v="โครงการปกติ 2567"/>
    <s v="v3_180402V03"/>
    <s v="v3_180402V03F01"/>
    <s v="รอง"/>
    <m/>
    <s v="https://emenscr.nesdc.go.th/viewer/view.html?id=6572c133a4da863b27b1fd87"/>
    <s v="v3_180401V01F01"/>
  </r>
  <r>
    <s v="อก 0313-68-0004"/>
    <s v="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"/>
    <s v="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"/>
    <s v="ด้านการสร้างการเติบโตบนคุณภาพชีวิตที่เป็นมิตรต่อสิ่งแวดล้อม"/>
    <n v="2568"/>
    <s v="กุมภาพันธ์ 2568"/>
    <s v="ตุลาคม 2568"/>
    <s v="กองส่งเสริมเทคโนโลยีสิ่งแวดล้อมโรงงาน"/>
    <x v="0"/>
    <s v="กรอ."/>
    <s v="กระทรวงอุตสาหกรรม"/>
    <s v="โครงการปกติ 2568"/>
    <s v="v3_180402V03"/>
    <s v="v3_180402V03F04"/>
    <s v="หลัก"/>
    <m/>
    <s v="https://emenscr.nesdc.go.th/viewer/view.html?id=67a046f325353b4052ffd2d2"/>
    <s v="v3_180402V03F04"/>
  </r>
  <r>
    <s v="อก 0310-68-0001"/>
    <s v="โครงการตรวจและวิเคราะห์โรงงานที่ก่อเหตุเดือดรอนแก่ชุมชนและสร้างผลกระทบร้ายแรงต่อสิ่งแวดล้อม "/>
    <s v="โครงการตรวจและวิเคราะห์โรงงานที่ก่อเหตุเดือดรอนแก่ชุมชนและสร้างผลกระทบร้ายแรงต่อสิ่งแวดล้อม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วิจัยและเตือนภัยมลพิษโรงงาน"/>
    <x v="0"/>
    <s v="กรอ."/>
    <s v="กระทรวงอุตสาหกรรม"/>
    <s v="โครงการปกติ 2568"/>
    <s v="v3_180402V02"/>
    <s v="v3_180402V02F01"/>
    <s v="หลัก"/>
    <m/>
    <s v="https://emenscr.nesdc.go.th/viewer/view.html?id=6791f7380b91f2689276c411"/>
    <s v="v3_180402V02F01"/>
  </r>
  <r>
    <s v="สธ 0907-68-0002"/>
    <s v="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"/>
    <s v="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ประเมินผลกระทบต่อสุขภาพ"/>
    <x v="3"/>
    <s v="กรมอนามัย"/>
    <s v="กระทรวงสาธารณสุข"/>
    <s v="โครงการปกติ 2568"/>
    <s v="v3_180402V01"/>
    <s v="v3_180402V01F02"/>
    <s v="หลัก"/>
    <m/>
    <s v="https://emenscr.nesdc.go.th/viewer/view.html?id=678f689c25353b4052ffcc5f"/>
    <s v="v3_180402V01F02"/>
  </r>
  <r>
    <s v="ศธ6701-68-0024"/>
    <s v="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"/>
    <s v="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มหาวิทยาลัย"/>
    <x v="18"/>
    <s v="มสด."/>
    <s v="กระทรวงการอุดมศึกษา วิทยาศาสตร์ วิจัยและนวัตกรรม"/>
    <s v="ปรับปรุงข้อเสนอโครงการ 2568"/>
    <s v="v3_180402V01"/>
    <s v="v3_180402V01F02"/>
    <s v="หลัก"/>
    <m/>
    <s v="https://emenscr.nesdc.go.th/viewer/view.html?id=67c01f3c34750112a834fb63"/>
    <s v="v3_180402V01F02"/>
  </r>
  <r>
    <s v="ลพ 0214-68-0003"/>
    <s v="โครงการแก้ไขปัญหาไฟป่าและหมอกควันจังหวัดลำพูน ประจำปีงบประมาณ พ.ศ. 2568"/>
    <s v="โครงการแก้ไขปัญหาไฟป่าและหมอกควันจังหวัดลำพูน ประจำปีงบประมาณ พ.ศ. 256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ลำพูน"/>
    <x v="5"/>
    <s v="สป.ทส."/>
    <s v="กระทรวงทรัพยากรธรรมชาติและสิ่งแวดล้อม"/>
    <s v="โครงการปกติ 2568"/>
    <s v="v3_180402V01"/>
    <s v="v3_180402V01F02"/>
    <s v="หลัก"/>
    <m/>
    <s v="https://emenscr.nesdc.go.th/viewer/view.html?id=679ca1509e3b08405827d641"/>
    <s v="v3_180402V01F02"/>
  </r>
  <r>
    <s v="ยล 0214-68-0003"/>
    <s v="โครงการแก้ไขปัญหาไฟป่าและหมอกควันจังหวัดยะลา ประจำปีงบประมาณ พ.ศ. ๒๕๖8"/>
    <s v="โครงการแก้ไขปัญหาไฟป่าและหมอกควันจังหวัดยะลา ประจำปีงบประมาณ พ.ศ. ๒๕๖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ยะลา"/>
    <x v="5"/>
    <s v="สป.ทส."/>
    <s v="กระทรวงทรัพยากรธรรมชาติและสิ่งแวดล้อม"/>
    <s v="โครงการปกติ 2568"/>
    <s v="v3_180402V01"/>
    <s v="v3_180402V01F02"/>
    <s v="หลัก"/>
    <m/>
    <s v="https://emenscr.nesdc.go.th/viewer/view.html?id=67984905ff9a716894385cd7"/>
    <s v="v3_180402V01F02"/>
  </r>
  <r>
    <s v="พช 0214-68-0004"/>
    <s v="โครงการแก้ไขปัญหาไฟป่าและหมอกควัน ประจำปีงบประมาณ พ.ศ. 2568"/>
    <s v="โครงการแก้ไขปัญหาไฟป่าและหมอกควัน ประจำปีงบประมาณ พ.ศ. 256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เพชรบูรณ์"/>
    <x v="5"/>
    <s v="สป.ทส."/>
    <s v="กระทรวงทรัพยากรธรรมชาติและสิ่งแวดล้อม"/>
    <s v="โครงการปกติ 2568"/>
    <s v="v3_180402V01"/>
    <s v="v3_180402V01F01"/>
    <s v="หลัก"/>
    <m/>
    <s v="https://emenscr.nesdc.go.th/viewer/view.html?id=679b2a049e3b08405827d534"/>
    <s v="v3_180402V01F01"/>
  </r>
  <r>
    <s v="นว 0214-68-0007"/>
    <s v="โครงการแก้ไขปัญหาไฟป่าและหมอกควัน ประจำปีงบประมาณ พ.ศ.2568"/>
    <s v="โครงการแก้ไขปัญหาไฟป่าและหมอกควัน ประจำปีงบประมาณ พ.ศ.2568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นครสวรรค์"/>
    <x v="5"/>
    <s v="สป.ทส."/>
    <s v="กระทรวงทรัพยากรธรรมชาติและสิ่งแวดล้อม"/>
    <s v="โครงการปกติ 2568"/>
    <s v="v3_180402V01"/>
    <s v="v3_180402V01F03"/>
    <s v="หลัก"/>
    <m/>
    <s v="https://emenscr.nesdc.go.th/viewer/view.html?id=679c5afe098e9b4051284fa9"/>
    <s v="v3_180402V01F03"/>
  </r>
  <r>
    <s v="ทส 0923-68-0001"/>
    <s v="เสริมสร้างความตระหนักรู้ด้านทรัพยากรธรรมชาติและสิ่งแวดล้อมและภัยพิบัติ"/>
    <s v="เสริมสร้างความตระหนักรู้ด้านทรัพยากรธรรมชาติและสิ่งแวดล้อมและภัยพิบัติ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บริหารพื้นที่อนุรักษ์ ที่ 13 (แพร่)"/>
    <x v="8"/>
    <s v="อส."/>
    <s v="กระทรวงทรัพยากรธรรมชาติและสิ่งแวดล้อม"/>
    <s v="โครงการปกติ 2568"/>
    <s v="v3_180402V01"/>
    <s v="v3_180402V01F02"/>
    <s v="หลัก"/>
    <m/>
    <s v="https://emenscr.nesdc.go.th/viewer/view.html?id=6780c6db52c7c851103d38f2"/>
    <s v="v3_180402V01F02"/>
  </r>
  <r>
    <s v="ทส 0307-68-0002"/>
    <s v="โครงการตรวจสอบและบังคับใช้กฎหมายกับยานพาหนะ"/>
    <s v="โครงการตรวจสอบและบังคับใช้กฎหมายกับยานพาหนะ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ตรวจมลพิษ"/>
    <x v="1"/>
    <s v="คพ."/>
    <s v="กระทรวงทรัพยากรธรรมชาติและสิ่งแวดล้อม"/>
    <s v="โครงการปกติ 2568"/>
    <s v="v3_180402V02"/>
    <s v="v3_180402V02F01"/>
    <s v="หลัก"/>
    <m/>
    <s v="https://emenscr.nesdc.go.th/viewer/view.html?id=6799a4da25353b4052ffcfe9"/>
    <s v="v3_180402V02F01"/>
  </r>
  <r>
    <s v="ทส 0306-68-0001"/>
    <s v="โครงการป้องกันและแก้ไขปัญหามลพิษทางอากาศและเสียง "/>
    <s v="โครงการป้องกันและแก้ไขปัญหามลพิษทางอากาศและเสียง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จัดการคุณภาพอากาศและเสียง"/>
    <x v="1"/>
    <s v="คพ."/>
    <s v="กระทรวงทรัพยากรธรรมชาติและสิ่งแวดล้อม"/>
    <s v="โครงการปกติ 2568"/>
    <s v="v3_180402V02"/>
    <s v="v3_180402V02F01"/>
    <s v="หลัก"/>
    <m/>
    <s v="https://emenscr.nesdc.go.th/viewer/view.html?id=679c39f1098e9b4051284f69"/>
    <s v="v3_180402V02F01"/>
  </r>
  <r>
    <s v="กษ1005-68-0007"/>
    <s v="โครงการส่งเสริมการเกษตรที่เป็นมิตรกับสิ่งแวดล้อม"/>
    <s v="โครงการส่งเสริมการเกษตรที่เป็นมิตรกับสิ่งแวดล้อม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ส่งเสริมโครงการพระราชดำริ การจัดการพื้นที่และวิศวกรรมเกษตร"/>
    <x v="2"/>
    <s v="กสก."/>
    <s v="กระทรวงเกษตรและสหกรณ์"/>
    <s v="โครงการปกติ 2568"/>
    <s v="v3_180402V03"/>
    <s v="v3_180402V03F07"/>
    <s v="หลัก"/>
    <m/>
    <s v="https://emenscr.nesdc.go.th/viewer/view.html?id=675bdaf54f2efe366f9a9aa4"/>
    <s v="v3_180402V03F07"/>
  </r>
  <r>
    <s v="กษ 2807-68-0008"/>
    <s v="โครงการบรรเทาปัญหาหมอกควันและฝุ่นละอองขนาดเล็ก (PM2.5)"/>
    <s v="โครงการบรรเทาปัญหาหมอกควันและฝุ่นละอองขนาดเล็ก (PM2.5)"/>
    <s v="ด้านการสร้างการเติบโตบนคุณภาพชีวิตที่เป็นมิตรต่อสิ่งแวดล้อม"/>
    <n v="2568"/>
    <s v="มกราคม 2568"/>
    <s v="เมษายน 2568"/>
    <s v="กองแผนงาน"/>
    <x v="19"/>
    <s v="ฝล."/>
    <s v="กระทรวงเกษตรและสหกรณ์"/>
    <s v="โครงการปกติ 2568"/>
    <s v="v3_180402V03"/>
    <s v="v3_180402V03F07"/>
    <s v="หลัก"/>
    <m/>
    <s v="https://emenscr.nesdc.go.th/viewer/view.html?id=67a30cb4fe8a254a71fb8fe5"/>
    <s v="v3_180402V03F07"/>
  </r>
  <r>
    <s v="กษ 0805-68-0034"/>
    <s v="ส่งเสริมการไถกลบและผลิตปุ๋ยอินทรีย์เพื่อลดการปล่อยก๊าซเรือนกระจก"/>
    <s v="ส่งเสริมการไถกลบและผลิตปุ๋ยอินทรีย์เพื่อลดการปล่อยก๊าซเรือนกระจก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กองแผนงาน"/>
    <x v="6"/>
    <s v="พด."/>
    <s v="กระทรวงเกษตรและสหกรณ์"/>
    <s v="โครงการปกติ 2568"/>
    <s v="v3_180402V03"/>
    <s v="v3_180402V03F07"/>
    <s v="หลัก"/>
    <m/>
    <s v="https://emenscr.nesdc.go.th/viewer/view.html?id=6780d093f23e63510a0fd89d"/>
    <s v="v3_180402V03F07"/>
  </r>
  <r>
    <s v="พย 0214-68-0001"/>
    <s v="โครงการแก้ไขปัญหาไฟป่าและหมอกควันในท้องที่จังหวัดพะเยา ปีงบประมาณ พ.ศ. 2568 "/>
    <s v="โครงการแก้ไขปัญหาไฟป่าและหมอกควันในท้องที่จังหวัดพะเยา ปีงบประมาณ พ.ศ. 2568 "/>
    <s v="ด้านการสร้างการเติบโตบนคุณภาพชีวิตที่เป็นมิตรต่อสิ่งแวดล้อม"/>
    <n v="2568"/>
    <s v="ตุลาคม 2567"/>
    <s v="กันยายน 2568"/>
    <s v="สำนักงานทรัพยากรธรรมชาติและสิ่งแวดล้อมจังหวัด พะเยา"/>
    <x v="5"/>
    <s v="สป.ทส."/>
    <s v="กระทรวงทรัพยากรธรรมชาติและสิ่งแวดล้อม"/>
    <s v="โครงการปกติ 2568"/>
    <s v="v3_180402V03"/>
    <s v="v3_180402V03F07"/>
    <s v="หลัก"/>
    <m/>
    <s v="https://emenscr.nesdc.go.th/viewer/view.html?id=6765212b51d1ed367e3bffb8"/>
    <s v="v3_180402V03F07"/>
  </r>
  <r>
    <s v="คค 0406-68-0003"/>
    <s v="โครงการบังคับใช้กฎหมายเพื่อแก้ไขปัญหาฝุ่นละออง PM 2.5 ประจำปีงบประมาณ พ.ศ. 2568"/>
    <s v="โครงการบังคับใช้กฎหมายเพื่อแก้ไขปัญหาฝุ่นละออง PM 2.5 ประจำปีงบประมาณ พ.ศ. 2568"/>
    <s v="ด้านการสร้างความสามารถในการแข่งขัน"/>
    <n v="2568"/>
    <s v="กรกฎาคม 2567"/>
    <s v="ตุลาคม 2568"/>
    <s v="กองตรวจการขนส่งทางบก"/>
    <x v="10"/>
    <s v="ขบ."/>
    <s v="กระทรวงคมนาคม"/>
    <s v="โครงการปกติ 2568"/>
    <s v="v3_180402V03"/>
    <s v="v3_180402V03F07"/>
    <s v="หลัก"/>
    <m/>
    <s v="https://emenscr.nesdc.go.th/viewer/view.html?id=677768a56f54fa3671471807"/>
    <s v="v3_180402V03F07"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1"/>
    <s v="v3_180402V01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3"/>
    <s v="กรมอนามัย"/>
    <s v="กระทรวงสาธารณสุข"/>
    <s v="ไม่มี"/>
    <s v="v3_180402V01"/>
    <s v="v3_180402V01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1"/>
    <s v="มช."/>
    <s v="กระทรวงการอุดมศึกษา วิทยาศาสตร์ วิจัยและนวัตกรรม"/>
    <s v="ไม่มี"/>
    <s v="v3_180402V01"/>
    <s v="v3_180402V01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1"/>
    <s v="v3_180402V01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2"/>
    <s v="มสธ."/>
    <s v="กระทรวงการอุดมศึกษา วิทยาศาสตร์ วิจัยและนวัตกรรม"/>
    <s v="ไม่มี"/>
    <s v="v3_180402V01"/>
    <s v="v3_180402V01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3"/>
    <s v="มว."/>
    <s v="กระทรวงการอุดมศึกษา วิทยาศาสตร์ วิจัยและนวัตกรรม"/>
    <s v="ไม่มี"/>
    <s v="v3_180402V01"/>
    <s v="v3_180402V01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1"/>
    <s v="v3_180402V01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4"/>
    <s v="สทอภ."/>
    <s v="กระทรวงการอุดมศึกษา วิทยาศาสตร์ วิจัยและนวัตกรรม"/>
    <s v="ไม่มี"/>
    <s v="v3_180402V01"/>
    <s v="v3_180402V01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"/>
    <s v="คพ."/>
    <s v="กระทรวงทรัพยากรธรรมชาติและสิ่งแวดล้อม"/>
    <s v="ไม่มี"/>
    <s v="v3_180402V01"/>
    <s v="v3_180402V01F03"/>
    <s v="หลัก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0"/>
    <s v="กรอ."/>
    <s v="กระทรวงอุตสาหกรรม"/>
    <s v="ไม่มี"/>
    <s v="v3_180402V01"/>
    <s v="v3_180402V01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2"/>
    <s v="v3_180402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3"/>
    <s v="มว."/>
    <s v="กระทรวงการอุดมศึกษา วิทยาศาสตร์ วิจัยและนวัตกรรม"/>
    <s v="ไม่มี"/>
    <s v="v3_180402V02"/>
    <s v="v3_180402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4"/>
    <s v="คร."/>
    <s v="กระทรวงสาธารณสุข"/>
    <s v="ไม่มี"/>
    <s v="v3_180402V02"/>
    <s v="v3_180402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5"/>
    <s v="กพร."/>
    <s v="กระทรวงแรงงาน"/>
    <s v="ไม่มี"/>
    <s v="v3_180402V02"/>
    <s v="v3_180402V02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1"/>
    <s v="มช."/>
    <s v="กระทรวงการอุดมศึกษา วิทยาศาสตร์ วิจัยและนวัตกรรม"/>
    <s v="ไม่มี"/>
    <s v="v3_180402V02"/>
    <s v="v3_180402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2"/>
    <s v="v3_180402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2"/>
    <s v="มสธ."/>
    <s v="กระทรวงการอุดมศึกษา วิทยาศาสตร์ วิจัยและนวัตกรรม"/>
    <s v="ไม่มี"/>
    <s v="v3_180402V02"/>
    <s v="v3_180402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3"/>
    <s v="มว."/>
    <s v="กระทรวงการอุดมศึกษา วิทยาศาสตร์ วิจัยและนวัตกรรม"/>
    <s v="ไม่มี"/>
    <s v="v3_180402V02"/>
    <s v="v3_180402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"/>
    <s v="คพ."/>
    <s v="กระทรวงทรัพยากรธรรมชาติและสิ่งแวดล้อม"/>
    <s v="ไม่มี"/>
    <s v="v3_180402V02"/>
    <s v="v3_180402V02F02"/>
    <s v="หลัก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0"/>
    <s v="กรอ."/>
    <s v="กระทรวงอุตสาหกรรม"/>
    <s v="ไม่มี"/>
    <s v="v3_180402V02"/>
    <s v="v3_180402V02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2"/>
    <s v="v3_180402V02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8"/>
    <s v="มสด."/>
    <s v="กระทรวงการอุดมศึกษา วิทยาศาสตร์ วิจัยและนวัตกรรม"/>
    <s v="ไม่มี"/>
    <s v="v3_180402V02"/>
    <s v="v3_180402V02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4"/>
    <s v="คร."/>
    <s v="กระทรวงสาธารณสุข"/>
    <s v="ไม่มี"/>
    <s v="v3_180402V02"/>
    <s v="v3_180402V02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3"/>
    <s v="กรมอนามัย"/>
    <s v="กระทรวงสาธารณสุข"/>
    <s v="ไม่มี"/>
    <s v="v3_180402V02"/>
    <s v="v3_180402V02F03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0"/>
    <s v="กรอ."/>
    <s v="กระทรวงอุตสาหกรรม"/>
    <s v="ไม่มี"/>
    <s v="v3_180402V02"/>
    <s v="v3_180402V02F03"/>
    <s v="หลัก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3"/>
    <s v="มว."/>
    <s v="กระทรวงการอุดมศึกษา วิทยาศาสตร์ วิจัยและนวัตกรรม"/>
    <s v="ไม่มี"/>
    <s v="v3_180402V03"/>
    <s v="v3_180402V03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4"/>
    <s v="คร."/>
    <s v="กระทรวงสาธารณสุข"/>
    <s v="ไม่มี"/>
    <s v="v3_180402V03"/>
    <s v="v3_180402V03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6"/>
    <s v="สศช."/>
    <s v="สำนักนายกรัฐมนตรี"/>
    <s v="ไม่มี"/>
    <s v="v3_180402V03"/>
    <s v="v3_180402V03F01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3"/>
    <s v="v3_180402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0"/>
    <s v="กรอ."/>
    <s v="กระทรวงอุตสาหกรรม"/>
    <s v="ไม่มี"/>
    <s v="v3_180402V03"/>
    <s v="v3_180402V03F02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10"/>
    <s v="ขบ."/>
    <s v="กระทรวงคมนาคม"/>
    <s v="ไม่มี"/>
    <s v="v3_180402V03"/>
    <s v="v3_180402V03F03"/>
    <s v="หลัก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1"/>
    <s v="มช."/>
    <s v="กระทรวงการอุดมศึกษา วิทยาศาสตร์ วิจัยและนวัตกรรม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2"/>
    <s v="มสธ."/>
    <s v="กระทรวงการอุดมศึกษา วิทยาศาสตร์ วิจัยและนวัตกรรม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4"/>
    <s v="สทอภ."/>
    <s v="กระทรวงการอุดมศึกษา วิทยาศาสตร์ วิจัยและนวัตกรรม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7"/>
    <s v="สส."/>
    <s v="กระทรวงทรัพยากรธรรมชาติและสิ่งแวดล้อม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4"/>
    <s v="คร."/>
    <s v="กระทรวงสาธารณสุข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3"/>
    <s v="กรมอนามัย"/>
    <s v="กระทรวงสาธารณสุข"/>
    <s v="ไม่มี"/>
    <s v="v3_180402V03"/>
    <s v="v3_180402V03F04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3"/>
    <s v="v3_180402V03F06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3"/>
    <s v="มว."/>
    <s v="กระทรวงการอุดมศึกษา วิทยาศาสตร์ วิจัยและนวัตกรรม"/>
    <s v="ไม่มี"/>
    <s v="v3_180402V03"/>
    <s v="v3_180402V03F06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4"/>
    <s v="คร."/>
    <s v="กระทรวงสาธารณสุข"/>
    <s v="ไม่มี"/>
    <s v="v3_180402V03"/>
    <s v="v3_180402V03F06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3"/>
    <s v="กรมอนามัย"/>
    <s v="กระทรวงสาธารณสุข"/>
    <s v="ไม่มี"/>
    <s v="v3_180402V03"/>
    <s v="v3_180402V03F06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0"/>
    <s v="มอ."/>
    <s v="กระทรวงการอุดมศึกษา วิทยาศาสตร์ วิจัยและนวัตกรรม"/>
    <s v="ไม่มี"/>
    <s v="v3_180402V03"/>
    <s v="v3_180402V03F07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28"/>
    <s v="สนข."/>
    <s v="กระทรวงคมนาคม"/>
    <s v="ไม่มี"/>
    <s v="v3_180402V03"/>
    <s v="v3_180402V03F07"/>
    <s v="รอง"/>
    <s v="ไม่มีโครงการ"/>
    <m/>
    <m/>
  </r>
  <r>
    <s v="ไม่มี"/>
    <s v="ไม่มี"/>
    <s v="ไม่มี"/>
    <s v="ไม่มี"/>
    <s v="ไม่มี"/>
    <s v="ไม่มี"/>
    <s v="ไม่มี"/>
    <s v="ไม่มี"/>
    <x v="0"/>
    <s v="กรอ."/>
    <s v="กระทรวงอุตสาหกรรม"/>
    <s v="ไม่มี"/>
    <s v="v3_180402V03"/>
    <s v="v3_180402V03F07"/>
    <s v="หลัก"/>
    <s v="ไม่มีโครงการ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n v="2567"/>
  </r>
  <r>
    <x v="0"/>
    <x v="0"/>
    <n v="2567"/>
  </r>
  <r>
    <x v="0"/>
    <x v="0"/>
    <n v="2567"/>
  </r>
  <r>
    <x v="1"/>
    <x v="1"/>
    <n v="2567"/>
  </r>
  <r>
    <x v="2"/>
    <x v="2"/>
    <n v="2568"/>
  </r>
  <r>
    <x v="1"/>
    <x v="2"/>
    <n v="2568"/>
  </r>
  <r>
    <x v="3"/>
    <x v="0"/>
    <n v="2568"/>
  </r>
  <r>
    <x v="0"/>
    <x v="0"/>
    <n v="2568"/>
  </r>
  <r>
    <x v="4"/>
    <x v="0"/>
    <n v="2569"/>
  </r>
  <r>
    <x v="0"/>
    <x v="3"/>
    <n v="2569"/>
  </r>
  <r>
    <x v="0"/>
    <x v="0"/>
    <n v="2569"/>
  </r>
  <r>
    <x v="5"/>
    <x v="3"/>
    <n v="2569"/>
  </r>
  <r>
    <x v="1"/>
    <x v="1"/>
    <n v="25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DE7BC0-32D4-442E-8393-C1741B0FA160}" name="PivotTable1" cacheId="268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J25" firstHeaderRow="1" firstDataRow="2" firstDataCol="1"/>
  <pivotFields count="18">
    <pivotField showAll="0"/>
    <pivotField showAll="0"/>
    <pivotField showAll="0"/>
    <pivotField showAll="0"/>
    <pivotField axis="axisCol" showAll="0">
      <items count="9">
        <item x="6"/>
        <item x="7"/>
        <item x="3"/>
        <item x="4"/>
        <item x="5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axis="axisRow" dataField="1" showAll="0" sortType="ascending">
      <items count="10">
        <item x="0"/>
        <item x="5"/>
        <item x="6"/>
        <item x="3"/>
        <item x="8"/>
        <item x="7"/>
        <item x="1"/>
        <item x="4"/>
        <item x="2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2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>
      <x v="3"/>
    </i>
    <i r="1">
      <x/>
    </i>
    <i>
      <x v="4"/>
    </i>
    <i r="1">
      <x/>
    </i>
    <i>
      <x v="5"/>
    </i>
    <i r="1">
      <x v="1"/>
    </i>
    <i>
      <x v="6"/>
    </i>
    <i r="1">
      <x/>
    </i>
    <i r="1">
      <x v="1"/>
    </i>
    <i>
      <x v="7"/>
    </i>
    <i r="1">
      <x/>
    </i>
    <i>
      <x v="8"/>
    </i>
    <i r="1">
      <x/>
    </i>
    <i r="1">
      <x v="1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ปัจจัย" fld="13" subtotal="count" baseField="0" baseItem="0"/>
  </dataFields>
  <formats count="51">
    <format dxfId="53">
      <pivotArea type="all" dataOnly="0" outline="0" fieldPosition="0"/>
    </format>
    <format dxfId="52">
      <pivotArea type="all" dataOnly="0" outline="0" fieldPosition="0"/>
    </format>
    <format dxfId="51">
      <pivotArea type="all" dataOnly="0" outline="0" fieldPosition="0"/>
    </format>
    <format dxfId="50">
      <pivotArea type="origin" dataOnly="0" labelOnly="1" outline="0" fieldPosition="0"/>
    </format>
    <format dxfId="49">
      <pivotArea field="12" type="button" dataOnly="0" labelOnly="1" outline="0"/>
    </format>
    <format dxfId="48">
      <pivotArea field="4" type="button" dataOnly="0" labelOnly="1" outline="0" axis="axisCol" fieldPosition="0"/>
    </format>
    <format dxfId="47">
      <pivotArea type="topRight" dataOnly="0" labelOnly="1" outline="0" fieldPosition="0"/>
    </format>
    <format dxfId="46">
      <pivotArea dataOnly="0" labelOnly="1" fieldPosition="0">
        <references count="1">
          <reference field="4" count="0"/>
        </references>
      </pivotArea>
    </format>
    <format dxfId="45">
      <pivotArea dataOnly="0" labelOnly="1" grandCol="1" outline="0" fieldPosition="0"/>
    </format>
    <format dxfId="44">
      <pivotArea outline="0" collapsedLevelsAreSubtotals="1" fieldPosition="0"/>
    </format>
    <format dxfId="43">
      <pivotArea dataOnly="0" labelOnly="1" grandRow="1" outline="0" fieldPosition="0"/>
    </format>
    <format dxfId="42">
      <pivotArea grandRow="1" outline="0" collapsedLevelsAreSubtotals="1" fieldPosition="0"/>
    </format>
    <format dxfId="41">
      <pivotArea dataOnly="0" labelOnly="1" grandRow="1" outline="0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4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13" type="button" dataOnly="0" labelOnly="1" outline="0" axis="axisRow" fieldPosition="0"/>
    </format>
    <format dxfId="34">
      <pivotArea dataOnly="0" labelOnly="1" fieldPosition="0">
        <references count="1">
          <reference field="13" count="0"/>
        </references>
      </pivotArea>
    </format>
    <format dxfId="33">
      <pivotArea dataOnly="0" labelOnly="1" grandRow="1" outline="0" fieldPosition="0"/>
    </format>
    <format dxfId="32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31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30">
      <pivotArea dataOnly="0" labelOnly="1" fieldPosition="0">
        <references count="2">
          <reference field="13" count="1" selected="0">
            <x v="2"/>
          </reference>
          <reference field="14" count="1">
            <x v="0"/>
          </reference>
        </references>
      </pivotArea>
    </format>
    <format dxfId="29">
      <pivotArea dataOnly="0" labelOnly="1" fieldPosition="0">
        <references count="2">
          <reference field="13" count="1" selected="0">
            <x v="3"/>
          </reference>
          <reference field="14" count="1">
            <x v="0"/>
          </reference>
        </references>
      </pivotArea>
    </format>
    <format dxfId="28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27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26">
      <pivotArea dataOnly="0" labelOnly="1" fieldPosition="0">
        <references count="2">
          <reference field="13" count="1" selected="0">
            <x v="6"/>
          </reference>
          <reference field="14" count="0"/>
        </references>
      </pivotArea>
    </format>
    <format dxfId="25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  <format dxfId="24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23">
      <pivotArea dataOnly="0" labelOnly="1" fieldPosition="0">
        <references count="1">
          <reference field="4" count="0"/>
        </references>
      </pivotArea>
    </format>
    <format dxfId="22">
      <pivotArea dataOnly="0" labelOnly="1" grandCol="1" outline="0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4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13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12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11">
      <pivotArea dataOnly="0" labelOnly="1" fieldPosition="0">
        <references count="2">
          <reference field="13" count="1" selected="0">
            <x v="2"/>
          </reference>
          <reference field="14" count="1">
            <x v="0"/>
          </reference>
        </references>
      </pivotArea>
    </format>
    <format dxfId="10">
      <pivotArea dataOnly="0" labelOnly="1" fieldPosition="0">
        <references count="2">
          <reference field="13" count="1" selected="0">
            <x v="3"/>
          </reference>
          <reference field="14" count="1">
            <x v="0"/>
          </reference>
        </references>
      </pivotArea>
    </format>
    <format dxfId="9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8">
      <pivotArea dataOnly="0" labelOnly="1" fieldPosition="0">
        <references count="2">
          <reference field="13" count="1" selected="0">
            <x v="5"/>
          </reference>
          <reference field="14" count="1">
            <x v="1"/>
          </reference>
        </references>
      </pivotArea>
    </format>
    <format dxfId="7">
      <pivotArea dataOnly="0" labelOnly="1" fieldPosition="0">
        <references count="2">
          <reference field="13" count="1" selected="0">
            <x v="6"/>
          </reference>
          <reference field="14" count="0"/>
        </references>
      </pivotArea>
    </format>
    <format dxfId="6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  <format dxfId="5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2C3C01-1EFB-4F60-9655-A1AC3541E5C5}" name="PivotTable2" cacheId="26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4:D34" firstHeaderRow="1" firstDataRow="1" firstDataCol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0">
        <item x="10"/>
        <item x="27"/>
        <item x="1"/>
        <item x="4"/>
        <item x="9"/>
        <item x="19"/>
        <item x="6"/>
        <item x="25"/>
        <item x="0"/>
        <item x="2"/>
        <item x="3"/>
        <item x="8"/>
        <item x="15"/>
        <item x="11"/>
        <item x="7"/>
        <item x="21"/>
        <item x="17"/>
        <item x="20"/>
        <item x="18"/>
        <item x="22"/>
        <item x="23"/>
        <item x="16"/>
        <item x="14"/>
        <item x="12"/>
        <item x="28"/>
        <item x="5"/>
        <item x="13"/>
        <item x="24"/>
        <item x="2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722A4F-E5F7-4C6A-BF29-EA9744279D50}" name="PivotTable3" cacheId="27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Q4:Q17" firstHeaderRow="1" firstDataRow="1" firstDataCol="1"/>
  <pivotFields count="3">
    <pivotField axis="axisRow" showAll="0">
      <items count="7">
        <item x="0"/>
        <item x="1"/>
        <item x="3"/>
        <item x="5"/>
        <item x="4"/>
        <item x="2"/>
        <item t="default"/>
      </items>
    </pivotField>
    <pivotField axis="axisRow" showAll="0">
      <items count="5">
        <item x="1"/>
        <item x="2"/>
        <item x="0"/>
        <item x="3"/>
        <item t="default"/>
      </items>
    </pivotField>
    <pivotField showAll="0"/>
  </pivotFields>
  <rowFields count="2">
    <field x="1"/>
    <field x="0"/>
  </rowFields>
  <rowItems count="13">
    <i>
      <x/>
    </i>
    <i r="1">
      <x v="1"/>
    </i>
    <i>
      <x v="1"/>
    </i>
    <i r="1">
      <x v="1"/>
    </i>
    <i r="1">
      <x v="5"/>
    </i>
    <i>
      <x v="2"/>
    </i>
    <i r="1">
      <x/>
    </i>
    <i r="1">
      <x v="2"/>
    </i>
    <i r="1">
      <x v="4"/>
    </i>
    <i>
      <x v="3"/>
    </i>
    <i r="1">
      <x/>
    </i>
    <i r="1">
      <x v="3"/>
    </i>
    <i t="grand">
      <x/>
    </i>
  </rowItems>
  <colItems count="1">
    <i/>
  </colItem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267" applyNumberFormats="0" applyBorderFormats="0" applyFontFormats="0" applyPatternFormats="0" applyAlignmentFormats="0" applyWidthHeightFormats="1" dataCaption="ค่า" grandTotalCaption="จำนวนโครงการ/การดำเนินการ" updatedVersion="6" minRefreshableVersion="3" useAutoFormatting="1" itemPrintTitles="1" createdVersion="7" indent="0" outline="1" outlineData="1" multipleFieldFilters="0" rowHeaderCaption="หน่วยงานระดับกระทรวง/กรม" colHeaderCaption="">
  <location ref="A4:B79" firstHeaderRow="1" firstDataRow="1" firstDataCol="1"/>
  <pivotFields count="18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20">
        <item m="1" x="17"/>
        <item x="9"/>
        <item x="14"/>
        <item x="2"/>
        <item x="1"/>
        <item x="10"/>
        <item x="4"/>
        <item x="0"/>
        <item x="12"/>
        <item m="1" x="18"/>
        <item x="15"/>
        <item x="5"/>
        <item m="1" x="16"/>
        <item x="3"/>
        <item x="6"/>
        <item x="7"/>
        <item x="8"/>
        <item x="11"/>
        <item x="13"/>
        <item t="default"/>
      </items>
    </pivotField>
    <pivotField showAll="0"/>
    <pivotField axis="axisRow" showAll="0">
      <items count="13">
        <item m="1" x="10"/>
        <item x="1"/>
        <item m="1" x="11"/>
        <item x="3"/>
        <item x="2"/>
        <item x="0"/>
        <item x="7"/>
        <item x="8"/>
        <item m="1" x="9"/>
        <item x="4"/>
        <item x="5"/>
        <item x="6"/>
        <item t="default"/>
      </items>
    </pivotField>
    <pivotField showAll="0"/>
    <pivotField axis="axisRow" showAll="0">
      <items count="8">
        <item m="1" x="6"/>
        <item m="1" x="5"/>
        <item m="1" x="4"/>
        <item m="1" x="3"/>
        <item x="0"/>
        <item x="1"/>
        <item x="2"/>
        <item t="default"/>
      </items>
    </pivotField>
    <pivotField axis="axisRow" showAll="0">
      <items count="36">
        <item m="1" x="29"/>
        <item m="1" x="34"/>
        <item m="1" x="8"/>
        <item m="1" x="20"/>
        <item m="1" x="23"/>
        <item m="1" x="25"/>
        <item m="1" x="13"/>
        <item m="1" x="15"/>
        <item m="1" x="18"/>
        <item m="1" x="21"/>
        <item m="1" x="24"/>
        <item m="1" x="27"/>
        <item m="1" x="32"/>
        <item m="1" x="33"/>
        <item m="1" x="7"/>
        <item m="1" x="10"/>
        <item m="1" x="22"/>
        <item m="1" x="12"/>
        <item m="1" x="9"/>
        <item m="1" x="16"/>
        <item m="1" x="19"/>
        <item m="1" x="31"/>
        <item m="1" x="28"/>
        <item m="1" x="11"/>
        <item m="1" x="26"/>
        <item m="1" x="17"/>
        <item m="1" x="14"/>
        <item m="1" x="30"/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</pivotFields>
  <rowFields count="4">
    <field x="10"/>
    <field x="8"/>
    <field x="12"/>
    <field x="13"/>
  </rowFields>
  <rowItems count="75">
    <i>
      <x v="1"/>
    </i>
    <i r="1">
      <x v="4"/>
    </i>
    <i r="2">
      <x v="5"/>
    </i>
    <i r="3">
      <x v="29"/>
    </i>
    <i r="3">
      <x v="30"/>
    </i>
    <i r="1">
      <x v="6"/>
    </i>
    <i r="2">
      <x v="4"/>
    </i>
    <i r="3">
      <x v="33"/>
    </i>
    <i r="2">
      <x v="5"/>
    </i>
    <i r="3">
      <x v="30"/>
    </i>
    <i r="1">
      <x v="13"/>
    </i>
    <i r="2">
      <x v="5"/>
    </i>
    <i r="3">
      <x v="30"/>
    </i>
    <i r="1">
      <x v="18"/>
    </i>
    <i r="2">
      <x v="5"/>
    </i>
    <i r="3">
      <x v="30"/>
    </i>
    <i>
      <x v="3"/>
    </i>
    <i r="1">
      <x v="1"/>
    </i>
    <i r="2">
      <x v="5"/>
    </i>
    <i r="3">
      <x v="29"/>
    </i>
    <i r="2">
      <x v="6"/>
    </i>
    <i r="3">
      <x v="31"/>
    </i>
    <i r="1">
      <x v="8"/>
    </i>
    <i r="2">
      <x v="4"/>
    </i>
    <i r="3">
      <x v="33"/>
    </i>
    <i r="2">
      <x v="5"/>
    </i>
    <i r="3">
      <x v="30"/>
    </i>
    <i r="1">
      <x v="11"/>
    </i>
    <i r="2">
      <x v="4"/>
    </i>
    <i r="3">
      <x v="28"/>
    </i>
    <i r="3">
      <x v="33"/>
    </i>
    <i r="3">
      <x v="34"/>
    </i>
    <i r="2">
      <x v="5"/>
    </i>
    <i r="3">
      <x v="29"/>
    </i>
    <i r="3">
      <x v="30"/>
    </i>
    <i>
      <x v="4"/>
    </i>
    <i r="1">
      <x v="3"/>
    </i>
    <i r="2">
      <x v="5"/>
    </i>
    <i r="3">
      <x v="29"/>
    </i>
    <i>
      <x v="5"/>
    </i>
    <i r="1">
      <x v="2"/>
    </i>
    <i r="2">
      <x v="4"/>
    </i>
    <i r="3">
      <x v="28"/>
    </i>
    <i r="3">
      <x v="33"/>
    </i>
    <i r="1">
      <x v="7"/>
    </i>
    <i r="2">
      <x v="4"/>
    </i>
    <i r="3">
      <x v="28"/>
    </i>
    <i r="3">
      <x v="33"/>
    </i>
    <i>
      <x v="6"/>
    </i>
    <i r="1">
      <x v="5"/>
    </i>
    <i r="2">
      <x v="5"/>
    </i>
    <i r="3">
      <x v="32"/>
    </i>
    <i r="2">
      <x v="6"/>
    </i>
    <i r="3">
      <x v="31"/>
    </i>
    <i>
      <x v="7"/>
    </i>
    <i r="1">
      <x v="10"/>
    </i>
    <i r="2">
      <x v="4"/>
    </i>
    <i r="3">
      <x v="34"/>
    </i>
    <i>
      <x v="9"/>
    </i>
    <i r="1">
      <x v="14"/>
    </i>
    <i r="2">
      <x v="5"/>
    </i>
    <i r="3">
      <x v="30"/>
    </i>
    <i>
      <x v="10"/>
    </i>
    <i r="1">
      <x v="15"/>
    </i>
    <i r="2">
      <x v="5"/>
    </i>
    <i r="3">
      <x v="30"/>
    </i>
    <i r="3">
      <x v="32"/>
    </i>
    <i>
      <x v="11"/>
    </i>
    <i r="1">
      <x v="16"/>
    </i>
    <i r="2">
      <x v="5"/>
    </i>
    <i r="3">
      <x v="30"/>
    </i>
    <i r="1">
      <x v="17"/>
    </i>
    <i r="2">
      <x v="4"/>
    </i>
    <i r="3">
      <x v="33"/>
    </i>
    <i t="grand">
      <x/>
    </i>
  </rowItems>
  <colItems count="1">
    <i/>
  </colItems>
  <dataFields count="1">
    <dataField name="จำนวนโครงการ/การดำเนินการ" fld="1" subtotal="count" baseField="0" baseItem="0"/>
  </dataFields>
  <formats count="3"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3e00efec5271b346c4ab5&amp;username=moph04041" TargetMode="External"/><Relationship Id="rId21" Type="http://schemas.openxmlformats.org/officeDocument/2006/relationships/hyperlink" Target="https://emenscr.nesdc.go.th/viewer/view.html?id=5e5c893b08d9c92c132e57b0&amp;username=mnre0214131" TargetMode="External"/><Relationship Id="rId42" Type="http://schemas.openxmlformats.org/officeDocument/2006/relationships/hyperlink" Target="https://emenscr.nesdc.go.th/viewer/view.html?id=5fcdadc11540bf161ab276b5&amp;username=mnre0214361" TargetMode="External"/><Relationship Id="rId47" Type="http://schemas.openxmlformats.org/officeDocument/2006/relationships/hyperlink" Target="https://emenscr.nesdc.go.th/viewer/view.html?id=6010ddd2fdc43f47dfab801a&amp;username=mnre0214321" TargetMode="External"/><Relationship Id="rId63" Type="http://schemas.openxmlformats.org/officeDocument/2006/relationships/hyperlink" Target="https://emenscr.nesdc.go.th/viewer/view.html?id=619b3f115e6a003d4c76bf18&amp;username=mnre0214331" TargetMode="External"/><Relationship Id="rId68" Type="http://schemas.openxmlformats.org/officeDocument/2006/relationships/hyperlink" Target="https://emenscr.nesdc.go.th/viewer/view.html?id=61b9d0fd7087b01cf7ac2bb7&amp;username=mnre03061" TargetMode="External"/><Relationship Id="rId7" Type="http://schemas.openxmlformats.org/officeDocument/2006/relationships/hyperlink" Target="https://emenscr.nesdc.go.th/viewer/view.html?id=5df5d2ab1069321a558d6967&amp;username=mnre0214261" TargetMode="External"/><Relationship Id="rId71" Type="http://schemas.openxmlformats.org/officeDocument/2006/relationships/hyperlink" Target="https://emenscr.nesdc.go.th/viewer/view.html?id=61c6edfe80d4df78932ea8bc&amp;username=moph04041" TargetMode="External"/><Relationship Id="rId2" Type="http://schemas.openxmlformats.org/officeDocument/2006/relationships/hyperlink" Target="https://emenscr.nesdc.go.th/viewer/view.html?id=5b3f2a0ef4fd79254b8e6899&amp;username=mnre03061" TargetMode="External"/><Relationship Id="rId16" Type="http://schemas.openxmlformats.org/officeDocument/2006/relationships/hyperlink" Target="https://emenscr.nesdc.go.th/viewer/view.html?id=5e0584c95baa7b44654ddfff&amp;username=mnre0214361" TargetMode="External"/><Relationship Id="rId29" Type="http://schemas.openxmlformats.org/officeDocument/2006/relationships/hyperlink" Target="https://emenscr.nesdc.go.th/viewer/view.html?id=5f2d2248ab64071b723c6e46&amp;username=mnre02071" TargetMode="External"/><Relationship Id="rId11" Type="http://schemas.openxmlformats.org/officeDocument/2006/relationships/hyperlink" Target="https://emenscr.nesdc.go.th/viewer/view.html?id=5dfb3b98e02dae1a6dd4bc63&amp;username=moph04041" TargetMode="External"/><Relationship Id="rId24" Type="http://schemas.openxmlformats.org/officeDocument/2006/relationships/hyperlink" Target="https://emenscr.nesdc.go.th/viewer/view.html?id=5eaa5dae94fdb155ae7910a5&amp;username=moac08051" TargetMode="External"/><Relationship Id="rId32" Type="http://schemas.openxmlformats.org/officeDocument/2006/relationships/hyperlink" Target="https://emenscr.nesdc.go.th/viewer/view.html?id=5f2d4260c3e5f60bd06cad61&amp;username=mnre03031" TargetMode="External"/><Relationship Id="rId37" Type="http://schemas.openxmlformats.org/officeDocument/2006/relationships/hyperlink" Target="https://emenscr.nesdc.go.th/viewer/view.html?id=5fbe47fb7232b72a71f77ec2&amp;username=moac08051" TargetMode="External"/><Relationship Id="rId40" Type="http://schemas.openxmlformats.org/officeDocument/2006/relationships/hyperlink" Target="https://emenscr.nesdc.go.th/viewer/view.html?id=5fc71d079571721336792df4&amp;username=dnp_regional_58_11" TargetMode="External"/><Relationship Id="rId45" Type="http://schemas.openxmlformats.org/officeDocument/2006/relationships/hyperlink" Target="https://emenscr.nesdc.go.th/viewer/view.html?id=5fd04f4f9d7cbe590983c0e0&amp;username=mnre09251" TargetMode="External"/><Relationship Id="rId53" Type="http://schemas.openxmlformats.org/officeDocument/2006/relationships/hyperlink" Target="https://emenscr.nesdc.go.th/viewer/view.html?id=60cb0fa69d2e4946ee3e461d&amp;username=moph04041" TargetMode="External"/><Relationship Id="rId58" Type="http://schemas.openxmlformats.org/officeDocument/2006/relationships/hyperlink" Target="https://emenscr.nesdc.go.th/viewer/view.html?id=6118e64a9b236c1f95b0c280&amp;username=udru20401" TargetMode="External"/><Relationship Id="rId66" Type="http://schemas.openxmlformats.org/officeDocument/2006/relationships/hyperlink" Target="https://emenscr.nesdc.go.th/viewer/view.html?id=61b19ee5d52e740ca37b901a&amp;username=moi0021741" TargetMode="External"/><Relationship Id="rId5" Type="http://schemas.openxmlformats.org/officeDocument/2006/relationships/hyperlink" Target="https://emenscr.nesdc.go.th/viewer/view.html?id=5d4951298d7d186a662d6a82&amp;username=mnre02111" TargetMode="External"/><Relationship Id="rId61" Type="http://schemas.openxmlformats.org/officeDocument/2006/relationships/hyperlink" Target="https://emenscr.nesdc.go.th/viewer/view.html?id=6191e717cadb284b1da34db2&amp;username=mot04181" TargetMode="External"/><Relationship Id="rId19" Type="http://schemas.openxmlformats.org/officeDocument/2006/relationships/hyperlink" Target="https://emenscr.nesdc.go.th/viewer/view.html?id=5e17dd17d6bd0f6d387af577&amp;username=industry03131" TargetMode="External"/><Relationship Id="rId14" Type="http://schemas.openxmlformats.org/officeDocument/2006/relationships/hyperlink" Target="https://emenscr.nesdc.go.th/viewer/view.html?id=5e0313bcca0feb49b458c331&amp;username=mnre0214171" TargetMode="External"/><Relationship Id="rId22" Type="http://schemas.openxmlformats.org/officeDocument/2006/relationships/hyperlink" Target="https://emenscr.nesdc.go.th/viewer/view.html?id=5e85b351a0b9b705da203e37&amp;username=mnre0214531" TargetMode="External"/><Relationship Id="rId27" Type="http://schemas.openxmlformats.org/officeDocument/2006/relationships/hyperlink" Target="https://emenscr.nesdc.go.th/viewer/view.html?id=5f251844cab46f2eac62fb71&amp;username=moph09051" TargetMode="External"/><Relationship Id="rId30" Type="http://schemas.openxmlformats.org/officeDocument/2006/relationships/hyperlink" Target="https://emenscr.nesdc.go.th/viewer/view.html?id=5f2d309b31c92705f06ecca7&amp;username=mnre02071" TargetMode="External"/><Relationship Id="rId35" Type="http://schemas.openxmlformats.org/officeDocument/2006/relationships/hyperlink" Target="https://emenscr.nesdc.go.th/viewer/view.html?id=5f7aeccef00c1d24fb778646&amp;username=mnre0214171" TargetMode="External"/><Relationship Id="rId43" Type="http://schemas.openxmlformats.org/officeDocument/2006/relationships/hyperlink" Target="https://emenscr.nesdc.go.th/viewer/view.html?id=5fcf2cab78ad6216092bc178&amp;username=mnre0214331" TargetMode="External"/><Relationship Id="rId48" Type="http://schemas.openxmlformats.org/officeDocument/2006/relationships/hyperlink" Target="https://emenscr.nesdc.go.th/viewer/view.html?id=601136632d779347e1626be3&amp;username=mnre0214331" TargetMode="External"/><Relationship Id="rId56" Type="http://schemas.openxmlformats.org/officeDocument/2006/relationships/hyperlink" Target="https://emenscr.nesdc.go.th/viewer/view.html?id=610fb06e86ed660368a5ba12&amp;username=moph09051" TargetMode="External"/><Relationship Id="rId64" Type="http://schemas.openxmlformats.org/officeDocument/2006/relationships/hyperlink" Target="https://emenscr.nesdc.go.th/viewer/view.html?id=619b52be38229f3d4dda75b7&amp;username=mnre0214331" TargetMode="External"/><Relationship Id="rId69" Type="http://schemas.openxmlformats.org/officeDocument/2006/relationships/hyperlink" Target="https://emenscr.nesdc.go.th/viewer/view.html?id=61bc6687c326516233ced914&amp;username=industry03131" TargetMode="External"/><Relationship Id="rId8" Type="http://schemas.openxmlformats.org/officeDocument/2006/relationships/hyperlink" Target="https://emenscr.nesdc.go.th/viewer/view.html?id=5df85f42467aa83f5ec0aea2&amp;username=mnre0214411" TargetMode="External"/><Relationship Id="rId51" Type="http://schemas.openxmlformats.org/officeDocument/2006/relationships/hyperlink" Target="https://emenscr.nesdc.go.th/viewer/view.html?id=60153b20662c8a2f73e2fb6b&amp;username=mnre0214381" TargetMode="External"/><Relationship Id="rId72" Type="http://schemas.openxmlformats.org/officeDocument/2006/relationships/hyperlink" Target="https://emenscr.nesdc.go.th/viewer/view.html?id=61cac23a18f9e461517bee50&amp;username=mnre0214411" TargetMode="External"/><Relationship Id="rId3" Type="http://schemas.openxmlformats.org/officeDocument/2006/relationships/hyperlink" Target="https://emenscr.nesdc.go.th/viewer/view.html?id=5b3f30f8e667fe2554d28a64&amp;username=mnre03061" TargetMode="External"/><Relationship Id="rId12" Type="http://schemas.openxmlformats.org/officeDocument/2006/relationships/hyperlink" Target="https://emenscr.nesdc.go.th/viewer/view.html?id=5dfc8891d2f24a1a689b4f1b&amp;username=moac10041" TargetMode="External"/><Relationship Id="rId17" Type="http://schemas.openxmlformats.org/officeDocument/2006/relationships/hyperlink" Target="https://emenscr.nesdc.go.th/viewer/view.html?id=5e0afd28a0d4f63e608d173e&amp;username=mnre0214581" TargetMode="External"/><Relationship Id="rId25" Type="http://schemas.openxmlformats.org/officeDocument/2006/relationships/hyperlink" Target="https://emenscr.nesdc.go.th/viewer/view.html?id=5f1924a372b30f74caba63eb&amp;username=mod06061" TargetMode="External"/><Relationship Id="rId33" Type="http://schemas.openxmlformats.org/officeDocument/2006/relationships/hyperlink" Target="https://emenscr.nesdc.go.th/viewer/view.html?id=5f2d72c68e67530bd632bdf2&amp;username=mnre02071" TargetMode="External"/><Relationship Id="rId38" Type="http://schemas.openxmlformats.org/officeDocument/2006/relationships/hyperlink" Target="https://emenscr.nesdc.go.th/viewer/view.html?id=5fc0cca67232b72a71f780d9&amp;username=moph09071" TargetMode="External"/><Relationship Id="rId46" Type="http://schemas.openxmlformats.org/officeDocument/2006/relationships/hyperlink" Target="https://emenscr.nesdc.go.th/viewer/view.html?id=600fd9824037f647d85e80f6&amp;username=mnre0214531" TargetMode="External"/><Relationship Id="rId59" Type="http://schemas.openxmlformats.org/officeDocument/2006/relationships/hyperlink" Target="https://emenscr.nesdc.go.th/viewer/view.html?id=61820a7a30c6fc7518ba961a&amp;username=moac10051" TargetMode="External"/><Relationship Id="rId67" Type="http://schemas.openxmlformats.org/officeDocument/2006/relationships/hyperlink" Target="https://emenscr.nesdc.go.th/viewer/view.html?id=61b9b2f077a3ca1cee43a7b6&amp;username=mnre03061" TargetMode="External"/><Relationship Id="rId20" Type="http://schemas.openxmlformats.org/officeDocument/2006/relationships/hyperlink" Target="https://emenscr.nesdc.go.th/viewer/view.html?id=5e217058c02d8e35c41ae527&amp;username=mnre0214331" TargetMode="External"/><Relationship Id="rId41" Type="http://schemas.openxmlformats.org/officeDocument/2006/relationships/hyperlink" Target="https://emenscr.nesdc.go.th/viewer/view.html?id=5fc77a20eb591c133460eaa6&amp;username=dnp_regional_58_11" TargetMode="External"/><Relationship Id="rId54" Type="http://schemas.openxmlformats.org/officeDocument/2006/relationships/hyperlink" Target="https://emenscr.nesdc.go.th/viewer/view.html?id=610be1c3d9ddc16fa00689db&amp;username=mnre03031" TargetMode="External"/><Relationship Id="rId62" Type="http://schemas.openxmlformats.org/officeDocument/2006/relationships/hyperlink" Target="https://emenscr.nesdc.go.th/viewer/view.html?id=619b1d9efef84f3d534c7df1&amp;username=mnre0214171" TargetMode="External"/><Relationship Id="rId70" Type="http://schemas.openxmlformats.org/officeDocument/2006/relationships/hyperlink" Target="https://emenscr.nesdc.go.th/viewer/view.html?id=61c1607f1a10626236233f40&amp;username=moph09071" TargetMode="External"/><Relationship Id="rId1" Type="http://schemas.openxmlformats.org/officeDocument/2006/relationships/hyperlink" Target="https://emenscr.nesdc.go.th/viewer/view.html?id=5b1e33fe7587e67e2e720eb3&amp;username=industry03091" TargetMode="External"/><Relationship Id="rId6" Type="http://schemas.openxmlformats.org/officeDocument/2006/relationships/hyperlink" Target="https://emenscr.nesdc.go.th/viewer/view.html?id=5d91c0021203995a2a86f441&amp;username=industry03101" TargetMode="External"/><Relationship Id="rId15" Type="http://schemas.openxmlformats.org/officeDocument/2006/relationships/hyperlink" Target="https://emenscr.nesdc.go.th/viewer/view.html?id=5e052a793b2bc044565f76a4&amp;username=mnre0214471" TargetMode="External"/><Relationship Id="rId23" Type="http://schemas.openxmlformats.org/officeDocument/2006/relationships/hyperlink" Target="https://emenscr.nesdc.go.th/viewer/view.html?id=5e86c18ca0b9b705da203ef7&amp;username=mnre0214321" TargetMode="External"/><Relationship Id="rId28" Type="http://schemas.openxmlformats.org/officeDocument/2006/relationships/hyperlink" Target="https://emenscr.nesdc.go.th/viewer/view.html?id=5f2a7cddc65fbf3fac320faa&amp;username=moac10041" TargetMode="External"/><Relationship Id="rId36" Type="http://schemas.openxmlformats.org/officeDocument/2006/relationships/hyperlink" Target="https://emenscr.nesdc.go.th/viewer/view.html?id=5f9a638837b27e5b651e83e1&amp;username=moac10041" TargetMode="External"/><Relationship Id="rId49" Type="http://schemas.openxmlformats.org/officeDocument/2006/relationships/hyperlink" Target="https://emenscr.nesdc.go.th/viewer/view.html?id=6011465bfdc43f47dfab8158&amp;username=mnre0214331" TargetMode="External"/><Relationship Id="rId57" Type="http://schemas.openxmlformats.org/officeDocument/2006/relationships/hyperlink" Target="https://emenscr.nesdc.go.th/viewer/view.html?id=611682a1ee6abd1f9490274e&amp;username=moph04041" TargetMode="External"/><Relationship Id="rId10" Type="http://schemas.openxmlformats.org/officeDocument/2006/relationships/hyperlink" Target="https://emenscr.nesdc.go.th/viewer/view.html?id=5dfb3a31e02dae1a6dd4bc5b&amp;username=moph09071" TargetMode="External"/><Relationship Id="rId31" Type="http://schemas.openxmlformats.org/officeDocument/2006/relationships/hyperlink" Target="https://emenscr.nesdc.go.th/viewer/view.html?id=5f2d34dd16513d05e726b23c&amp;username=mnre03031" TargetMode="External"/><Relationship Id="rId44" Type="http://schemas.openxmlformats.org/officeDocument/2006/relationships/hyperlink" Target="https://emenscr.nesdc.go.th/viewer/view.html?id=5fcf41d1fb9dc91608730720&amp;username=moph04041" TargetMode="External"/><Relationship Id="rId52" Type="http://schemas.openxmlformats.org/officeDocument/2006/relationships/hyperlink" Target="https://emenscr.nesdc.go.th/viewer/view.html?id=6054390e95a74a77d1634606&amp;username=mnre0214141" TargetMode="External"/><Relationship Id="rId60" Type="http://schemas.openxmlformats.org/officeDocument/2006/relationships/hyperlink" Target="https://emenscr.nesdc.go.th/viewer/view.html?id=618b4cfeda880b328aef0df8&amp;username=moac08051" TargetMode="External"/><Relationship Id="rId65" Type="http://schemas.openxmlformats.org/officeDocument/2006/relationships/hyperlink" Target="https://emenscr.nesdc.go.th/viewer/view.html?id=61ac516ee55ef143eb1fcd53&amp;username=mnre0214411" TargetMode="External"/><Relationship Id="rId4" Type="http://schemas.openxmlformats.org/officeDocument/2006/relationships/hyperlink" Target="https://emenscr.nesdc.go.th/viewer/view.html?id=5bd19c03ead9a205b323d649&amp;username=moac10041" TargetMode="External"/><Relationship Id="rId9" Type="http://schemas.openxmlformats.org/officeDocument/2006/relationships/hyperlink" Target="https://emenscr.nesdc.go.th/viewer/view.html?id=5df89c3e6b12163f58d5f78b&amp;username=mnre0214411" TargetMode="External"/><Relationship Id="rId13" Type="http://schemas.openxmlformats.org/officeDocument/2006/relationships/hyperlink" Target="https://emenscr.nesdc.go.th/viewer/view.html?id=5dff07d26f155549ab8fb449&amp;username=mnre0214541" TargetMode="External"/><Relationship Id="rId18" Type="http://schemas.openxmlformats.org/officeDocument/2006/relationships/hyperlink" Target="https://emenscr.nesdc.go.th/viewer/view.html?id=5e0b6203b95b3d3e6d64f873&amp;username=mnre0214381" TargetMode="External"/><Relationship Id="rId39" Type="http://schemas.openxmlformats.org/officeDocument/2006/relationships/hyperlink" Target="https://emenscr.nesdc.go.th/viewer/view.html?id=5fc359ff9a014c2a732f778b&amp;username=moi0017251" TargetMode="External"/><Relationship Id="rId34" Type="http://schemas.openxmlformats.org/officeDocument/2006/relationships/hyperlink" Target="https://emenscr.nesdc.go.th/viewer/view.html?id=5f2d87f2c3e5f60bd06cae67&amp;username=mod06061" TargetMode="External"/><Relationship Id="rId50" Type="http://schemas.openxmlformats.org/officeDocument/2006/relationships/hyperlink" Target="https://emenscr.nesdc.go.th/viewer/view.html?id=60128f9bdca25b658e8ee5a6&amp;username=mnre02111" TargetMode="External"/><Relationship Id="rId55" Type="http://schemas.openxmlformats.org/officeDocument/2006/relationships/hyperlink" Target="https://emenscr.nesdc.go.th/viewer/view.html?id=610f6ac8ef40ea035b9d0f74&amp;username=mnre0303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ff07d26f155549ab8fb449&amp;username=mnre0214541" TargetMode="External"/><Relationship Id="rId18" Type="http://schemas.openxmlformats.org/officeDocument/2006/relationships/hyperlink" Target="https://emenscr.nesdc.go.th/viewer/view.html?id=5e0b6203b95b3d3e6d64f873&amp;username=mnre0214381" TargetMode="External"/><Relationship Id="rId26" Type="http://schemas.openxmlformats.org/officeDocument/2006/relationships/hyperlink" Target="https://emenscr.nesdc.go.th/viewer/view.html?id=5f7aeccef00c1d24fb778646&amp;username=mnre0214171" TargetMode="External"/><Relationship Id="rId39" Type="http://schemas.openxmlformats.org/officeDocument/2006/relationships/hyperlink" Target="https://emenscr.nesdc.go.th/viewer/view.html?id=60128f9bdca25b658e8ee5a6&amp;username=mnre02111" TargetMode="External"/><Relationship Id="rId21" Type="http://schemas.openxmlformats.org/officeDocument/2006/relationships/hyperlink" Target="https://emenscr.nesdc.go.th/viewer/view.html?id=5e5c893b08d9c92c132e57b0&amp;username=mnre0214131" TargetMode="External"/><Relationship Id="rId34" Type="http://schemas.openxmlformats.org/officeDocument/2006/relationships/hyperlink" Target="https://emenscr.nesdc.go.th/viewer/view.html?id=5fd04f4f9d7cbe590983c0e0&amp;username=mnre09251" TargetMode="External"/><Relationship Id="rId42" Type="http://schemas.openxmlformats.org/officeDocument/2006/relationships/hyperlink" Target="https://emenscr.nesdc.go.th/viewer/view.html?id=60cb0fa69d2e4946ee3e461d&amp;username=moph04041" TargetMode="External"/><Relationship Id="rId47" Type="http://schemas.openxmlformats.org/officeDocument/2006/relationships/hyperlink" Target="https://emenscr.nesdc.go.th/viewer/view.html?id=619b1d9efef84f3d534c7df1&amp;username=mnre0214171" TargetMode="External"/><Relationship Id="rId50" Type="http://schemas.openxmlformats.org/officeDocument/2006/relationships/hyperlink" Target="https://emenscr.nesdc.go.th/viewer/view.html?id=61ac516ee55ef143eb1fcd53&amp;username=mnre0214411" TargetMode="External"/><Relationship Id="rId55" Type="http://schemas.openxmlformats.org/officeDocument/2006/relationships/hyperlink" Target="https://emenscr.nesdc.go.th/viewer/view.html?id=61c1607f1a10626236233f40&amp;username=moph09071" TargetMode="External"/><Relationship Id="rId7" Type="http://schemas.openxmlformats.org/officeDocument/2006/relationships/hyperlink" Target="https://emenscr.nesdc.go.th/viewer/view.html?id=5df5d2ab1069321a558d6967&amp;username=mnre0214261" TargetMode="External"/><Relationship Id="rId2" Type="http://schemas.openxmlformats.org/officeDocument/2006/relationships/hyperlink" Target="https://emenscr.nesdc.go.th/viewer/view.html?id=5b3f2a0ef4fd79254b8e6899&amp;username=mnre03061" TargetMode="External"/><Relationship Id="rId16" Type="http://schemas.openxmlformats.org/officeDocument/2006/relationships/hyperlink" Target="https://emenscr.nesdc.go.th/viewer/view.html?id=5e0584c95baa7b44654ddfff&amp;username=mnre0214361" TargetMode="External"/><Relationship Id="rId29" Type="http://schemas.openxmlformats.org/officeDocument/2006/relationships/hyperlink" Target="https://emenscr.nesdc.go.th/viewer/view.html?id=5fc359ff9a014c2a732f778b&amp;username=moi0017251" TargetMode="External"/><Relationship Id="rId11" Type="http://schemas.openxmlformats.org/officeDocument/2006/relationships/hyperlink" Target="https://emenscr.nesdc.go.th/viewer/view.html?id=5dfb3b98e02dae1a6dd4bc63&amp;username=moph04041" TargetMode="External"/><Relationship Id="rId24" Type="http://schemas.openxmlformats.org/officeDocument/2006/relationships/hyperlink" Target="https://emenscr.nesdc.go.th/viewer/view.html?id=5eaa5dae94fdb155ae7910a5&amp;username=moac08051" TargetMode="External"/><Relationship Id="rId32" Type="http://schemas.openxmlformats.org/officeDocument/2006/relationships/hyperlink" Target="https://emenscr.nesdc.go.th/viewer/view.html?id=5fcdadc11540bf161ab276b5&amp;username=mnre0214361" TargetMode="External"/><Relationship Id="rId37" Type="http://schemas.openxmlformats.org/officeDocument/2006/relationships/hyperlink" Target="https://emenscr.nesdc.go.th/viewer/view.html?id=601136632d779347e1626be3&amp;username=mnre0214331" TargetMode="External"/><Relationship Id="rId40" Type="http://schemas.openxmlformats.org/officeDocument/2006/relationships/hyperlink" Target="https://emenscr.nesdc.go.th/viewer/view.html?id=60153b20662c8a2f73e2fb6b&amp;username=mnre0214381" TargetMode="External"/><Relationship Id="rId45" Type="http://schemas.openxmlformats.org/officeDocument/2006/relationships/hyperlink" Target="https://emenscr.nesdc.go.th/viewer/view.html?id=618b4cfeda880b328aef0df8&amp;username=moac08051" TargetMode="External"/><Relationship Id="rId53" Type="http://schemas.openxmlformats.org/officeDocument/2006/relationships/hyperlink" Target="https://emenscr.nesdc.go.th/viewer/view.html?id=61b9d0fd7087b01cf7ac2bb7&amp;username=mnre03061" TargetMode="External"/><Relationship Id="rId58" Type="http://schemas.openxmlformats.org/officeDocument/2006/relationships/printerSettings" Target="../printerSettings/printerSettings8.bin"/><Relationship Id="rId5" Type="http://schemas.openxmlformats.org/officeDocument/2006/relationships/hyperlink" Target="https://emenscr.nesdc.go.th/viewer/view.html?id=5d4951298d7d186a662d6a82&amp;username=mnre02111" TargetMode="External"/><Relationship Id="rId19" Type="http://schemas.openxmlformats.org/officeDocument/2006/relationships/hyperlink" Target="https://emenscr.nesdc.go.th/viewer/view.html?id=5e17dd17d6bd0f6d387af577&amp;username=industry03131" TargetMode="External"/><Relationship Id="rId4" Type="http://schemas.openxmlformats.org/officeDocument/2006/relationships/hyperlink" Target="https://emenscr.nesdc.go.th/viewer/view.html?id=5bd19c03ead9a205b323d649&amp;username=moac10041" TargetMode="External"/><Relationship Id="rId9" Type="http://schemas.openxmlformats.org/officeDocument/2006/relationships/hyperlink" Target="https://emenscr.nesdc.go.th/viewer/view.html?id=5df89c3e6b12163f58d5f78b&amp;username=mnre0214411" TargetMode="External"/><Relationship Id="rId14" Type="http://schemas.openxmlformats.org/officeDocument/2006/relationships/hyperlink" Target="https://emenscr.nesdc.go.th/viewer/view.html?id=5e0313bcca0feb49b458c331&amp;username=mnre0214171" TargetMode="External"/><Relationship Id="rId22" Type="http://schemas.openxmlformats.org/officeDocument/2006/relationships/hyperlink" Target="https://emenscr.nesdc.go.th/viewer/view.html?id=5e85b351a0b9b705da203e37&amp;username=mnre0214531" TargetMode="External"/><Relationship Id="rId27" Type="http://schemas.openxmlformats.org/officeDocument/2006/relationships/hyperlink" Target="https://emenscr.nesdc.go.th/viewer/view.html?id=5f9a638837b27e5b651e83e1&amp;username=moac10041" TargetMode="External"/><Relationship Id="rId30" Type="http://schemas.openxmlformats.org/officeDocument/2006/relationships/hyperlink" Target="https://emenscr.nesdc.go.th/viewer/view.html?id=5fc71d079571721336792df4&amp;username=dnp_regional_58_11" TargetMode="External"/><Relationship Id="rId35" Type="http://schemas.openxmlformats.org/officeDocument/2006/relationships/hyperlink" Target="https://emenscr.nesdc.go.th/viewer/view.html?id=600fd9824037f647d85e80f6&amp;username=mnre0214531" TargetMode="External"/><Relationship Id="rId43" Type="http://schemas.openxmlformats.org/officeDocument/2006/relationships/hyperlink" Target="https://emenscr.nesdc.go.th/viewer/view.html?id=610f6ac8ef40ea035b9d0f74&amp;username=mnre03031" TargetMode="External"/><Relationship Id="rId48" Type="http://schemas.openxmlformats.org/officeDocument/2006/relationships/hyperlink" Target="https://emenscr.nesdc.go.th/viewer/view.html?id=619b3f115e6a003d4c76bf18&amp;username=mnre0214331" TargetMode="External"/><Relationship Id="rId56" Type="http://schemas.openxmlformats.org/officeDocument/2006/relationships/hyperlink" Target="https://emenscr.nesdc.go.th/viewer/view.html?id=61c6edfe80d4df78932ea8bc&amp;username=moph04041" TargetMode="External"/><Relationship Id="rId8" Type="http://schemas.openxmlformats.org/officeDocument/2006/relationships/hyperlink" Target="https://emenscr.nesdc.go.th/viewer/view.html?id=5df85f42467aa83f5ec0aea2&amp;username=mnre0214411" TargetMode="External"/><Relationship Id="rId51" Type="http://schemas.openxmlformats.org/officeDocument/2006/relationships/hyperlink" Target="https://emenscr.nesdc.go.th/viewer/view.html?id=61b19ee5d52e740ca37b901a&amp;username=moi0021741" TargetMode="External"/><Relationship Id="rId3" Type="http://schemas.openxmlformats.org/officeDocument/2006/relationships/hyperlink" Target="https://emenscr.nesdc.go.th/viewer/view.html?id=5b3f30f8e667fe2554d28a64&amp;username=mnre03061" TargetMode="External"/><Relationship Id="rId12" Type="http://schemas.openxmlformats.org/officeDocument/2006/relationships/hyperlink" Target="https://emenscr.nesdc.go.th/viewer/view.html?id=5dfc8891d2f24a1a689b4f1b&amp;username=moac10041" TargetMode="External"/><Relationship Id="rId17" Type="http://schemas.openxmlformats.org/officeDocument/2006/relationships/hyperlink" Target="https://emenscr.nesdc.go.th/viewer/view.html?id=5e0afd28a0d4f63e608d173e&amp;username=mnre0214581" TargetMode="External"/><Relationship Id="rId25" Type="http://schemas.openxmlformats.org/officeDocument/2006/relationships/hyperlink" Target="https://emenscr.nesdc.go.th/viewer/view.html?id=5f1924a372b30f74caba63eb&amp;username=mod06061" TargetMode="External"/><Relationship Id="rId33" Type="http://schemas.openxmlformats.org/officeDocument/2006/relationships/hyperlink" Target="https://emenscr.nesdc.go.th/viewer/view.html?id=5fcf2cab78ad6216092bc178&amp;username=mnre0214331" TargetMode="External"/><Relationship Id="rId38" Type="http://schemas.openxmlformats.org/officeDocument/2006/relationships/hyperlink" Target="https://emenscr.nesdc.go.th/viewer/view.html?id=6011465bfdc43f47dfab8158&amp;username=mnre0214331" TargetMode="External"/><Relationship Id="rId46" Type="http://schemas.openxmlformats.org/officeDocument/2006/relationships/hyperlink" Target="https://emenscr.nesdc.go.th/viewer/view.html?id=6191e717cadb284b1da34db2&amp;username=mot04181" TargetMode="External"/><Relationship Id="rId59" Type="http://schemas.openxmlformats.org/officeDocument/2006/relationships/drawing" Target="../drawings/drawing5.xml"/><Relationship Id="rId20" Type="http://schemas.openxmlformats.org/officeDocument/2006/relationships/hyperlink" Target="https://emenscr.nesdc.go.th/viewer/view.html?id=5e217058c02d8e35c41ae527&amp;username=mnre0214331" TargetMode="External"/><Relationship Id="rId41" Type="http://schemas.openxmlformats.org/officeDocument/2006/relationships/hyperlink" Target="https://emenscr.nesdc.go.th/viewer/view.html?id=6054390e95a74a77d1634606&amp;username=mnre0214141" TargetMode="External"/><Relationship Id="rId54" Type="http://schemas.openxmlformats.org/officeDocument/2006/relationships/hyperlink" Target="https://emenscr.nesdc.go.th/viewer/view.html?id=61bc6687c326516233ced914&amp;username=industry03131" TargetMode="External"/><Relationship Id="rId1" Type="http://schemas.openxmlformats.org/officeDocument/2006/relationships/hyperlink" Target="https://emenscr.nesdc.go.th/viewer/view.html?id=5b1e33fe7587e67e2e720eb3&amp;username=industry03091" TargetMode="External"/><Relationship Id="rId6" Type="http://schemas.openxmlformats.org/officeDocument/2006/relationships/hyperlink" Target="https://emenscr.nesdc.go.th/viewer/view.html?id=5d91c0021203995a2a86f441&amp;username=industry03101" TargetMode="External"/><Relationship Id="rId15" Type="http://schemas.openxmlformats.org/officeDocument/2006/relationships/hyperlink" Target="https://emenscr.nesdc.go.th/viewer/view.html?id=5e052a793b2bc044565f76a4&amp;username=mnre0214471" TargetMode="External"/><Relationship Id="rId23" Type="http://schemas.openxmlformats.org/officeDocument/2006/relationships/hyperlink" Target="https://emenscr.nesdc.go.th/viewer/view.html?id=5e86c18ca0b9b705da203ef7&amp;username=mnre0214321" TargetMode="External"/><Relationship Id="rId28" Type="http://schemas.openxmlformats.org/officeDocument/2006/relationships/hyperlink" Target="https://emenscr.nesdc.go.th/viewer/view.html?id=5fbe47fb7232b72a71f77ec2&amp;username=moac08051" TargetMode="External"/><Relationship Id="rId36" Type="http://schemas.openxmlformats.org/officeDocument/2006/relationships/hyperlink" Target="https://emenscr.nesdc.go.th/viewer/view.html?id=6010ddd2fdc43f47dfab801a&amp;username=mnre0214321" TargetMode="External"/><Relationship Id="rId49" Type="http://schemas.openxmlformats.org/officeDocument/2006/relationships/hyperlink" Target="https://emenscr.nesdc.go.th/viewer/view.html?id=619b52be38229f3d4dda75b7&amp;username=mnre0214331" TargetMode="External"/><Relationship Id="rId57" Type="http://schemas.openxmlformats.org/officeDocument/2006/relationships/hyperlink" Target="https://emenscr.nesdc.go.th/viewer/view.html?id=61cac23a18f9e461517bee50&amp;username=mnre0214411" TargetMode="External"/><Relationship Id="rId10" Type="http://schemas.openxmlformats.org/officeDocument/2006/relationships/hyperlink" Target="https://emenscr.nesdc.go.th/viewer/view.html?id=5dfb3a31e02dae1a6dd4bc5b&amp;username=moph09071" TargetMode="External"/><Relationship Id="rId31" Type="http://schemas.openxmlformats.org/officeDocument/2006/relationships/hyperlink" Target="https://emenscr.nesdc.go.th/viewer/view.html?id=5fc77a20eb591c133460eaa6&amp;username=dnp_regional_58_11" TargetMode="External"/><Relationship Id="rId44" Type="http://schemas.openxmlformats.org/officeDocument/2006/relationships/hyperlink" Target="https://emenscr.nesdc.go.th/viewer/view.html?id=61820a7a30c6fc7518ba961a&amp;username=moac10051" TargetMode="External"/><Relationship Id="rId52" Type="http://schemas.openxmlformats.org/officeDocument/2006/relationships/hyperlink" Target="https://emenscr.nesdc.go.th/viewer/view.html?id=61b9b2f077a3ca1cee43a7b6&amp;username=mnre03061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ff07d26f155549ab8fb449&amp;username=mnre0214541" TargetMode="External"/><Relationship Id="rId18" Type="http://schemas.openxmlformats.org/officeDocument/2006/relationships/hyperlink" Target="https://emenscr.nesdc.go.th/viewer/view.html?id=5e0b6203b95b3d3e6d64f873&amp;username=mnre0214381" TargetMode="External"/><Relationship Id="rId26" Type="http://schemas.openxmlformats.org/officeDocument/2006/relationships/hyperlink" Target="https://emenscr.nesdc.go.th/viewer/view.html?id=5f7aeccef00c1d24fb778646&amp;username=mnre0214171" TargetMode="External"/><Relationship Id="rId39" Type="http://schemas.openxmlformats.org/officeDocument/2006/relationships/hyperlink" Target="https://emenscr.nesdc.go.th/viewer/view.html?id=60128f9bdca25b658e8ee5a6&amp;username=mnre02111" TargetMode="External"/><Relationship Id="rId21" Type="http://schemas.openxmlformats.org/officeDocument/2006/relationships/hyperlink" Target="https://emenscr.nesdc.go.th/viewer/view.html?id=5e5c893b08d9c92c132e57b0&amp;username=mnre0214131" TargetMode="External"/><Relationship Id="rId34" Type="http://schemas.openxmlformats.org/officeDocument/2006/relationships/hyperlink" Target="https://emenscr.nesdc.go.th/viewer/view.html?id=5fd04f4f9d7cbe590983c0e0&amp;username=mnre09251" TargetMode="External"/><Relationship Id="rId42" Type="http://schemas.openxmlformats.org/officeDocument/2006/relationships/hyperlink" Target="https://emenscr.nesdc.go.th/viewer/view.html?id=60cb0fa69d2e4946ee3e461d&amp;username=moph04041" TargetMode="External"/><Relationship Id="rId47" Type="http://schemas.openxmlformats.org/officeDocument/2006/relationships/hyperlink" Target="https://emenscr.nesdc.go.th/viewer/view.html?id=619b1d9efef84f3d534c7df1&amp;username=mnre0214171" TargetMode="External"/><Relationship Id="rId50" Type="http://schemas.openxmlformats.org/officeDocument/2006/relationships/hyperlink" Target="https://emenscr.nesdc.go.th/viewer/view.html?id=61ac516ee55ef143eb1fcd53&amp;username=mnre0214411" TargetMode="External"/><Relationship Id="rId55" Type="http://schemas.openxmlformats.org/officeDocument/2006/relationships/hyperlink" Target="https://emenscr.nesdc.go.th/viewer/view.html?id=61c1607f1a10626236233f40&amp;username=moph09071" TargetMode="External"/><Relationship Id="rId7" Type="http://schemas.openxmlformats.org/officeDocument/2006/relationships/hyperlink" Target="https://emenscr.nesdc.go.th/viewer/view.html?id=5df5d2ab1069321a558d6967&amp;username=mnre0214261" TargetMode="External"/><Relationship Id="rId2" Type="http://schemas.openxmlformats.org/officeDocument/2006/relationships/hyperlink" Target="https://emenscr.nesdc.go.th/viewer/view.html?id=5b3f2a0ef4fd79254b8e6899&amp;username=mnre03061" TargetMode="External"/><Relationship Id="rId16" Type="http://schemas.openxmlformats.org/officeDocument/2006/relationships/hyperlink" Target="https://emenscr.nesdc.go.th/viewer/view.html?id=5e0584c95baa7b44654ddfff&amp;username=mnre0214361" TargetMode="External"/><Relationship Id="rId29" Type="http://schemas.openxmlformats.org/officeDocument/2006/relationships/hyperlink" Target="https://emenscr.nesdc.go.th/viewer/view.html?id=5fc359ff9a014c2a732f778b&amp;username=moi0017251" TargetMode="External"/><Relationship Id="rId11" Type="http://schemas.openxmlformats.org/officeDocument/2006/relationships/hyperlink" Target="https://emenscr.nesdc.go.th/viewer/view.html?id=5dfb3b98e02dae1a6dd4bc63&amp;username=moph04041" TargetMode="External"/><Relationship Id="rId24" Type="http://schemas.openxmlformats.org/officeDocument/2006/relationships/hyperlink" Target="https://emenscr.nesdc.go.th/viewer/view.html?id=5eaa5dae94fdb155ae7910a5&amp;username=moac08051" TargetMode="External"/><Relationship Id="rId32" Type="http://schemas.openxmlformats.org/officeDocument/2006/relationships/hyperlink" Target="https://emenscr.nesdc.go.th/viewer/view.html?id=5fcdadc11540bf161ab276b5&amp;username=mnre0214361" TargetMode="External"/><Relationship Id="rId37" Type="http://schemas.openxmlformats.org/officeDocument/2006/relationships/hyperlink" Target="https://emenscr.nesdc.go.th/viewer/view.html?id=601136632d779347e1626be3&amp;username=mnre0214331" TargetMode="External"/><Relationship Id="rId40" Type="http://schemas.openxmlformats.org/officeDocument/2006/relationships/hyperlink" Target="https://emenscr.nesdc.go.th/viewer/view.html?id=60153b20662c8a2f73e2fb6b&amp;username=mnre0214381" TargetMode="External"/><Relationship Id="rId45" Type="http://schemas.openxmlformats.org/officeDocument/2006/relationships/hyperlink" Target="https://emenscr.nesdc.go.th/viewer/view.html?id=618b4cfeda880b328aef0df8&amp;username=moac08051" TargetMode="External"/><Relationship Id="rId53" Type="http://schemas.openxmlformats.org/officeDocument/2006/relationships/hyperlink" Target="https://emenscr.nesdc.go.th/viewer/view.html?id=61b9d0fd7087b01cf7ac2bb7&amp;username=mnre03061" TargetMode="External"/><Relationship Id="rId58" Type="http://schemas.openxmlformats.org/officeDocument/2006/relationships/drawing" Target="../drawings/drawing6.xml"/><Relationship Id="rId5" Type="http://schemas.openxmlformats.org/officeDocument/2006/relationships/hyperlink" Target="https://emenscr.nesdc.go.th/viewer/view.html?id=5d4951298d7d186a662d6a82&amp;username=mnre02111" TargetMode="External"/><Relationship Id="rId19" Type="http://schemas.openxmlformats.org/officeDocument/2006/relationships/hyperlink" Target="https://emenscr.nesdc.go.th/viewer/view.html?id=5e17dd17d6bd0f6d387af577&amp;username=industry03131" TargetMode="External"/><Relationship Id="rId4" Type="http://schemas.openxmlformats.org/officeDocument/2006/relationships/hyperlink" Target="https://emenscr.nesdc.go.th/viewer/view.html?id=5bd19c03ead9a205b323d649&amp;username=moac10041" TargetMode="External"/><Relationship Id="rId9" Type="http://schemas.openxmlformats.org/officeDocument/2006/relationships/hyperlink" Target="https://emenscr.nesdc.go.th/viewer/view.html?id=5df89c3e6b12163f58d5f78b&amp;username=mnre0214411" TargetMode="External"/><Relationship Id="rId14" Type="http://schemas.openxmlformats.org/officeDocument/2006/relationships/hyperlink" Target="https://emenscr.nesdc.go.th/viewer/view.html?id=5e0313bcca0feb49b458c331&amp;username=mnre0214171" TargetMode="External"/><Relationship Id="rId22" Type="http://schemas.openxmlformats.org/officeDocument/2006/relationships/hyperlink" Target="https://emenscr.nesdc.go.th/viewer/view.html?id=5e85b351a0b9b705da203e37&amp;username=mnre0214531" TargetMode="External"/><Relationship Id="rId27" Type="http://schemas.openxmlformats.org/officeDocument/2006/relationships/hyperlink" Target="https://emenscr.nesdc.go.th/viewer/view.html?id=5f9a638837b27e5b651e83e1&amp;username=moac10041" TargetMode="External"/><Relationship Id="rId30" Type="http://schemas.openxmlformats.org/officeDocument/2006/relationships/hyperlink" Target="https://emenscr.nesdc.go.th/viewer/view.html?id=5fc71d079571721336792df4&amp;username=dnp_regional_58_11" TargetMode="External"/><Relationship Id="rId35" Type="http://schemas.openxmlformats.org/officeDocument/2006/relationships/hyperlink" Target="https://emenscr.nesdc.go.th/viewer/view.html?id=600fd9824037f647d85e80f6&amp;username=mnre0214531" TargetMode="External"/><Relationship Id="rId43" Type="http://schemas.openxmlformats.org/officeDocument/2006/relationships/hyperlink" Target="https://emenscr.nesdc.go.th/viewer/view.html?id=610f6ac8ef40ea035b9d0f74&amp;username=mnre03031" TargetMode="External"/><Relationship Id="rId48" Type="http://schemas.openxmlformats.org/officeDocument/2006/relationships/hyperlink" Target="https://emenscr.nesdc.go.th/viewer/view.html?id=619b3f115e6a003d4c76bf18&amp;username=mnre0214331" TargetMode="External"/><Relationship Id="rId56" Type="http://schemas.openxmlformats.org/officeDocument/2006/relationships/hyperlink" Target="https://emenscr.nesdc.go.th/viewer/view.html?id=61c6edfe80d4df78932ea8bc&amp;username=moph04041" TargetMode="External"/><Relationship Id="rId8" Type="http://schemas.openxmlformats.org/officeDocument/2006/relationships/hyperlink" Target="https://emenscr.nesdc.go.th/viewer/view.html?id=5df85f42467aa83f5ec0aea2&amp;username=mnre0214411" TargetMode="External"/><Relationship Id="rId51" Type="http://schemas.openxmlformats.org/officeDocument/2006/relationships/hyperlink" Target="https://emenscr.nesdc.go.th/viewer/view.html?id=61b19ee5d52e740ca37b901a&amp;username=moi0021741" TargetMode="External"/><Relationship Id="rId3" Type="http://schemas.openxmlformats.org/officeDocument/2006/relationships/hyperlink" Target="https://emenscr.nesdc.go.th/viewer/view.html?id=5b3f30f8e667fe2554d28a64&amp;username=mnre03061" TargetMode="External"/><Relationship Id="rId12" Type="http://schemas.openxmlformats.org/officeDocument/2006/relationships/hyperlink" Target="https://emenscr.nesdc.go.th/viewer/view.html?id=5dfc8891d2f24a1a689b4f1b&amp;username=moac10041" TargetMode="External"/><Relationship Id="rId17" Type="http://schemas.openxmlformats.org/officeDocument/2006/relationships/hyperlink" Target="https://emenscr.nesdc.go.th/viewer/view.html?id=5e0afd28a0d4f63e608d173e&amp;username=mnre0214581" TargetMode="External"/><Relationship Id="rId25" Type="http://schemas.openxmlformats.org/officeDocument/2006/relationships/hyperlink" Target="https://emenscr.nesdc.go.th/viewer/view.html?id=5f1924a372b30f74caba63eb&amp;username=mod06061" TargetMode="External"/><Relationship Id="rId33" Type="http://schemas.openxmlformats.org/officeDocument/2006/relationships/hyperlink" Target="https://emenscr.nesdc.go.th/viewer/view.html?id=5fcf2cab78ad6216092bc178&amp;username=mnre0214331" TargetMode="External"/><Relationship Id="rId38" Type="http://schemas.openxmlformats.org/officeDocument/2006/relationships/hyperlink" Target="https://emenscr.nesdc.go.th/viewer/view.html?id=6011465bfdc43f47dfab8158&amp;username=mnre0214331" TargetMode="External"/><Relationship Id="rId46" Type="http://schemas.openxmlformats.org/officeDocument/2006/relationships/hyperlink" Target="https://emenscr.nesdc.go.th/viewer/view.html?id=6191e717cadb284b1da34db2&amp;username=mot04181" TargetMode="External"/><Relationship Id="rId20" Type="http://schemas.openxmlformats.org/officeDocument/2006/relationships/hyperlink" Target="https://emenscr.nesdc.go.th/viewer/view.html?id=5e217058c02d8e35c41ae527&amp;username=mnre0214331" TargetMode="External"/><Relationship Id="rId41" Type="http://schemas.openxmlformats.org/officeDocument/2006/relationships/hyperlink" Target="https://emenscr.nesdc.go.th/viewer/view.html?id=6054390e95a74a77d1634606&amp;username=mnre0214141" TargetMode="External"/><Relationship Id="rId54" Type="http://schemas.openxmlformats.org/officeDocument/2006/relationships/hyperlink" Target="https://emenscr.nesdc.go.th/viewer/view.html?id=61bc6687c326516233ced914&amp;username=industry03131" TargetMode="External"/><Relationship Id="rId1" Type="http://schemas.openxmlformats.org/officeDocument/2006/relationships/hyperlink" Target="https://emenscr.nesdc.go.th/viewer/view.html?id=5b1e33fe7587e67e2e720eb3&amp;username=industry03091" TargetMode="External"/><Relationship Id="rId6" Type="http://schemas.openxmlformats.org/officeDocument/2006/relationships/hyperlink" Target="https://emenscr.nesdc.go.th/viewer/view.html?id=5d91c0021203995a2a86f441&amp;username=industry03101" TargetMode="External"/><Relationship Id="rId15" Type="http://schemas.openxmlformats.org/officeDocument/2006/relationships/hyperlink" Target="https://emenscr.nesdc.go.th/viewer/view.html?id=5e052a793b2bc044565f76a4&amp;username=mnre0214471" TargetMode="External"/><Relationship Id="rId23" Type="http://schemas.openxmlformats.org/officeDocument/2006/relationships/hyperlink" Target="https://emenscr.nesdc.go.th/viewer/view.html?id=5e86c18ca0b9b705da203ef7&amp;username=mnre0214321" TargetMode="External"/><Relationship Id="rId28" Type="http://schemas.openxmlformats.org/officeDocument/2006/relationships/hyperlink" Target="https://emenscr.nesdc.go.th/viewer/view.html?id=5fbe47fb7232b72a71f77ec2&amp;username=moac08051" TargetMode="External"/><Relationship Id="rId36" Type="http://schemas.openxmlformats.org/officeDocument/2006/relationships/hyperlink" Target="https://emenscr.nesdc.go.th/viewer/view.html?id=6010ddd2fdc43f47dfab801a&amp;username=mnre0214321" TargetMode="External"/><Relationship Id="rId49" Type="http://schemas.openxmlformats.org/officeDocument/2006/relationships/hyperlink" Target="https://emenscr.nesdc.go.th/viewer/view.html?id=619b52be38229f3d4dda75b7&amp;username=mnre0214331" TargetMode="External"/><Relationship Id="rId57" Type="http://schemas.openxmlformats.org/officeDocument/2006/relationships/hyperlink" Target="https://emenscr.nesdc.go.th/viewer/view.html?id=61cac23a18f9e461517bee50&amp;username=mnre0214411" TargetMode="External"/><Relationship Id="rId10" Type="http://schemas.openxmlformats.org/officeDocument/2006/relationships/hyperlink" Target="https://emenscr.nesdc.go.th/viewer/view.html?id=5dfb3a31e02dae1a6dd4bc5b&amp;username=moph09071" TargetMode="External"/><Relationship Id="rId31" Type="http://schemas.openxmlformats.org/officeDocument/2006/relationships/hyperlink" Target="https://emenscr.nesdc.go.th/viewer/view.html?id=5fc77a20eb591c133460eaa6&amp;username=dnp_regional_58_11" TargetMode="External"/><Relationship Id="rId44" Type="http://schemas.openxmlformats.org/officeDocument/2006/relationships/hyperlink" Target="https://emenscr.nesdc.go.th/viewer/view.html?id=61820a7a30c6fc7518ba961a&amp;username=moac10051" TargetMode="External"/><Relationship Id="rId52" Type="http://schemas.openxmlformats.org/officeDocument/2006/relationships/hyperlink" Target="https://emenscr.nesdc.go.th/viewer/view.html?id=61b9b2f077a3ca1cee43a7b6&amp;username=mnre03061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ff07d26f155549ab8fb449&amp;username=mnre0214541" TargetMode="External"/><Relationship Id="rId18" Type="http://schemas.openxmlformats.org/officeDocument/2006/relationships/hyperlink" Target="https://emenscr.nesdc.go.th/viewer/view.html?id=5e0b6203b95b3d3e6d64f873&amp;username=mnre0214381" TargetMode="External"/><Relationship Id="rId26" Type="http://schemas.openxmlformats.org/officeDocument/2006/relationships/hyperlink" Target="https://emenscr.nesdc.go.th/viewer/view.html?id=5f7aeccef00c1d24fb778646&amp;username=mnre0214171" TargetMode="External"/><Relationship Id="rId39" Type="http://schemas.openxmlformats.org/officeDocument/2006/relationships/hyperlink" Target="https://emenscr.nesdc.go.th/viewer/view.html?id=60128f9bdca25b658e8ee5a6&amp;username=mnre02111" TargetMode="External"/><Relationship Id="rId21" Type="http://schemas.openxmlformats.org/officeDocument/2006/relationships/hyperlink" Target="https://emenscr.nesdc.go.th/viewer/view.html?id=5e5c893b08d9c92c132e57b0&amp;username=mnre0214131" TargetMode="External"/><Relationship Id="rId34" Type="http://schemas.openxmlformats.org/officeDocument/2006/relationships/hyperlink" Target="https://emenscr.nesdc.go.th/viewer/view.html?id=5fd04f4f9d7cbe590983c0e0&amp;username=mnre09251" TargetMode="External"/><Relationship Id="rId42" Type="http://schemas.openxmlformats.org/officeDocument/2006/relationships/hyperlink" Target="https://emenscr.nesdc.go.th/viewer/view.html?id=60cb0fa69d2e4946ee3e461d&amp;username=moph04041" TargetMode="External"/><Relationship Id="rId47" Type="http://schemas.openxmlformats.org/officeDocument/2006/relationships/hyperlink" Target="https://emenscr.nesdc.go.th/viewer/view.html?id=619b1d9efef84f3d534c7df1&amp;username=mnre0214171" TargetMode="External"/><Relationship Id="rId50" Type="http://schemas.openxmlformats.org/officeDocument/2006/relationships/hyperlink" Target="https://emenscr.nesdc.go.th/viewer/view.html?id=61ac516ee55ef143eb1fcd53&amp;username=mnre0214411" TargetMode="External"/><Relationship Id="rId55" Type="http://schemas.openxmlformats.org/officeDocument/2006/relationships/hyperlink" Target="https://emenscr.nesdc.go.th/viewer/view.html?id=61c1607f1a10626236233f40&amp;username=moph09071" TargetMode="External"/><Relationship Id="rId7" Type="http://schemas.openxmlformats.org/officeDocument/2006/relationships/hyperlink" Target="https://emenscr.nesdc.go.th/viewer/view.html?id=5df5d2ab1069321a558d6967&amp;username=mnre0214261" TargetMode="External"/><Relationship Id="rId2" Type="http://schemas.openxmlformats.org/officeDocument/2006/relationships/hyperlink" Target="https://emenscr.nesdc.go.th/viewer/view.html?id=5b3f2a0ef4fd79254b8e6899&amp;username=mnre03061" TargetMode="External"/><Relationship Id="rId16" Type="http://schemas.openxmlformats.org/officeDocument/2006/relationships/hyperlink" Target="https://emenscr.nesdc.go.th/viewer/view.html?id=5e0584c95baa7b44654ddfff&amp;username=mnre0214361" TargetMode="External"/><Relationship Id="rId29" Type="http://schemas.openxmlformats.org/officeDocument/2006/relationships/hyperlink" Target="https://emenscr.nesdc.go.th/viewer/view.html?id=5fc359ff9a014c2a732f778b&amp;username=moi0017251" TargetMode="External"/><Relationship Id="rId11" Type="http://schemas.openxmlformats.org/officeDocument/2006/relationships/hyperlink" Target="https://emenscr.nesdc.go.th/viewer/view.html?id=5dfb3b98e02dae1a6dd4bc63&amp;username=moph04041" TargetMode="External"/><Relationship Id="rId24" Type="http://schemas.openxmlformats.org/officeDocument/2006/relationships/hyperlink" Target="https://emenscr.nesdc.go.th/viewer/view.html?id=5eaa5dae94fdb155ae7910a5&amp;username=moac08051" TargetMode="External"/><Relationship Id="rId32" Type="http://schemas.openxmlformats.org/officeDocument/2006/relationships/hyperlink" Target="https://emenscr.nesdc.go.th/viewer/view.html?id=5fcdadc11540bf161ab276b5&amp;username=mnre0214361" TargetMode="External"/><Relationship Id="rId37" Type="http://schemas.openxmlformats.org/officeDocument/2006/relationships/hyperlink" Target="https://emenscr.nesdc.go.th/viewer/view.html?id=601136632d779347e1626be3&amp;username=mnre0214331" TargetMode="External"/><Relationship Id="rId40" Type="http://schemas.openxmlformats.org/officeDocument/2006/relationships/hyperlink" Target="https://emenscr.nesdc.go.th/viewer/view.html?id=60153b20662c8a2f73e2fb6b&amp;username=mnre0214381" TargetMode="External"/><Relationship Id="rId45" Type="http://schemas.openxmlformats.org/officeDocument/2006/relationships/hyperlink" Target="https://emenscr.nesdc.go.th/viewer/view.html?id=618b4cfeda880b328aef0df8&amp;username=moac08051" TargetMode="External"/><Relationship Id="rId53" Type="http://schemas.openxmlformats.org/officeDocument/2006/relationships/hyperlink" Target="https://emenscr.nesdc.go.th/viewer/view.html?id=61b9d0fd7087b01cf7ac2bb7&amp;username=mnre03061" TargetMode="External"/><Relationship Id="rId5" Type="http://schemas.openxmlformats.org/officeDocument/2006/relationships/hyperlink" Target="https://emenscr.nesdc.go.th/viewer/view.html?id=5d4951298d7d186a662d6a82&amp;username=mnre02111" TargetMode="External"/><Relationship Id="rId19" Type="http://schemas.openxmlformats.org/officeDocument/2006/relationships/hyperlink" Target="https://emenscr.nesdc.go.th/viewer/view.html?id=5e17dd17d6bd0f6d387af577&amp;username=industry03131" TargetMode="External"/><Relationship Id="rId4" Type="http://schemas.openxmlformats.org/officeDocument/2006/relationships/hyperlink" Target="https://emenscr.nesdc.go.th/viewer/view.html?id=5bd19c03ead9a205b323d649&amp;username=moac10041" TargetMode="External"/><Relationship Id="rId9" Type="http://schemas.openxmlformats.org/officeDocument/2006/relationships/hyperlink" Target="https://emenscr.nesdc.go.th/viewer/view.html?id=5df89c3e6b12163f58d5f78b&amp;username=mnre0214411" TargetMode="External"/><Relationship Id="rId14" Type="http://schemas.openxmlformats.org/officeDocument/2006/relationships/hyperlink" Target="https://emenscr.nesdc.go.th/viewer/view.html?id=5e0313bcca0feb49b458c331&amp;username=mnre0214171" TargetMode="External"/><Relationship Id="rId22" Type="http://schemas.openxmlformats.org/officeDocument/2006/relationships/hyperlink" Target="https://emenscr.nesdc.go.th/viewer/view.html?id=5e85b351a0b9b705da203e37&amp;username=mnre0214531" TargetMode="External"/><Relationship Id="rId27" Type="http://schemas.openxmlformats.org/officeDocument/2006/relationships/hyperlink" Target="https://emenscr.nesdc.go.th/viewer/view.html?id=5f9a638837b27e5b651e83e1&amp;username=moac10041" TargetMode="External"/><Relationship Id="rId30" Type="http://schemas.openxmlformats.org/officeDocument/2006/relationships/hyperlink" Target="https://emenscr.nesdc.go.th/viewer/view.html?id=5fc71d079571721336792df4&amp;username=dnp_regional_58_11" TargetMode="External"/><Relationship Id="rId35" Type="http://schemas.openxmlformats.org/officeDocument/2006/relationships/hyperlink" Target="https://emenscr.nesdc.go.th/viewer/view.html?id=600fd9824037f647d85e80f6&amp;username=mnre0214531" TargetMode="External"/><Relationship Id="rId43" Type="http://schemas.openxmlformats.org/officeDocument/2006/relationships/hyperlink" Target="https://emenscr.nesdc.go.th/viewer/view.html?id=610f6ac8ef40ea035b9d0f74&amp;username=mnre03031" TargetMode="External"/><Relationship Id="rId48" Type="http://schemas.openxmlformats.org/officeDocument/2006/relationships/hyperlink" Target="https://emenscr.nesdc.go.th/viewer/view.html?id=619b3f115e6a003d4c76bf18&amp;username=mnre0214331" TargetMode="External"/><Relationship Id="rId56" Type="http://schemas.openxmlformats.org/officeDocument/2006/relationships/hyperlink" Target="https://emenscr.nesdc.go.th/viewer/view.html?id=61c6edfe80d4df78932ea8bc&amp;username=moph04041" TargetMode="External"/><Relationship Id="rId8" Type="http://schemas.openxmlformats.org/officeDocument/2006/relationships/hyperlink" Target="https://emenscr.nesdc.go.th/viewer/view.html?id=5df85f42467aa83f5ec0aea2&amp;username=mnre0214411" TargetMode="External"/><Relationship Id="rId51" Type="http://schemas.openxmlformats.org/officeDocument/2006/relationships/hyperlink" Target="https://emenscr.nesdc.go.th/viewer/view.html?id=61b19ee5d52e740ca37b901a&amp;username=moi0021741" TargetMode="External"/><Relationship Id="rId3" Type="http://schemas.openxmlformats.org/officeDocument/2006/relationships/hyperlink" Target="https://emenscr.nesdc.go.th/viewer/view.html?id=5b3f30f8e667fe2554d28a64&amp;username=mnre03061" TargetMode="External"/><Relationship Id="rId12" Type="http://schemas.openxmlformats.org/officeDocument/2006/relationships/hyperlink" Target="https://emenscr.nesdc.go.th/viewer/view.html?id=5dfc8891d2f24a1a689b4f1b&amp;username=moac10041" TargetMode="External"/><Relationship Id="rId17" Type="http://schemas.openxmlformats.org/officeDocument/2006/relationships/hyperlink" Target="https://emenscr.nesdc.go.th/viewer/view.html?id=5e0afd28a0d4f63e608d173e&amp;username=mnre0214581" TargetMode="External"/><Relationship Id="rId25" Type="http://schemas.openxmlformats.org/officeDocument/2006/relationships/hyperlink" Target="https://emenscr.nesdc.go.th/viewer/view.html?id=5f1924a372b30f74caba63eb&amp;username=mod06061" TargetMode="External"/><Relationship Id="rId33" Type="http://schemas.openxmlformats.org/officeDocument/2006/relationships/hyperlink" Target="https://emenscr.nesdc.go.th/viewer/view.html?id=5fcf2cab78ad6216092bc178&amp;username=mnre0214331" TargetMode="External"/><Relationship Id="rId38" Type="http://schemas.openxmlformats.org/officeDocument/2006/relationships/hyperlink" Target="https://emenscr.nesdc.go.th/viewer/view.html?id=6011465bfdc43f47dfab8158&amp;username=mnre0214331" TargetMode="External"/><Relationship Id="rId46" Type="http://schemas.openxmlformats.org/officeDocument/2006/relationships/hyperlink" Target="https://emenscr.nesdc.go.th/viewer/view.html?id=6191e717cadb284b1da34db2&amp;username=mot04181" TargetMode="External"/><Relationship Id="rId20" Type="http://schemas.openxmlformats.org/officeDocument/2006/relationships/hyperlink" Target="https://emenscr.nesdc.go.th/viewer/view.html?id=5e217058c02d8e35c41ae527&amp;username=mnre0214331" TargetMode="External"/><Relationship Id="rId41" Type="http://schemas.openxmlformats.org/officeDocument/2006/relationships/hyperlink" Target="https://emenscr.nesdc.go.th/viewer/view.html?id=6054390e95a74a77d1634606&amp;username=mnre0214141" TargetMode="External"/><Relationship Id="rId54" Type="http://schemas.openxmlformats.org/officeDocument/2006/relationships/hyperlink" Target="https://emenscr.nesdc.go.th/viewer/view.html?id=61bc6687c326516233ced914&amp;username=industry03131" TargetMode="External"/><Relationship Id="rId1" Type="http://schemas.openxmlformats.org/officeDocument/2006/relationships/hyperlink" Target="https://emenscr.nesdc.go.th/viewer/view.html?id=5b1e33fe7587e67e2e720eb3&amp;username=industry03091" TargetMode="External"/><Relationship Id="rId6" Type="http://schemas.openxmlformats.org/officeDocument/2006/relationships/hyperlink" Target="https://emenscr.nesdc.go.th/viewer/view.html?id=5d91c0021203995a2a86f441&amp;username=industry03101" TargetMode="External"/><Relationship Id="rId15" Type="http://schemas.openxmlformats.org/officeDocument/2006/relationships/hyperlink" Target="https://emenscr.nesdc.go.th/viewer/view.html?id=5e052a793b2bc044565f76a4&amp;username=mnre0214471" TargetMode="External"/><Relationship Id="rId23" Type="http://schemas.openxmlformats.org/officeDocument/2006/relationships/hyperlink" Target="https://emenscr.nesdc.go.th/viewer/view.html?id=5e86c18ca0b9b705da203ef7&amp;username=mnre0214321" TargetMode="External"/><Relationship Id="rId28" Type="http://schemas.openxmlformats.org/officeDocument/2006/relationships/hyperlink" Target="https://emenscr.nesdc.go.th/viewer/view.html?id=5fbe47fb7232b72a71f77ec2&amp;username=moac08051" TargetMode="External"/><Relationship Id="rId36" Type="http://schemas.openxmlformats.org/officeDocument/2006/relationships/hyperlink" Target="https://emenscr.nesdc.go.th/viewer/view.html?id=6010ddd2fdc43f47dfab801a&amp;username=mnre0214321" TargetMode="External"/><Relationship Id="rId49" Type="http://schemas.openxmlformats.org/officeDocument/2006/relationships/hyperlink" Target="https://emenscr.nesdc.go.th/viewer/view.html?id=619b52be38229f3d4dda75b7&amp;username=mnre0214331" TargetMode="External"/><Relationship Id="rId57" Type="http://schemas.openxmlformats.org/officeDocument/2006/relationships/hyperlink" Target="https://emenscr.nesdc.go.th/viewer/view.html?id=61cac23a18f9e461517bee50&amp;username=mnre0214411" TargetMode="External"/><Relationship Id="rId10" Type="http://schemas.openxmlformats.org/officeDocument/2006/relationships/hyperlink" Target="https://emenscr.nesdc.go.th/viewer/view.html?id=5dfb3a31e02dae1a6dd4bc5b&amp;username=moph09071" TargetMode="External"/><Relationship Id="rId31" Type="http://schemas.openxmlformats.org/officeDocument/2006/relationships/hyperlink" Target="https://emenscr.nesdc.go.th/viewer/view.html?id=5fc77a20eb591c133460eaa6&amp;username=dnp_regional_58_11" TargetMode="External"/><Relationship Id="rId44" Type="http://schemas.openxmlformats.org/officeDocument/2006/relationships/hyperlink" Target="https://emenscr.nesdc.go.th/viewer/view.html?id=61820a7a30c6fc7518ba961a&amp;username=moac10051" TargetMode="External"/><Relationship Id="rId52" Type="http://schemas.openxmlformats.org/officeDocument/2006/relationships/hyperlink" Target="https://emenscr.nesdc.go.th/viewer/view.html?id=61b9b2f077a3ca1cee43a7b6&amp;username=mnre03061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ff07d26f155549ab8fb449&amp;username=mnre0214541" TargetMode="External"/><Relationship Id="rId18" Type="http://schemas.openxmlformats.org/officeDocument/2006/relationships/hyperlink" Target="https://emenscr.nesdc.go.th/viewer/view.html?id=5e0b6203b95b3d3e6d64f873&amp;username=mnre0214381" TargetMode="External"/><Relationship Id="rId26" Type="http://schemas.openxmlformats.org/officeDocument/2006/relationships/hyperlink" Target="https://emenscr.nesdc.go.th/viewer/view.html?id=5f7aeccef00c1d24fb778646&amp;username=mnre0214171" TargetMode="External"/><Relationship Id="rId39" Type="http://schemas.openxmlformats.org/officeDocument/2006/relationships/hyperlink" Target="https://emenscr.nesdc.go.th/viewer/view.html?id=60128f9bdca25b658e8ee5a6&amp;username=mnre02111" TargetMode="External"/><Relationship Id="rId21" Type="http://schemas.openxmlformats.org/officeDocument/2006/relationships/hyperlink" Target="https://emenscr.nesdc.go.th/viewer/view.html?id=5e5c893b08d9c92c132e57b0&amp;username=mnre0214131" TargetMode="External"/><Relationship Id="rId34" Type="http://schemas.openxmlformats.org/officeDocument/2006/relationships/hyperlink" Target="https://emenscr.nesdc.go.th/viewer/view.html?id=5fd04f4f9d7cbe590983c0e0&amp;username=mnre09251" TargetMode="External"/><Relationship Id="rId42" Type="http://schemas.openxmlformats.org/officeDocument/2006/relationships/hyperlink" Target="https://emenscr.nesdc.go.th/viewer/view.html?id=60cb0fa69d2e4946ee3e461d&amp;username=moph04041" TargetMode="External"/><Relationship Id="rId47" Type="http://schemas.openxmlformats.org/officeDocument/2006/relationships/hyperlink" Target="https://emenscr.nesdc.go.th/viewer/view.html?id=619b1d9efef84f3d534c7df1&amp;username=mnre0214171" TargetMode="External"/><Relationship Id="rId50" Type="http://schemas.openxmlformats.org/officeDocument/2006/relationships/hyperlink" Target="https://emenscr.nesdc.go.th/viewer/view.html?id=61ac516ee55ef143eb1fcd53&amp;username=mnre0214411" TargetMode="External"/><Relationship Id="rId55" Type="http://schemas.openxmlformats.org/officeDocument/2006/relationships/hyperlink" Target="https://emenscr.nesdc.go.th/viewer/view.html?id=61c1607f1a10626236233f40&amp;username=moph09071" TargetMode="External"/><Relationship Id="rId7" Type="http://schemas.openxmlformats.org/officeDocument/2006/relationships/hyperlink" Target="https://emenscr.nesdc.go.th/viewer/view.html?id=5df5d2ab1069321a558d6967&amp;username=mnre0214261" TargetMode="External"/><Relationship Id="rId2" Type="http://schemas.openxmlformats.org/officeDocument/2006/relationships/hyperlink" Target="https://emenscr.nesdc.go.th/viewer/view.html?id=5b3f2a0ef4fd79254b8e6899&amp;username=mnre03061" TargetMode="External"/><Relationship Id="rId16" Type="http://schemas.openxmlformats.org/officeDocument/2006/relationships/hyperlink" Target="https://emenscr.nesdc.go.th/viewer/view.html?id=5e0584c95baa7b44654ddfff&amp;username=mnre0214361" TargetMode="External"/><Relationship Id="rId29" Type="http://schemas.openxmlformats.org/officeDocument/2006/relationships/hyperlink" Target="https://emenscr.nesdc.go.th/viewer/view.html?id=5fc359ff9a014c2a732f778b&amp;username=moi0017251" TargetMode="External"/><Relationship Id="rId11" Type="http://schemas.openxmlformats.org/officeDocument/2006/relationships/hyperlink" Target="https://emenscr.nesdc.go.th/viewer/view.html?id=5dfb3b98e02dae1a6dd4bc63&amp;username=moph04041" TargetMode="External"/><Relationship Id="rId24" Type="http://schemas.openxmlformats.org/officeDocument/2006/relationships/hyperlink" Target="https://emenscr.nesdc.go.th/viewer/view.html?id=5eaa5dae94fdb155ae7910a5&amp;username=moac08051" TargetMode="External"/><Relationship Id="rId32" Type="http://schemas.openxmlformats.org/officeDocument/2006/relationships/hyperlink" Target="https://emenscr.nesdc.go.th/viewer/view.html?id=5fcdadc11540bf161ab276b5&amp;username=mnre0214361" TargetMode="External"/><Relationship Id="rId37" Type="http://schemas.openxmlformats.org/officeDocument/2006/relationships/hyperlink" Target="https://emenscr.nesdc.go.th/viewer/view.html?id=601136632d779347e1626be3&amp;username=mnre0214331" TargetMode="External"/><Relationship Id="rId40" Type="http://schemas.openxmlformats.org/officeDocument/2006/relationships/hyperlink" Target="https://emenscr.nesdc.go.th/viewer/view.html?id=60153b20662c8a2f73e2fb6b&amp;username=mnre0214381" TargetMode="External"/><Relationship Id="rId45" Type="http://schemas.openxmlformats.org/officeDocument/2006/relationships/hyperlink" Target="https://emenscr.nesdc.go.th/viewer/view.html?id=618b4cfeda880b328aef0df8&amp;username=moac08051" TargetMode="External"/><Relationship Id="rId53" Type="http://schemas.openxmlformats.org/officeDocument/2006/relationships/hyperlink" Target="https://emenscr.nesdc.go.th/viewer/view.html?id=61b9d0fd7087b01cf7ac2bb7&amp;username=mnre03061" TargetMode="External"/><Relationship Id="rId5" Type="http://schemas.openxmlformats.org/officeDocument/2006/relationships/hyperlink" Target="https://emenscr.nesdc.go.th/viewer/view.html?id=5d4951298d7d186a662d6a82&amp;username=mnre02111" TargetMode="External"/><Relationship Id="rId19" Type="http://schemas.openxmlformats.org/officeDocument/2006/relationships/hyperlink" Target="https://emenscr.nesdc.go.th/viewer/view.html?id=5e17dd17d6bd0f6d387af577&amp;username=industry03131" TargetMode="External"/><Relationship Id="rId4" Type="http://schemas.openxmlformats.org/officeDocument/2006/relationships/hyperlink" Target="https://emenscr.nesdc.go.th/viewer/view.html?id=5bd19c03ead9a205b323d649&amp;username=moac10041" TargetMode="External"/><Relationship Id="rId9" Type="http://schemas.openxmlformats.org/officeDocument/2006/relationships/hyperlink" Target="https://emenscr.nesdc.go.th/viewer/view.html?id=5df89c3e6b12163f58d5f78b&amp;username=mnre0214411" TargetMode="External"/><Relationship Id="rId14" Type="http://schemas.openxmlformats.org/officeDocument/2006/relationships/hyperlink" Target="https://emenscr.nesdc.go.th/viewer/view.html?id=5e0313bcca0feb49b458c331&amp;username=mnre0214171" TargetMode="External"/><Relationship Id="rId22" Type="http://schemas.openxmlformats.org/officeDocument/2006/relationships/hyperlink" Target="https://emenscr.nesdc.go.th/viewer/view.html?id=5e85b351a0b9b705da203e37&amp;username=mnre0214531" TargetMode="External"/><Relationship Id="rId27" Type="http://schemas.openxmlformats.org/officeDocument/2006/relationships/hyperlink" Target="https://emenscr.nesdc.go.th/viewer/view.html?id=5f9a638837b27e5b651e83e1&amp;username=moac10041" TargetMode="External"/><Relationship Id="rId30" Type="http://schemas.openxmlformats.org/officeDocument/2006/relationships/hyperlink" Target="https://emenscr.nesdc.go.th/viewer/view.html?id=5fc71d079571721336792df4&amp;username=dnp_regional_58_11" TargetMode="External"/><Relationship Id="rId35" Type="http://schemas.openxmlformats.org/officeDocument/2006/relationships/hyperlink" Target="https://emenscr.nesdc.go.th/viewer/view.html?id=600fd9824037f647d85e80f6&amp;username=mnre0214531" TargetMode="External"/><Relationship Id="rId43" Type="http://schemas.openxmlformats.org/officeDocument/2006/relationships/hyperlink" Target="https://emenscr.nesdc.go.th/viewer/view.html?id=610f6ac8ef40ea035b9d0f74&amp;username=mnre03031" TargetMode="External"/><Relationship Id="rId48" Type="http://schemas.openxmlformats.org/officeDocument/2006/relationships/hyperlink" Target="https://emenscr.nesdc.go.th/viewer/view.html?id=619b3f115e6a003d4c76bf18&amp;username=mnre0214331" TargetMode="External"/><Relationship Id="rId56" Type="http://schemas.openxmlformats.org/officeDocument/2006/relationships/hyperlink" Target="https://emenscr.nesdc.go.th/viewer/view.html?id=61c6edfe80d4df78932ea8bc&amp;username=moph04041" TargetMode="External"/><Relationship Id="rId8" Type="http://schemas.openxmlformats.org/officeDocument/2006/relationships/hyperlink" Target="https://emenscr.nesdc.go.th/viewer/view.html?id=5df85f42467aa83f5ec0aea2&amp;username=mnre0214411" TargetMode="External"/><Relationship Id="rId51" Type="http://schemas.openxmlformats.org/officeDocument/2006/relationships/hyperlink" Target="https://emenscr.nesdc.go.th/viewer/view.html?id=61b19ee5d52e740ca37b901a&amp;username=moi0021741" TargetMode="External"/><Relationship Id="rId3" Type="http://schemas.openxmlformats.org/officeDocument/2006/relationships/hyperlink" Target="https://emenscr.nesdc.go.th/viewer/view.html?id=5b3f30f8e667fe2554d28a64&amp;username=mnre03061" TargetMode="External"/><Relationship Id="rId12" Type="http://schemas.openxmlformats.org/officeDocument/2006/relationships/hyperlink" Target="https://emenscr.nesdc.go.th/viewer/view.html?id=5dfc8891d2f24a1a689b4f1b&amp;username=moac10041" TargetMode="External"/><Relationship Id="rId17" Type="http://schemas.openxmlformats.org/officeDocument/2006/relationships/hyperlink" Target="https://emenscr.nesdc.go.th/viewer/view.html?id=5e0afd28a0d4f63e608d173e&amp;username=mnre0214581" TargetMode="External"/><Relationship Id="rId25" Type="http://schemas.openxmlformats.org/officeDocument/2006/relationships/hyperlink" Target="https://emenscr.nesdc.go.th/viewer/view.html?id=5f1924a372b30f74caba63eb&amp;username=mod06061" TargetMode="External"/><Relationship Id="rId33" Type="http://schemas.openxmlformats.org/officeDocument/2006/relationships/hyperlink" Target="https://emenscr.nesdc.go.th/viewer/view.html?id=5fcf2cab78ad6216092bc178&amp;username=mnre0214331" TargetMode="External"/><Relationship Id="rId38" Type="http://schemas.openxmlformats.org/officeDocument/2006/relationships/hyperlink" Target="https://emenscr.nesdc.go.th/viewer/view.html?id=6011465bfdc43f47dfab8158&amp;username=mnre0214331" TargetMode="External"/><Relationship Id="rId46" Type="http://schemas.openxmlformats.org/officeDocument/2006/relationships/hyperlink" Target="https://emenscr.nesdc.go.th/viewer/view.html?id=6191e717cadb284b1da34db2&amp;username=mot04181" TargetMode="External"/><Relationship Id="rId20" Type="http://schemas.openxmlformats.org/officeDocument/2006/relationships/hyperlink" Target="https://emenscr.nesdc.go.th/viewer/view.html?id=5e217058c02d8e35c41ae527&amp;username=mnre0214331" TargetMode="External"/><Relationship Id="rId41" Type="http://schemas.openxmlformats.org/officeDocument/2006/relationships/hyperlink" Target="https://emenscr.nesdc.go.th/viewer/view.html?id=6054390e95a74a77d1634606&amp;username=mnre0214141" TargetMode="External"/><Relationship Id="rId54" Type="http://schemas.openxmlformats.org/officeDocument/2006/relationships/hyperlink" Target="https://emenscr.nesdc.go.th/viewer/view.html?id=61bc6687c326516233ced914&amp;username=industry03131" TargetMode="External"/><Relationship Id="rId1" Type="http://schemas.openxmlformats.org/officeDocument/2006/relationships/hyperlink" Target="https://emenscr.nesdc.go.th/viewer/view.html?id=5b1e33fe7587e67e2e720eb3&amp;username=industry03091" TargetMode="External"/><Relationship Id="rId6" Type="http://schemas.openxmlformats.org/officeDocument/2006/relationships/hyperlink" Target="https://emenscr.nesdc.go.th/viewer/view.html?id=5d91c0021203995a2a86f441&amp;username=industry03101" TargetMode="External"/><Relationship Id="rId15" Type="http://schemas.openxmlformats.org/officeDocument/2006/relationships/hyperlink" Target="https://emenscr.nesdc.go.th/viewer/view.html?id=5e052a793b2bc044565f76a4&amp;username=mnre0214471" TargetMode="External"/><Relationship Id="rId23" Type="http://schemas.openxmlformats.org/officeDocument/2006/relationships/hyperlink" Target="https://emenscr.nesdc.go.th/viewer/view.html?id=5e86c18ca0b9b705da203ef7&amp;username=mnre0214321" TargetMode="External"/><Relationship Id="rId28" Type="http://schemas.openxmlformats.org/officeDocument/2006/relationships/hyperlink" Target="https://emenscr.nesdc.go.th/viewer/view.html?id=5fbe47fb7232b72a71f77ec2&amp;username=moac08051" TargetMode="External"/><Relationship Id="rId36" Type="http://schemas.openxmlformats.org/officeDocument/2006/relationships/hyperlink" Target="https://emenscr.nesdc.go.th/viewer/view.html?id=6010ddd2fdc43f47dfab801a&amp;username=mnre0214321" TargetMode="External"/><Relationship Id="rId49" Type="http://schemas.openxmlformats.org/officeDocument/2006/relationships/hyperlink" Target="https://emenscr.nesdc.go.th/viewer/view.html?id=619b52be38229f3d4dda75b7&amp;username=mnre0214331" TargetMode="External"/><Relationship Id="rId57" Type="http://schemas.openxmlformats.org/officeDocument/2006/relationships/hyperlink" Target="https://emenscr.nesdc.go.th/viewer/view.html?id=61cac23a18f9e461517bee50&amp;username=mnre0214411" TargetMode="External"/><Relationship Id="rId10" Type="http://schemas.openxmlformats.org/officeDocument/2006/relationships/hyperlink" Target="https://emenscr.nesdc.go.th/viewer/view.html?id=5dfb3a31e02dae1a6dd4bc5b&amp;username=moph09071" TargetMode="External"/><Relationship Id="rId31" Type="http://schemas.openxmlformats.org/officeDocument/2006/relationships/hyperlink" Target="https://emenscr.nesdc.go.th/viewer/view.html?id=5fc77a20eb591c133460eaa6&amp;username=dnp_regional_58_11" TargetMode="External"/><Relationship Id="rId44" Type="http://schemas.openxmlformats.org/officeDocument/2006/relationships/hyperlink" Target="https://emenscr.nesdc.go.th/viewer/view.html?id=61820a7a30c6fc7518ba961a&amp;username=moac10051" TargetMode="External"/><Relationship Id="rId52" Type="http://schemas.openxmlformats.org/officeDocument/2006/relationships/hyperlink" Target="https://emenscr.nesdc.go.th/viewer/view.html?id=61b9b2f077a3ca1cee43a7b6&amp;username=mnre0306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3e00efec5271b346c4ab5&amp;username=moph04041" TargetMode="External"/><Relationship Id="rId21" Type="http://schemas.openxmlformats.org/officeDocument/2006/relationships/hyperlink" Target="https://emenscr.nesdc.go.th/viewer/view.html?id=5e5c893b08d9c92c132e57b0&amp;username=mnre0214131" TargetMode="External"/><Relationship Id="rId42" Type="http://schemas.openxmlformats.org/officeDocument/2006/relationships/hyperlink" Target="https://emenscr.nesdc.go.th/viewer/view.html?id=5fcdadc11540bf161ab276b5&amp;username=mnre0214361" TargetMode="External"/><Relationship Id="rId47" Type="http://schemas.openxmlformats.org/officeDocument/2006/relationships/hyperlink" Target="https://emenscr.nesdc.go.th/viewer/view.html?id=6010ddd2fdc43f47dfab801a&amp;username=mnre0214321" TargetMode="External"/><Relationship Id="rId63" Type="http://schemas.openxmlformats.org/officeDocument/2006/relationships/hyperlink" Target="https://emenscr.nesdc.go.th/viewer/view.html?id=619b3f115e6a003d4c76bf18&amp;username=mnre0214331" TargetMode="External"/><Relationship Id="rId68" Type="http://schemas.openxmlformats.org/officeDocument/2006/relationships/hyperlink" Target="https://emenscr.nesdc.go.th/viewer/view.html?id=61b9d0fd7087b01cf7ac2bb7&amp;username=mnre03061" TargetMode="External"/><Relationship Id="rId7" Type="http://schemas.openxmlformats.org/officeDocument/2006/relationships/hyperlink" Target="https://emenscr.nesdc.go.th/viewer/view.html?id=5df5d2ab1069321a558d6967&amp;username=mnre0214261" TargetMode="External"/><Relationship Id="rId71" Type="http://schemas.openxmlformats.org/officeDocument/2006/relationships/hyperlink" Target="https://emenscr.nesdc.go.th/viewer/view.html?id=61c6edfe80d4df78932ea8bc&amp;username=moph04041" TargetMode="External"/><Relationship Id="rId2" Type="http://schemas.openxmlformats.org/officeDocument/2006/relationships/hyperlink" Target="https://emenscr.nesdc.go.th/viewer/view.html?id=5b3f2a0ef4fd79254b8e6899&amp;username=mnre03061" TargetMode="External"/><Relationship Id="rId16" Type="http://schemas.openxmlformats.org/officeDocument/2006/relationships/hyperlink" Target="https://emenscr.nesdc.go.th/viewer/view.html?id=5e0584c95baa7b44654ddfff&amp;username=mnre0214361" TargetMode="External"/><Relationship Id="rId29" Type="http://schemas.openxmlformats.org/officeDocument/2006/relationships/hyperlink" Target="https://emenscr.nesdc.go.th/viewer/view.html?id=5f2d2248ab64071b723c6e46&amp;username=mnre02071" TargetMode="External"/><Relationship Id="rId11" Type="http://schemas.openxmlformats.org/officeDocument/2006/relationships/hyperlink" Target="https://emenscr.nesdc.go.th/viewer/view.html?id=5dfb3b98e02dae1a6dd4bc63&amp;username=moph04041" TargetMode="External"/><Relationship Id="rId24" Type="http://schemas.openxmlformats.org/officeDocument/2006/relationships/hyperlink" Target="https://emenscr.nesdc.go.th/viewer/view.html?id=5eaa5dae94fdb155ae7910a5&amp;username=moac08051" TargetMode="External"/><Relationship Id="rId32" Type="http://schemas.openxmlformats.org/officeDocument/2006/relationships/hyperlink" Target="https://emenscr.nesdc.go.th/viewer/view.html?id=5f2d4260c3e5f60bd06cad61&amp;username=mnre03031" TargetMode="External"/><Relationship Id="rId37" Type="http://schemas.openxmlformats.org/officeDocument/2006/relationships/hyperlink" Target="https://emenscr.nesdc.go.th/viewer/view.html?id=5fbe47fb7232b72a71f77ec2&amp;username=moac08051" TargetMode="External"/><Relationship Id="rId40" Type="http://schemas.openxmlformats.org/officeDocument/2006/relationships/hyperlink" Target="https://emenscr.nesdc.go.th/viewer/view.html?id=5fc71d079571721336792df4&amp;username=dnp_regional_58_11" TargetMode="External"/><Relationship Id="rId45" Type="http://schemas.openxmlformats.org/officeDocument/2006/relationships/hyperlink" Target="https://emenscr.nesdc.go.th/viewer/view.html?id=5fd04f4f9d7cbe590983c0e0&amp;username=mnre09251" TargetMode="External"/><Relationship Id="rId53" Type="http://schemas.openxmlformats.org/officeDocument/2006/relationships/hyperlink" Target="https://emenscr.nesdc.go.th/viewer/view.html?id=60cb0fa69d2e4946ee3e461d&amp;username=moph04041" TargetMode="External"/><Relationship Id="rId58" Type="http://schemas.openxmlformats.org/officeDocument/2006/relationships/hyperlink" Target="https://emenscr.nesdc.go.th/viewer/view.html?id=6118e64a9b236c1f95b0c280&amp;username=udru20401" TargetMode="External"/><Relationship Id="rId66" Type="http://schemas.openxmlformats.org/officeDocument/2006/relationships/hyperlink" Target="https://emenscr.nesdc.go.th/viewer/view.html?id=61b19ee5d52e740ca37b901a&amp;username=moi0021741" TargetMode="External"/><Relationship Id="rId5" Type="http://schemas.openxmlformats.org/officeDocument/2006/relationships/hyperlink" Target="https://emenscr.nesdc.go.th/viewer/view.html?id=5d4951298d7d186a662d6a82&amp;username=mnre02111" TargetMode="External"/><Relationship Id="rId61" Type="http://schemas.openxmlformats.org/officeDocument/2006/relationships/hyperlink" Target="https://emenscr.nesdc.go.th/viewer/view.html?id=6191e717cadb284b1da34db2&amp;username=mot04181" TargetMode="External"/><Relationship Id="rId19" Type="http://schemas.openxmlformats.org/officeDocument/2006/relationships/hyperlink" Target="https://emenscr.nesdc.go.th/viewer/view.html?id=5e17dd17d6bd0f6d387af577&amp;username=industry03131" TargetMode="External"/><Relationship Id="rId14" Type="http://schemas.openxmlformats.org/officeDocument/2006/relationships/hyperlink" Target="https://emenscr.nesdc.go.th/viewer/view.html?id=5e0313bcca0feb49b458c331&amp;username=mnre0214171" TargetMode="External"/><Relationship Id="rId22" Type="http://schemas.openxmlformats.org/officeDocument/2006/relationships/hyperlink" Target="https://emenscr.nesdc.go.th/viewer/view.html?id=5e85b351a0b9b705da203e37&amp;username=mnre0214531" TargetMode="External"/><Relationship Id="rId27" Type="http://schemas.openxmlformats.org/officeDocument/2006/relationships/hyperlink" Target="https://emenscr.nesdc.go.th/viewer/view.html?id=5f251844cab46f2eac62fb71&amp;username=moph09051" TargetMode="External"/><Relationship Id="rId30" Type="http://schemas.openxmlformats.org/officeDocument/2006/relationships/hyperlink" Target="https://emenscr.nesdc.go.th/viewer/view.html?id=5f2d309b31c92705f06ecca7&amp;username=mnre02071" TargetMode="External"/><Relationship Id="rId35" Type="http://schemas.openxmlformats.org/officeDocument/2006/relationships/hyperlink" Target="https://emenscr.nesdc.go.th/viewer/view.html?id=5f7aeccef00c1d24fb778646&amp;username=mnre0214171" TargetMode="External"/><Relationship Id="rId43" Type="http://schemas.openxmlformats.org/officeDocument/2006/relationships/hyperlink" Target="https://emenscr.nesdc.go.th/viewer/view.html?id=5fcf2cab78ad6216092bc178&amp;username=mnre0214331" TargetMode="External"/><Relationship Id="rId48" Type="http://schemas.openxmlformats.org/officeDocument/2006/relationships/hyperlink" Target="https://emenscr.nesdc.go.th/viewer/view.html?id=601136632d779347e1626be3&amp;username=mnre0214331" TargetMode="External"/><Relationship Id="rId56" Type="http://schemas.openxmlformats.org/officeDocument/2006/relationships/hyperlink" Target="https://emenscr.nesdc.go.th/viewer/view.html?id=610fb06e86ed660368a5ba12&amp;username=moph09051" TargetMode="External"/><Relationship Id="rId64" Type="http://schemas.openxmlformats.org/officeDocument/2006/relationships/hyperlink" Target="https://emenscr.nesdc.go.th/viewer/view.html?id=619b52be38229f3d4dda75b7&amp;username=mnre0214331" TargetMode="External"/><Relationship Id="rId69" Type="http://schemas.openxmlformats.org/officeDocument/2006/relationships/hyperlink" Target="https://emenscr.nesdc.go.th/viewer/view.html?id=61bc6687c326516233ced914&amp;username=industry03131" TargetMode="External"/><Relationship Id="rId8" Type="http://schemas.openxmlformats.org/officeDocument/2006/relationships/hyperlink" Target="https://emenscr.nesdc.go.th/viewer/view.html?id=5df85f42467aa83f5ec0aea2&amp;username=mnre0214411" TargetMode="External"/><Relationship Id="rId51" Type="http://schemas.openxmlformats.org/officeDocument/2006/relationships/hyperlink" Target="https://emenscr.nesdc.go.th/viewer/view.html?id=60153b20662c8a2f73e2fb6b&amp;username=mnre0214381" TargetMode="External"/><Relationship Id="rId72" Type="http://schemas.openxmlformats.org/officeDocument/2006/relationships/hyperlink" Target="https://emenscr.nesdc.go.th/viewer/view.html?id=61cac23a18f9e461517bee50&amp;username=mnre0214411" TargetMode="External"/><Relationship Id="rId3" Type="http://schemas.openxmlformats.org/officeDocument/2006/relationships/hyperlink" Target="https://emenscr.nesdc.go.th/viewer/view.html?id=5b3f30f8e667fe2554d28a64&amp;username=mnre03061" TargetMode="External"/><Relationship Id="rId12" Type="http://schemas.openxmlformats.org/officeDocument/2006/relationships/hyperlink" Target="https://emenscr.nesdc.go.th/viewer/view.html?id=5dfc8891d2f24a1a689b4f1b&amp;username=moac10041" TargetMode="External"/><Relationship Id="rId17" Type="http://schemas.openxmlformats.org/officeDocument/2006/relationships/hyperlink" Target="https://emenscr.nesdc.go.th/viewer/view.html?id=5e0afd28a0d4f63e608d173e&amp;username=mnre0214581" TargetMode="External"/><Relationship Id="rId25" Type="http://schemas.openxmlformats.org/officeDocument/2006/relationships/hyperlink" Target="https://emenscr.nesdc.go.th/viewer/view.html?id=5f1924a372b30f74caba63eb&amp;username=mod06061" TargetMode="External"/><Relationship Id="rId33" Type="http://schemas.openxmlformats.org/officeDocument/2006/relationships/hyperlink" Target="https://emenscr.nesdc.go.th/viewer/view.html?id=5f2d72c68e67530bd632bdf2&amp;username=mnre02071" TargetMode="External"/><Relationship Id="rId38" Type="http://schemas.openxmlformats.org/officeDocument/2006/relationships/hyperlink" Target="https://emenscr.nesdc.go.th/viewer/view.html?id=5fc0cca67232b72a71f780d9&amp;username=moph09071" TargetMode="External"/><Relationship Id="rId46" Type="http://schemas.openxmlformats.org/officeDocument/2006/relationships/hyperlink" Target="https://emenscr.nesdc.go.th/viewer/view.html?id=600fd9824037f647d85e80f6&amp;username=mnre0214531" TargetMode="External"/><Relationship Id="rId59" Type="http://schemas.openxmlformats.org/officeDocument/2006/relationships/hyperlink" Target="https://emenscr.nesdc.go.th/viewer/view.html?id=61820a7a30c6fc7518ba961a&amp;username=moac10051" TargetMode="External"/><Relationship Id="rId67" Type="http://schemas.openxmlformats.org/officeDocument/2006/relationships/hyperlink" Target="https://emenscr.nesdc.go.th/viewer/view.html?id=61b9b2f077a3ca1cee43a7b6&amp;username=mnre03061" TargetMode="External"/><Relationship Id="rId20" Type="http://schemas.openxmlformats.org/officeDocument/2006/relationships/hyperlink" Target="https://emenscr.nesdc.go.th/viewer/view.html?id=5e217058c02d8e35c41ae527&amp;username=mnre0214331" TargetMode="External"/><Relationship Id="rId41" Type="http://schemas.openxmlformats.org/officeDocument/2006/relationships/hyperlink" Target="https://emenscr.nesdc.go.th/viewer/view.html?id=5fc77a20eb591c133460eaa6&amp;username=dnp_regional_58_11" TargetMode="External"/><Relationship Id="rId54" Type="http://schemas.openxmlformats.org/officeDocument/2006/relationships/hyperlink" Target="https://emenscr.nesdc.go.th/viewer/view.html?id=610be1c3d9ddc16fa00689db&amp;username=mnre03031" TargetMode="External"/><Relationship Id="rId62" Type="http://schemas.openxmlformats.org/officeDocument/2006/relationships/hyperlink" Target="https://emenscr.nesdc.go.th/viewer/view.html?id=619b1d9efef84f3d534c7df1&amp;username=mnre0214171" TargetMode="External"/><Relationship Id="rId70" Type="http://schemas.openxmlformats.org/officeDocument/2006/relationships/hyperlink" Target="https://emenscr.nesdc.go.th/viewer/view.html?id=61c1607f1a10626236233f40&amp;username=moph09071" TargetMode="External"/><Relationship Id="rId1" Type="http://schemas.openxmlformats.org/officeDocument/2006/relationships/hyperlink" Target="https://emenscr.nesdc.go.th/viewer/view.html?id=5b1e33fe7587e67e2e720eb3&amp;username=industry03091" TargetMode="External"/><Relationship Id="rId6" Type="http://schemas.openxmlformats.org/officeDocument/2006/relationships/hyperlink" Target="https://emenscr.nesdc.go.th/viewer/view.html?id=5d91c0021203995a2a86f441&amp;username=industry03101" TargetMode="External"/><Relationship Id="rId15" Type="http://schemas.openxmlformats.org/officeDocument/2006/relationships/hyperlink" Target="https://emenscr.nesdc.go.th/viewer/view.html?id=5e052a793b2bc044565f76a4&amp;username=mnre0214471" TargetMode="External"/><Relationship Id="rId23" Type="http://schemas.openxmlformats.org/officeDocument/2006/relationships/hyperlink" Target="https://emenscr.nesdc.go.th/viewer/view.html?id=5e86c18ca0b9b705da203ef7&amp;username=mnre0214321" TargetMode="External"/><Relationship Id="rId28" Type="http://schemas.openxmlformats.org/officeDocument/2006/relationships/hyperlink" Target="https://emenscr.nesdc.go.th/viewer/view.html?id=5f2a7cddc65fbf3fac320faa&amp;username=moac10041" TargetMode="External"/><Relationship Id="rId36" Type="http://schemas.openxmlformats.org/officeDocument/2006/relationships/hyperlink" Target="https://emenscr.nesdc.go.th/viewer/view.html?id=5f9a638837b27e5b651e83e1&amp;username=moac10041" TargetMode="External"/><Relationship Id="rId49" Type="http://schemas.openxmlformats.org/officeDocument/2006/relationships/hyperlink" Target="https://emenscr.nesdc.go.th/viewer/view.html?id=6011465bfdc43f47dfab8158&amp;username=mnre0214331" TargetMode="External"/><Relationship Id="rId57" Type="http://schemas.openxmlformats.org/officeDocument/2006/relationships/hyperlink" Target="https://emenscr.nesdc.go.th/viewer/view.html?id=611682a1ee6abd1f9490274e&amp;username=moph04041" TargetMode="External"/><Relationship Id="rId10" Type="http://schemas.openxmlformats.org/officeDocument/2006/relationships/hyperlink" Target="https://emenscr.nesdc.go.th/viewer/view.html?id=5dfb3a31e02dae1a6dd4bc5b&amp;username=moph09071" TargetMode="External"/><Relationship Id="rId31" Type="http://schemas.openxmlformats.org/officeDocument/2006/relationships/hyperlink" Target="https://emenscr.nesdc.go.th/viewer/view.html?id=5f2d34dd16513d05e726b23c&amp;username=mnre03031" TargetMode="External"/><Relationship Id="rId44" Type="http://schemas.openxmlformats.org/officeDocument/2006/relationships/hyperlink" Target="https://emenscr.nesdc.go.th/viewer/view.html?id=5fcf41d1fb9dc91608730720&amp;username=moph04041" TargetMode="External"/><Relationship Id="rId52" Type="http://schemas.openxmlformats.org/officeDocument/2006/relationships/hyperlink" Target="https://emenscr.nesdc.go.th/viewer/view.html?id=6054390e95a74a77d1634606&amp;username=mnre0214141" TargetMode="External"/><Relationship Id="rId60" Type="http://schemas.openxmlformats.org/officeDocument/2006/relationships/hyperlink" Target="https://emenscr.nesdc.go.th/viewer/view.html?id=618b4cfeda880b328aef0df8&amp;username=moac08051" TargetMode="External"/><Relationship Id="rId65" Type="http://schemas.openxmlformats.org/officeDocument/2006/relationships/hyperlink" Target="https://emenscr.nesdc.go.th/viewer/view.html?id=61ac516ee55ef143eb1fcd53&amp;username=mnre0214411" TargetMode="External"/><Relationship Id="rId4" Type="http://schemas.openxmlformats.org/officeDocument/2006/relationships/hyperlink" Target="https://emenscr.nesdc.go.th/viewer/view.html?id=5bd19c03ead9a205b323d649&amp;username=moac10041" TargetMode="External"/><Relationship Id="rId9" Type="http://schemas.openxmlformats.org/officeDocument/2006/relationships/hyperlink" Target="https://emenscr.nesdc.go.th/viewer/view.html?id=5df89c3e6b12163f58d5f78b&amp;username=mnre0214411" TargetMode="External"/><Relationship Id="rId13" Type="http://schemas.openxmlformats.org/officeDocument/2006/relationships/hyperlink" Target="https://emenscr.nesdc.go.th/viewer/view.html?id=5dff07d26f155549ab8fb449&amp;username=mnre0214541" TargetMode="External"/><Relationship Id="rId18" Type="http://schemas.openxmlformats.org/officeDocument/2006/relationships/hyperlink" Target="https://emenscr.nesdc.go.th/viewer/view.html?id=5e0b6203b95b3d3e6d64f873&amp;username=mnre0214381" TargetMode="External"/><Relationship Id="rId39" Type="http://schemas.openxmlformats.org/officeDocument/2006/relationships/hyperlink" Target="https://emenscr.nesdc.go.th/viewer/view.html?id=5fc359ff9a014c2a732f778b&amp;username=moi0017251" TargetMode="External"/><Relationship Id="rId34" Type="http://schemas.openxmlformats.org/officeDocument/2006/relationships/hyperlink" Target="https://emenscr.nesdc.go.th/viewer/view.html?id=5f2d87f2c3e5f60bd06cae67&amp;username=mod06061" TargetMode="External"/><Relationship Id="rId50" Type="http://schemas.openxmlformats.org/officeDocument/2006/relationships/hyperlink" Target="https://emenscr.nesdc.go.th/viewer/view.html?id=60128f9bdca25b658e8ee5a6&amp;username=mnre02111" TargetMode="External"/><Relationship Id="rId55" Type="http://schemas.openxmlformats.org/officeDocument/2006/relationships/hyperlink" Target="https://emenscr.nesdc.go.th/viewer/view.html?id=610f6ac8ef40ea035b9d0f74&amp;username=mnre0303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74"/>
  <sheetViews>
    <sheetView zoomScale="70" zoomScaleNormal="70" workbookViewId="0">
      <selection sqref="A1:W1"/>
    </sheetView>
  </sheetViews>
  <sheetFormatPr defaultRowHeight="14.4"/>
  <cols>
    <col min="1" max="1" width="24.33203125" customWidth="1"/>
    <col min="2" max="2" width="33.66406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9.109375" customWidth="1"/>
    <col min="13" max="13" width="14.88671875" customWidth="1"/>
    <col min="14" max="14" width="28.44140625" customWidth="1"/>
    <col min="15" max="15" width="27" customWidth="1"/>
    <col min="16" max="16" width="32.44140625" customWidth="1"/>
    <col min="17" max="17" width="45.88671875" customWidth="1"/>
    <col min="18" max="21" width="54" customWidth="1"/>
    <col min="22" max="22" width="16.109375" customWidth="1"/>
    <col min="23" max="23" width="20.33203125" customWidth="1"/>
    <col min="24" max="24" width="36.33203125" customWidth="1"/>
  </cols>
  <sheetData>
    <row r="1" spans="1:24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366</v>
      </c>
    </row>
    <row r="3" spans="1:24" ht="15" thickBot="1">
      <c r="A3" t="s">
        <v>24</v>
      </c>
      <c r="B3" t="s">
        <v>25</v>
      </c>
      <c r="C3" t="s">
        <v>26</v>
      </c>
      <c r="F3" t="s">
        <v>27</v>
      </c>
      <c r="G3" t="s">
        <v>28</v>
      </c>
      <c r="H3" t="s">
        <v>29</v>
      </c>
      <c r="I3" t="s">
        <v>27</v>
      </c>
      <c r="J3" s="4">
        <v>180402</v>
      </c>
      <c r="K3" s="5" t="s">
        <v>30</v>
      </c>
      <c r="L3" t="s">
        <v>31</v>
      </c>
      <c r="M3" t="s">
        <v>32</v>
      </c>
      <c r="N3" t="s">
        <v>33</v>
      </c>
      <c r="O3" t="s">
        <v>34</v>
      </c>
      <c r="P3" s="3">
        <v>4350000</v>
      </c>
      <c r="Q3" s="3">
        <v>4350000</v>
      </c>
      <c r="R3" t="s">
        <v>35</v>
      </c>
      <c r="S3" t="s">
        <v>36</v>
      </c>
      <c r="T3" t="s">
        <v>37</v>
      </c>
      <c r="X3" s="6" t="s">
        <v>26</v>
      </c>
    </row>
    <row r="4" spans="1:24" ht="15" thickBot="1">
      <c r="A4" t="s">
        <v>38</v>
      </c>
      <c r="B4" t="s">
        <v>39</v>
      </c>
      <c r="C4" t="s">
        <v>40</v>
      </c>
      <c r="F4" t="s">
        <v>27</v>
      </c>
      <c r="G4" t="s">
        <v>28</v>
      </c>
      <c r="H4" t="s">
        <v>29</v>
      </c>
      <c r="I4" t="s">
        <v>27</v>
      </c>
      <c r="J4" s="4">
        <v>180402</v>
      </c>
      <c r="K4" t="s">
        <v>30</v>
      </c>
      <c r="L4" t="s">
        <v>41</v>
      </c>
      <c r="M4" t="s">
        <v>32</v>
      </c>
      <c r="N4" t="s">
        <v>42</v>
      </c>
      <c r="O4" t="s">
        <v>43</v>
      </c>
      <c r="P4" s="3">
        <v>190762000</v>
      </c>
      <c r="Q4" s="3">
        <v>190762000</v>
      </c>
      <c r="R4" t="s">
        <v>44</v>
      </c>
      <c r="S4" t="s">
        <v>45</v>
      </c>
      <c r="T4" t="s">
        <v>46</v>
      </c>
      <c r="X4" s="7" t="s">
        <v>40</v>
      </c>
    </row>
    <row r="5" spans="1:24" ht="15" thickBot="1">
      <c r="A5" t="s">
        <v>38</v>
      </c>
      <c r="B5" t="s">
        <v>47</v>
      </c>
      <c r="C5" t="s">
        <v>48</v>
      </c>
      <c r="F5" t="s">
        <v>27</v>
      </c>
      <c r="G5" t="s">
        <v>28</v>
      </c>
      <c r="H5" t="s">
        <v>29</v>
      </c>
      <c r="I5" t="s">
        <v>27</v>
      </c>
      <c r="J5" s="4">
        <v>180402</v>
      </c>
      <c r="K5" t="s">
        <v>30</v>
      </c>
      <c r="L5" t="s">
        <v>49</v>
      </c>
      <c r="M5" t="s">
        <v>32</v>
      </c>
      <c r="N5" t="s">
        <v>42</v>
      </c>
      <c r="O5" t="s">
        <v>50</v>
      </c>
      <c r="P5" s="3">
        <v>444514900</v>
      </c>
      <c r="Q5" s="3">
        <v>444514900</v>
      </c>
      <c r="R5" t="s">
        <v>44</v>
      </c>
      <c r="S5" t="s">
        <v>45</v>
      </c>
      <c r="T5" t="s">
        <v>46</v>
      </c>
      <c r="X5" s="7" t="s">
        <v>48</v>
      </c>
    </row>
    <row r="6" spans="1:24" ht="15" thickBot="1">
      <c r="A6" t="s">
        <v>51</v>
      </c>
      <c r="B6" t="s">
        <v>52</v>
      </c>
      <c r="C6" t="s">
        <v>53</v>
      </c>
      <c r="F6" t="s">
        <v>27</v>
      </c>
      <c r="G6" t="s">
        <v>28</v>
      </c>
      <c r="I6" t="s">
        <v>27</v>
      </c>
      <c r="J6" s="4">
        <v>180402</v>
      </c>
      <c r="K6" t="s">
        <v>30</v>
      </c>
      <c r="L6" t="s">
        <v>54</v>
      </c>
      <c r="M6" t="s">
        <v>32</v>
      </c>
      <c r="N6" t="s">
        <v>55</v>
      </c>
      <c r="O6" t="s">
        <v>56</v>
      </c>
      <c r="P6" s="3">
        <v>16203000</v>
      </c>
      <c r="Q6" s="3">
        <v>16203000</v>
      </c>
      <c r="R6" t="s">
        <v>57</v>
      </c>
      <c r="S6" t="s">
        <v>58</v>
      </c>
      <c r="T6" t="s">
        <v>59</v>
      </c>
      <c r="X6" s="7" t="s">
        <v>53</v>
      </c>
    </row>
    <row r="7" spans="1:24" ht="15" thickBot="1">
      <c r="A7" t="s">
        <v>60</v>
      </c>
      <c r="B7" t="s">
        <v>61</v>
      </c>
      <c r="C7" t="s">
        <v>62</v>
      </c>
      <c r="F7" t="s">
        <v>27</v>
      </c>
      <c r="G7" t="s">
        <v>28</v>
      </c>
      <c r="I7" t="s">
        <v>27</v>
      </c>
      <c r="J7" s="4">
        <v>180402</v>
      </c>
      <c r="K7" t="s">
        <v>30</v>
      </c>
      <c r="L7" t="s">
        <v>63</v>
      </c>
      <c r="M7" t="s">
        <v>32</v>
      </c>
      <c r="N7" t="s">
        <v>64</v>
      </c>
      <c r="O7" t="s">
        <v>65</v>
      </c>
      <c r="P7" s="3">
        <v>2000000</v>
      </c>
      <c r="Q7" s="3">
        <v>2000000</v>
      </c>
      <c r="R7" t="s">
        <v>66</v>
      </c>
      <c r="S7" t="s">
        <v>67</v>
      </c>
      <c r="T7" t="s">
        <v>46</v>
      </c>
      <c r="X7" s="7" t="s">
        <v>62</v>
      </c>
    </row>
    <row r="8" spans="1:24" ht="15" thickBot="1">
      <c r="A8" t="s">
        <v>68</v>
      </c>
      <c r="B8" t="s">
        <v>69</v>
      </c>
      <c r="C8" t="s">
        <v>70</v>
      </c>
      <c r="F8" t="s">
        <v>27</v>
      </c>
      <c r="G8" t="s">
        <v>28</v>
      </c>
      <c r="I8" t="s">
        <v>27</v>
      </c>
      <c r="J8" s="4">
        <v>180402</v>
      </c>
      <c r="K8" t="s">
        <v>30</v>
      </c>
      <c r="L8" t="s">
        <v>71</v>
      </c>
      <c r="M8" t="s">
        <v>32</v>
      </c>
      <c r="N8" t="s">
        <v>72</v>
      </c>
      <c r="O8" t="s">
        <v>73</v>
      </c>
      <c r="P8" s="3">
        <v>16990000</v>
      </c>
      <c r="Q8" s="3">
        <v>16990000</v>
      </c>
      <c r="R8" t="s">
        <v>74</v>
      </c>
      <c r="S8" t="s">
        <v>36</v>
      </c>
      <c r="T8" t="s">
        <v>37</v>
      </c>
      <c r="X8" s="7" t="s">
        <v>70</v>
      </c>
    </row>
    <row r="9" spans="1:24" ht="15" thickBot="1">
      <c r="A9" t="s">
        <v>75</v>
      </c>
      <c r="B9" t="s">
        <v>76</v>
      </c>
      <c r="C9" t="s">
        <v>77</v>
      </c>
      <c r="F9" t="s">
        <v>27</v>
      </c>
      <c r="G9" t="s">
        <v>28</v>
      </c>
      <c r="I9" t="s">
        <v>27</v>
      </c>
      <c r="J9" s="4">
        <v>180402</v>
      </c>
      <c r="K9" t="s">
        <v>30</v>
      </c>
      <c r="L9" t="s">
        <v>78</v>
      </c>
      <c r="M9" t="s">
        <v>32</v>
      </c>
      <c r="N9" t="s">
        <v>79</v>
      </c>
      <c r="O9" t="s">
        <v>65</v>
      </c>
      <c r="P9" s="3">
        <v>25480700</v>
      </c>
      <c r="Q9" s="3">
        <v>25480700</v>
      </c>
      <c r="R9" t="s">
        <v>80</v>
      </c>
      <c r="S9" t="s">
        <v>67</v>
      </c>
      <c r="T9" t="s">
        <v>46</v>
      </c>
      <c r="X9" s="7" t="s">
        <v>77</v>
      </c>
    </row>
    <row r="10" spans="1:24" ht="15" thickBot="1">
      <c r="A10" t="s">
        <v>81</v>
      </c>
      <c r="B10" t="s">
        <v>82</v>
      </c>
      <c r="C10" t="s">
        <v>83</v>
      </c>
      <c r="F10" t="s">
        <v>27</v>
      </c>
      <c r="G10" t="s">
        <v>28</v>
      </c>
      <c r="I10" t="s">
        <v>27</v>
      </c>
      <c r="J10" s="4">
        <v>180402</v>
      </c>
      <c r="K10" t="s">
        <v>30</v>
      </c>
      <c r="L10" t="s">
        <v>84</v>
      </c>
      <c r="M10" t="s">
        <v>32</v>
      </c>
      <c r="N10" t="s">
        <v>79</v>
      </c>
      <c r="O10" t="s">
        <v>65</v>
      </c>
      <c r="P10" s="3">
        <v>5087100</v>
      </c>
      <c r="Q10" s="3">
        <v>5087100</v>
      </c>
      <c r="R10" t="s">
        <v>85</v>
      </c>
      <c r="S10" t="s">
        <v>67</v>
      </c>
      <c r="T10" t="s">
        <v>46</v>
      </c>
      <c r="X10" s="7" t="s">
        <v>83</v>
      </c>
    </row>
    <row r="11" spans="1:24" ht="15" thickBot="1">
      <c r="A11" t="s">
        <v>81</v>
      </c>
      <c r="B11" t="s">
        <v>86</v>
      </c>
      <c r="C11" t="s">
        <v>87</v>
      </c>
      <c r="F11" t="s">
        <v>27</v>
      </c>
      <c r="G11" t="s">
        <v>28</v>
      </c>
      <c r="I11" t="s">
        <v>27</v>
      </c>
      <c r="J11" s="4">
        <v>180402</v>
      </c>
      <c r="K11" t="s">
        <v>30</v>
      </c>
      <c r="L11" t="s">
        <v>88</v>
      </c>
      <c r="M11" t="s">
        <v>32</v>
      </c>
      <c r="N11" t="s">
        <v>79</v>
      </c>
      <c r="O11" t="s">
        <v>65</v>
      </c>
      <c r="P11" s="3">
        <v>344506</v>
      </c>
      <c r="Q11" s="3">
        <v>344506</v>
      </c>
      <c r="R11" t="s">
        <v>85</v>
      </c>
      <c r="S11" t="s">
        <v>67</v>
      </c>
      <c r="T11" t="s">
        <v>46</v>
      </c>
      <c r="X11" s="7" t="s">
        <v>87</v>
      </c>
    </row>
    <row r="12" spans="1:24" ht="15" thickBot="1">
      <c r="A12" t="s">
        <v>89</v>
      </c>
      <c r="B12" t="s">
        <v>90</v>
      </c>
      <c r="C12" t="s">
        <v>91</v>
      </c>
      <c r="F12" t="s">
        <v>27</v>
      </c>
      <c r="G12" t="s">
        <v>28</v>
      </c>
      <c r="I12" t="s">
        <v>27</v>
      </c>
      <c r="J12" s="4">
        <v>180402</v>
      </c>
      <c r="K12" t="s">
        <v>30</v>
      </c>
      <c r="L12" t="s">
        <v>92</v>
      </c>
      <c r="M12" t="s">
        <v>32</v>
      </c>
      <c r="N12" t="s">
        <v>79</v>
      </c>
      <c r="O12" t="s">
        <v>65</v>
      </c>
      <c r="P12" s="3">
        <v>3655700</v>
      </c>
      <c r="Q12" s="3">
        <v>3655700</v>
      </c>
      <c r="R12" t="s">
        <v>93</v>
      </c>
      <c r="S12" t="s">
        <v>94</v>
      </c>
      <c r="T12" t="s">
        <v>95</v>
      </c>
      <c r="X12" s="7" t="s">
        <v>91</v>
      </c>
    </row>
    <row r="13" spans="1:24" ht="15" thickBot="1">
      <c r="A13" t="s">
        <v>96</v>
      </c>
      <c r="B13" t="s">
        <v>97</v>
      </c>
      <c r="C13" t="s">
        <v>98</v>
      </c>
      <c r="F13" t="s">
        <v>27</v>
      </c>
      <c r="G13" t="s">
        <v>28</v>
      </c>
      <c r="I13" t="s">
        <v>27</v>
      </c>
      <c r="J13" s="4">
        <v>180402</v>
      </c>
      <c r="K13" t="s">
        <v>30</v>
      </c>
      <c r="L13" t="s">
        <v>99</v>
      </c>
      <c r="M13" t="s">
        <v>32</v>
      </c>
      <c r="N13" t="s">
        <v>79</v>
      </c>
      <c r="O13" t="s">
        <v>65</v>
      </c>
      <c r="P13" s="3">
        <v>3794900</v>
      </c>
      <c r="Q13" s="3">
        <v>3794900</v>
      </c>
      <c r="R13" t="s">
        <v>57</v>
      </c>
      <c r="S13" t="s">
        <v>100</v>
      </c>
      <c r="T13" t="s">
        <v>95</v>
      </c>
      <c r="X13" s="7" t="s">
        <v>98</v>
      </c>
    </row>
    <row r="14" spans="1:24" ht="15" thickBot="1">
      <c r="A14" t="s">
        <v>51</v>
      </c>
      <c r="B14" t="s">
        <v>101</v>
      </c>
      <c r="C14" t="s">
        <v>102</v>
      </c>
      <c r="F14" t="s">
        <v>27</v>
      </c>
      <c r="G14" t="s">
        <v>28</v>
      </c>
      <c r="I14" t="s">
        <v>27</v>
      </c>
      <c r="J14" s="4">
        <v>180402</v>
      </c>
      <c r="K14" t="s">
        <v>30</v>
      </c>
      <c r="L14" t="s">
        <v>103</v>
      </c>
      <c r="M14" t="s">
        <v>32</v>
      </c>
      <c r="N14" t="s">
        <v>79</v>
      </c>
      <c r="O14" t="s">
        <v>65</v>
      </c>
      <c r="P14" s="3">
        <v>15675500</v>
      </c>
      <c r="Q14" s="3">
        <v>15675500</v>
      </c>
      <c r="R14" t="s">
        <v>57</v>
      </c>
      <c r="S14" t="s">
        <v>58</v>
      </c>
      <c r="T14" t="s">
        <v>59</v>
      </c>
      <c r="X14" s="7" t="s">
        <v>102</v>
      </c>
    </row>
    <row r="15" spans="1:24" ht="15" thickBot="1">
      <c r="A15" t="s">
        <v>104</v>
      </c>
      <c r="B15" t="s">
        <v>105</v>
      </c>
      <c r="C15" t="s">
        <v>106</v>
      </c>
      <c r="F15" t="s">
        <v>27</v>
      </c>
      <c r="G15" t="s">
        <v>28</v>
      </c>
      <c r="I15" t="s">
        <v>27</v>
      </c>
      <c r="J15" s="4">
        <v>180402</v>
      </c>
      <c r="K15" t="s">
        <v>30</v>
      </c>
      <c r="L15" t="s">
        <v>107</v>
      </c>
      <c r="M15" t="s">
        <v>32</v>
      </c>
      <c r="N15" t="s">
        <v>79</v>
      </c>
      <c r="O15" t="s">
        <v>65</v>
      </c>
      <c r="P15" s="3">
        <v>2046100</v>
      </c>
      <c r="Q15" s="3">
        <v>2046100</v>
      </c>
      <c r="R15" t="s">
        <v>108</v>
      </c>
      <c r="S15" t="s">
        <v>67</v>
      </c>
      <c r="T15" t="s">
        <v>46</v>
      </c>
      <c r="X15" s="7" t="s">
        <v>106</v>
      </c>
    </row>
    <row r="16" spans="1:24" ht="15" thickBot="1">
      <c r="A16" t="s">
        <v>109</v>
      </c>
      <c r="B16" t="s">
        <v>110</v>
      </c>
      <c r="C16" t="s">
        <v>111</v>
      </c>
      <c r="F16" t="s">
        <v>27</v>
      </c>
      <c r="G16" t="s">
        <v>28</v>
      </c>
      <c r="I16" t="s">
        <v>27</v>
      </c>
      <c r="J16" s="4">
        <v>180402</v>
      </c>
      <c r="K16" t="s">
        <v>30</v>
      </c>
      <c r="L16" t="s">
        <v>112</v>
      </c>
      <c r="M16" t="s">
        <v>32</v>
      </c>
      <c r="N16" t="s">
        <v>73</v>
      </c>
      <c r="O16" t="s">
        <v>65</v>
      </c>
      <c r="P16" s="3">
        <v>7008000</v>
      </c>
      <c r="Q16" s="3">
        <v>7008000</v>
      </c>
      <c r="R16" t="s">
        <v>113</v>
      </c>
      <c r="S16" t="s">
        <v>67</v>
      </c>
      <c r="T16" t="s">
        <v>46</v>
      </c>
      <c r="X16" s="7" t="s">
        <v>111</v>
      </c>
    </row>
    <row r="17" spans="1:24" ht="15" thickBot="1">
      <c r="A17" t="s">
        <v>114</v>
      </c>
      <c r="B17" t="s">
        <v>115</v>
      </c>
      <c r="C17" t="s">
        <v>116</v>
      </c>
      <c r="F17" t="s">
        <v>27</v>
      </c>
      <c r="G17" t="s">
        <v>28</v>
      </c>
      <c r="I17" t="s">
        <v>27</v>
      </c>
      <c r="J17" s="4">
        <v>180402</v>
      </c>
      <c r="K17" t="s">
        <v>30</v>
      </c>
      <c r="L17" t="s">
        <v>117</v>
      </c>
      <c r="M17" t="s">
        <v>32</v>
      </c>
      <c r="N17" t="s">
        <v>79</v>
      </c>
      <c r="O17" t="s">
        <v>65</v>
      </c>
      <c r="P17" s="3">
        <v>61500</v>
      </c>
      <c r="Q17" s="3">
        <v>61500</v>
      </c>
      <c r="R17" t="s">
        <v>118</v>
      </c>
      <c r="S17" t="s">
        <v>67</v>
      </c>
      <c r="T17" t="s">
        <v>46</v>
      </c>
      <c r="X17" s="7" t="s">
        <v>116</v>
      </c>
    </row>
    <row r="18" spans="1:24" ht="15" thickBot="1">
      <c r="A18" t="s">
        <v>119</v>
      </c>
      <c r="B18" t="s">
        <v>120</v>
      </c>
      <c r="C18" t="s">
        <v>121</v>
      </c>
      <c r="F18" t="s">
        <v>27</v>
      </c>
      <c r="G18" t="s">
        <v>28</v>
      </c>
      <c r="I18" t="s">
        <v>27</v>
      </c>
      <c r="J18" s="4">
        <v>180402</v>
      </c>
      <c r="K18" t="s">
        <v>30</v>
      </c>
      <c r="L18" t="s">
        <v>122</v>
      </c>
      <c r="M18" t="s">
        <v>32</v>
      </c>
      <c r="N18" t="s">
        <v>79</v>
      </c>
      <c r="O18" t="s">
        <v>65</v>
      </c>
      <c r="P18" s="3">
        <v>61500</v>
      </c>
      <c r="Q18" s="3">
        <v>61500</v>
      </c>
      <c r="R18" t="s">
        <v>123</v>
      </c>
      <c r="S18" t="s">
        <v>67</v>
      </c>
      <c r="T18" t="s">
        <v>46</v>
      </c>
      <c r="X18" s="7" t="s">
        <v>121</v>
      </c>
    </row>
    <row r="19" spans="1:24" ht="15" thickBot="1">
      <c r="A19" t="s">
        <v>124</v>
      </c>
      <c r="B19" t="s">
        <v>125</v>
      </c>
      <c r="C19" t="s">
        <v>126</v>
      </c>
      <c r="F19" t="s">
        <v>27</v>
      </c>
      <c r="G19" t="s">
        <v>28</v>
      </c>
      <c r="I19" t="s">
        <v>27</v>
      </c>
      <c r="J19" s="4">
        <v>180402</v>
      </c>
      <c r="K19" t="s">
        <v>30</v>
      </c>
      <c r="L19" t="s">
        <v>127</v>
      </c>
      <c r="M19" t="s">
        <v>32</v>
      </c>
      <c r="N19" t="s">
        <v>79</v>
      </c>
      <c r="O19" t="s">
        <v>65</v>
      </c>
      <c r="P19" s="3">
        <v>61500</v>
      </c>
      <c r="Q19" s="3">
        <v>61500</v>
      </c>
      <c r="R19" t="s">
        <v>128</v>
      </c>
      <c r="S19" t="s">
        <v>67</v>
      </c>
      <c r="T19" t="s">
        <v>46</v>
      </c>
      <c r="X19" s="7" t="s">
        <v>126</v>
      </c>
    </row>
    <row r="20" spans="1:24" ht="15" thickBot="1">
      <c r="A20" t="s">
        <v>129</v>
      </c>
      <c r="B20" t="s">
        <v>130</v>
      </c>
      <c r="C20" t="s">
        <v>131</v>
      </c>
      <c r="F20" t="s">
        <v>27</v>
      </c>
      <c r="G20" t="s">
        <v>28</v>
      </c>
      <c r="I20" t="s">
        <v>27</v>
      </c>
      <c r="J20" s="4">
        <v>180402</v>
      </c>
      <c r="K20" t="s">
        <v>30</v>
      </c>
      <c r="L20" t="s">
        <v>132</v>
      </c>
      <c r="M20" t="s">
        <v>32</v>
      </c>
      <c r="N20" t="s">
        <v>79</v>
      </c>
      <c r="O20" t="s">
        <v>65</v>
      </c>
      <c r="P20" s="3">
        <v>309606</v>
      </c>
      <c r="Q20" s="3">
        <v>309606</v>
      </c>
      <c r="R20" t="s">
        <v>133</v>
      </c>
      <c r="S20" t="s">
        <v>67</v>
      </c>
      <c r="T20" t="s">
        <v>46</v>
      </c>
      <c r="X20" s="7" t="s">
        <v>131</v>
      </c>
    </row>
    <row r="21" spans="1:24" ht="15" thickBot="1">
      <c r="A21" t="s">
        <v>134</v>
      </c>
      <c r="B21" t="s">
        <v>135</v>
      </c>
      <c r="C21" t="s">
        <v>136</v>
      </c>
      <c r="F21" t="s">
        <v>27</v>
      </c>
      <c r="G21" t="s">
        <v>28</v>
      </c>
      <c r="H21" t="s">
        <v>29</v>
      </c>
      <c r="I21" t="s">
        <v>27</v>
      </c>
      <c r="J21" s="4">
        <v>180402</v>
      </c>
      <c r="K21" t="s">
        <v>30</v>
      </c>
      <c r="L21" t="s">
        <v>137</v>
      </c>
      <c r="M21" t="s">
        <v>32</v>
      </c>
      <c r="N21" t="s">
        <v>138</v>
      </c>
      <c r="O21" t="s">
        <v>56</v>
      </c>
      <c r="P21" s="3">
        <v>850000</v>
      </c>
      <c r="Q21" s="3">
        <v>850000</v>
      </c>
      <c r="R21" t="s">
        <v>139</v>
      </c>
      <c r="S21" t="s">
        <v>36</v>
      </c>
      <c r="T21" t="s">
        <v>37</v>
      </c>
      <c r="X21" s="7" t="s">
        <v>136</v>
      </c>
    </row>
    <row r="22" spans="1:24" ht="15" thickBot="1">
      <c r="A22" t="s">
        <v>140</v>
      </c>
      <c r="B22" t="s">
        <v>141</v>
      </c>
      <c r="C22" t="s">
        <v>142</v>
      </c>
      <c r="F22" t="s">
        <v>27</v>
      </c>
      <c r="G22" t="s">
        <v>28</v>
      </c>
      <c r="I22" t="s">
        <v>27</v>
      </c>
      <c r="J22" s="4">
        <v>180402</v>
      </c>
      <c r="K22" t="s">
        <v>30</v>
      </c>
      <c r="L22" t="s">
        <v>143</v>
      </c>
      <c r="M22" t="s">
        <v>32</v>
      </c>
      <c r="N22" t="s">
        <v>79</v>
      </c>
      <c r="O22" t="s">
        <v>65</v>
      </c>
      <c r="P22" s="3">
        <v>4000000</v>
      </c>
      <c r="Q22" s="3">
        <v>4000000</v>
      </c>
      <c r="R22" t="s">
        <v>144</v>
      </c>
      <c r="S22" t="s">
        <v>67</v>
      </c>
      <c r="T22" t="s">
        <v>46</v>
      </c>
      <c r="X22" s="7" t="s">
        <v>142</v>
      </c>
    </row>
    <row r="23" spans="1:24" ht="15" thickBot="1">
      <c r="A23" t="s">
        <v>145</v>
      </c>
      <c r="B23" t="s">
        <v>146</v>
      </c>
      <c r="C23" t="s">
        <v>147</v>
      </c>
      <c r="F23" t="s">
        <v>27</v>
      </c>
      <c r="G23" t="s">
        <v>28</v>
      </c>
      <c r="I23" t="s">
        <v>27</v>
      </c>
      <c r="J23" s="4">
        <v>180402</v>
      </c>
      <c r="K23" t="s">
        <v>30</v>
      </c>
      <c r="L23" t="s">
        <v>148</v>
      </c>
      <c r="M23" t="s">
        <v>32</v>
      </c>
      <c r="N23" t="s">
        <v>79</v>
      </c>
      <c r="O23" t="s">
        <v>65</v>
      </c>
      <c r="P23" s="3">
        <v>459006</v>
      </c>
      <c r="Q23" s="3">
        <v>459006</v>
      </c>
      <c r="R23" t="s">
        <v>149</v>
      </c>
      <c r="S23" t="s">
        <v>67</v>
      </c>
      <c r="T23" t="s">
        <v>46</v>
      </c>
      <c r="X23" s="7" t="s">
        <v>147</v>
      </c>
    </row>
    <row r="24" spans="1:24" ht="15" thickBot="1">
      <c r="A24" t="s">
        <v>150</v>
      </c>
      <c r="B24" t="s">
        <v>151</v>
      </c>
      <c r="C24" t="s">
        <v>152</v>
      </c>
      <c r="F24" t="s">
        <v>27</v>
      </c>
      <c r="G24" t="s">
        <v>28</v>
      </c>
      <c r="I24" t="s">
        <v>27</v>
      </c>
      <c r="J24" s="4">
        <v>180402</v>
      </c>
      <c r="K24" t="s">
        <v>30</v>
      </c>
      <c r="L24" t="s">
        <v>153</v>
      </c>
      <c r="M24" t="s">
        <v>32</v>
      </c>
      <c r="N24" t="s">
        <v>79</v>
      </c>
      <c r="O24" t="s">
        <v>65</v>
      </c>
      <c r="P24" s="3">
        <v>378826</v>
      </c>
      <c r="Q24" s="3">
        <v>378826</v>
      </c>
      <c r="R24" t="s">
        <v>154</v>
      </c>
      <c r="S24" t="s">
        <v>67</v>
      </c>
      <c r="T24" t="s">
        <v>46</v>
      </c>
      <c r="X24" s="7" t="s">
        <v>152</v>
      </c>
    </row>
    <row r="25" spans="1:24" ht="15" thickBot="1">
      <c r="A25" t="s">
        <v>155</v>
      </c>
      <c r="B25" t="s">
        <v>156</v>
      </c>
      <c r="C25" t="s">
        <v>157</v>
      </c>
      <c r="F25" t="s">
        <v>27</v>
      </c>
      <c r="G25" t="s">
        <v>28</v>
      </c>
      <c r="I25" t="s">
        <v>27</v>
      </c>
      <c r="J25" s="4">
        <v>180402</v>
      </c>
      <c r="K25" t="s">
        <v>30</v>
      </c>
      <c r="L25" t="s">
        <v>158</v>
      </c>
      <c r="M25" t="s">
        <v>32</v>
      </c>
      <c r="N25" t="s">
        <v>159</v>
      </c>
      <c r="O25" t="s">
        <v>65</v>
      </c>
      <c r="P25" s="3">
        <v>61500</v>
      </c>
      <c r="Q25" s="3">
        <v>61500</v>
      </c>
      <c r="R25" t="s">
        <v>160</v>
      </c>
      <c r="S25" t="s">
        <v>67</v>
      </c>
      <c r="T25" t="s">
        <v>46</v>
      </c>
      <c r="X25" s="7" t="s">
        <v>157</v>
      </c>
    </row>
    <row r="26" spans="1:24" ht="15" thickBot="1">
      <c r="A26" t="s">
        <v>161</v>
      </c>
      <c r="B26" t="s">
        <v>162</v>
      </c>
      <c r="C26" t="s">
        <v>163</v>
      </c>
      <c r="F26" t="s">
        <v>27</v>
      </c>
      <c r="G26" t="s">
        <v>28</v>
      </c>
      <c r="I26" t="s">
        <v>27</v>
      </c>
      <c r="J26" s="4">
        <v>180402</v>
      </c>
      <c r="K26" t="s">
        <v>30</v>
      </c>
      <c r="L26" t="s">
        <v>164</v>
      </c>
      <c r="M26" t="s">
        <v>32</v>
      </c>
      <c r="N26" t="s">
        <v>79</v>
      </c>
      <c r="O26" t="s">
        <v>165</v>
      </c>
      <c r="P26" s="3">
        <v>149417000</v>
      </c>
      <c r="Q26" s="3">
        <v>149417000</v>
      </c>
      <c r="R26" t="s">
        <v>57</v>
      </c>
      <c r="S26" t="s">
        <v>166</v>
      </c>
      <c r="T26" t="s">
        <v>59</v>
      </c>
      <c r="X26" s="7" t="s">
        <v>163</v>
      </c>
    </row>
    <row r="27" spans="1:24" ht="15" thickBot="1">
      <c r="A27" t="s">
        <v>167</v>
      </c>
      <c r="B27" t="s">
        <v>168</v>
      </c>
      <c r="C27" t="s">
        <v>169</v>
      </c>
      <c r="F27" t="s">
        <v>27</v>
      </c>
      <c r="G27" t="s">
        <v>28</v>
      </c>
      <c r="I27" t="s">
        <v>27</v>
      </c>
      <c r="J27" s="4">
        <v>180402</v>
      </c>
      <c r="K27" t="s">
        <v>30</v>
      </c>
      <c r="L27" t="s">
        <v>170</v>
      </c>
      <c r="M27" t="s">
        <v>32</v>
      </c>
      <c r="N27" t="s">
        <v>171</v>
      </c>
      <c r="O27" t="s">
        <v>165</v>
      </c>
      <c r="P27" s="4">
        <v>0</v>
      </c>
      <c r="Q27" s="4">
        <v>0</v>
      </c>
      <c r="R27" t="s">
        <v>172</v>
      </c>
      <c r="S27" t="s">
        <v>173</v>
      </c>
      <c r="T27" t="s">
        <v>174</v>
      </c>
      <c r="X27" s="7" t="s">
        <v>169</v>
      </c>
    </row>
    <row r="28" spans="1:24" ht="15" thickBot="1">
      <c r="A28" t="s">
        <v>96</v>
      </c>
      <c r="B28" t="s">
        <v>175</v>
      </c>
      <c r="C28" t="s">
        <v>176</v>
      </c>
      <c r="F28" t="s">
        <v>27</v>
      </c>
      <c r="G28" t="s">
        <v>28</v>
      </c>
      <c r="I28" t="s">
        <v>27</v>
      </c>
      <c r="J28" s="4">
        <v>180402</v>
      </c>
      <c r="K28" t="s">
        <v>30</v>
      </c>
      <c r="L28" t="s">
        <v>177</v>
      </c>
      <c r="M28" t="s">
        <v>32</v>
      </c>
      <c r="N28" t="s">
        <v>171</v>
      </c>
      <c r="O28" t="s">
        <v>165</v>
      </c>
      <c r="P28" s="3">
        <v>5000000</v>
      </c>
      <c r="Q28" s="3">
        <v>5000000</v>
      </c>
      <c r="R28" t="s">
        <v>57</v>
      </c>
      <c r="S28" t="s">
        <v>100</v>
      </c>
      <c r="T28" t="s">
        <v>95</v>
      </c>
      <c r="U28" t="s">
        <v>178</v>
      </c>
      <c r="V28" t="s">
        <v>179</v>
      </c>
      <c r="W28" t="s">
        <v>180</v>
      </c>
      <c r="X28" s="7" t="s">
        <v>176</v>
      </c>
    </row>
    <row r="29" spans="1:24" ht="15" thickBot="1">
      <c r="A29" t="s">
        <v>181</v>
      </c>
      <c r="B29" t="s">
        <v>182</v>
      </c>
      <c r="C29" t="s">
        <v>183</v>
      </c>
      <c r="F29" t="s">
        <v>27</v>
      </c>
      <c r="G29" t="s">
        <v>28</v>
      </c>
      <c r="I29" t="s">
        <v>27</v>
      </c>
      <c r="J29" s="4">
        <v>180402</v>
      </c>
      <c r="K29" t="s">
        <v>30</v>
      </c>
      <c r="L29" t="s">
        <v>184</v>
      </c>
      <c r="M29" t="s">
        <v>32</v>
      </c>
      <c r="N29" t="s">
        <v>171</v>
      </c>
      <c r="O29" t="s">
        <v>165</v>
      </c>
      <c r="P29" s="3">
        <v>5400000</v>
      </c>
      <c r="Q29" s="3">
        <v>5400000</v>
      </c>
      <c r="R29" t="s">
        <v>57</v>
      </c>
      <c r="S29" t="s">
        <v>94</v>
      </c>
      <c r="T29" t="s">
        <v>95</v>
      </c>
      <c r="U29" t="s">
        <v>178</v>
      </c>
      <c r="V29" t="s">
        <v>185</v>
      </c>
      <c r="W29" t="s">
        <v>186</v>
      </c>
      <c r="X29" s="7" t="s">
        <v>183</v>
      </c>
    </row>
    <row r="30" spans="1:24" ht="15" thickBot="1">
      <c r="A30" t="s">
        <v>51</v>
      </c>
      <c r="B30" t="s">
        <v>187</v>
      </c>
      <c r="C30" t="s">
        <v>188</v>
      </c>
      <c r="F30" t="s">
        <v>27</v>
      </c>
      <c r="G30" t="s">
        <v>28</v>
      </c>
      <c r="I30" t="s">
        <v>27</v>
      </c>
      <c r="J30" s="4">
        <v>180402</v>
      </c>
      <c r="K30" t="s">
        <v>30</v>
      </c>
      <c r="L30" t="s">
        <v>189</v>
      </c>
      <c r="M30" t="s">
        <v>32</v>
      </c>
      <c r="N30" t="s">
        <v>171</v>
      </c>
      <c r="O30" t="s">
        <v>165</v>
      </c>
      <c r="P30" s="3">
        <v>35034300</v>
      </c>
      <c r="Q30" s="3">
        <v>350343000</v>
      </c>
      <c r="R30" t="s">
        <v>57</v>
      </c>
      <c r="S30" t="s">
        <v>58</v>
      </c>
      <c r="T30" t="s">
        <v>59</v>
      </c>
      <c r="U30" t="s">
        <v>190</v>
      </c>
      <c r="V30" t="s">
        <v>185</v>
      </c>
      <c r="W30" t="s">
        <v>186</v>
      </c>
      <c r="X30" s="7" t="s">
        <v>188</v>
      </c>
    </row>
    <row r="31" spans="1:24" ht="15" thickBot="1">
      <c r="A31" t="s">
        <v>191</v>
      </c>
      <c r="B31" t="s">
        <v>192</v>
      </c>
      <c r="C31" t="s">
        <v>193</v>
      </c>
      <c r="F31" t="s">
        <v>27</v>
      </c>
      <c r="G31" t="s">
        <v>28</v>
      </c>
      <c r="I31" t="s">
        <v>27</v>
      </c>
      <c r="J31" s="4">
        <v>180402</v>
      </c>
      <c r="K31" t="s">
        <v>30</v>
      </c>
      <c r="L31" t="s">
        <v>194</v>
      </c>
      <c r="M31" t="s">
        <v>32</v>
      </c>
      <c r="N31" t="s">
        <v>171</v>
      </c>
      <c r="O31" t="s">
        <v>165</v>
      </c>
      <c r="P31" s="3">
        <v>237750000</v>
      </c>
      <c r="Q31" s="3">
        <v>237750000</v>
      </c>
      <c r="R31" t="s">
        <v>35</v>
      </c>
      <c r="S31" t="s">
        <v>67</v>
      </c>
      <c r="T31" t="s">
        <v>46</v>
      </c>
      <c r="U31" t="s">
        <v>190</v>
      </c>
      <c r="V31" t="s">
        <v>195</v>
      </c>
      <c r="W31" t="s">
        <v>196</v>
      </c>
      <c r="X31" s="7" t="s">
        <v>193</v>
      </c>
    </row>
    <row r="32" spans="1:24" ht="15" thickBot="1">
      <c r="A32" t="s">
        <v>191</v>
      </c>
      <c r="B32" t="s">
        <v>197</v>
      </c>
      <c r="C32" t="s">
        <v>198</v>
      </c>
      <c r="F32" t="s">
        <v>27</v>
      </c>
      <c r="G32" t="s">
        <v>28</v>
      </c>
      <c r="I32" t="s">
        <v>27</v>
      </c>
      <c r="J32" s="4">
        <v>180402</v>
      </c>
      <c r="K32" t="s">
        <v>30</v>
      </c>
      <c r="L32" t="s">
        <v>199</v>
      </c>
      <c r="M32" t="s">
        <v>32</v>
      </c>
      <c r="N32" t="s">
        <v>200</v>
      </c>
      <c r="O32" t="s">
        <v>201</v>
      </c>
      <c r="P32" s="3">
        <v>5275900</v>
      </c>
      <c r="Q32" s="3">
        <v>5275900</v>
      </c>
      <c r="R32" t="s">
        <v>35</v>
      </c>
      <c r="S32" t="s">
        <v>67</v>
      </c>
      <c r="T32" t="s">
        <v>46</v>
      </c>
      <c r="U32" t="s">
        <v>190</v>
      </c>
      <c r="V32" t="s">
        <v>179</v>
      </c>
      <c r="W32" t="s">
        <v>202</v>
      </c>
      <c r="X32" s="7" t="s">
        <v>198</v>
      </c>
    </row>
    <row r="33" spans="1:24" ht="15" thickBot="1">
      <c r="A33" t="s">
        <v>203</v>
      </c>
      <c r="B33" t="s">
        <v>204</v>
      </c>
      <c r="C33" t="s">
        <v>205</v>
      </c>
      <c r="F33" t="s">
        <v>27</v>
      </c>
      <c r="G33" t="s">
        <v>28</v>
      </c>
      <c r="I33" t="s">
        <v>27</v>
      </c>
      <c r="J33" s="4">
        <v>180402</v>
      </c>
      <c r="K33" t="s">
        <v>30</v>
      </c>
      <c r="L33" t="s">
        <v>206</v>
      </c>
      <c r="M33" t="s">
        <v>32</v>
      </c>
      <c r="N33" t="s">
        <v>159</v>
      </c>
      <c r="O33" t="s">
        <v>207</v>
      </c>
      <c r="P33" s="4">
        <v>0</v>
      </c>
      <c r="Q33" s="4">
        <v>0</v>
      </c>
      <c r="R33" t="s">
        <v>208</v>
      </c>
      <c r="S33" t="s">
        <v>45</v>
      </c>
      <c r="T33" t="s">
        <v>46</v>
      </c>
      <c r="U33" t="s">
        <v>190</v>
      </c>
      <c r="V33" t="s">
        <v>195</v>
      </c>
      <c r="W33" t="s">
        <v>209</v>
      </c>
      <c r="X33" s="7" t="s">
        <v>205</v>
      </c>
    </row>
    <row r="34" spans="1:24" ht="15" thickBot="1">
      <c r="A34" t="s">
        <v>203</v>
      </c>
      <c r="B34" t="s">
        <v>210</v>
      </c>
      <c r="C34" t="s">
        <v>211</v>
      </c>
      <c r="F34" t="s">
        <v>27</v>
      </c>
      <c r="G34" t="s">
        <v>28</v>
      </c>
      <c r="I34" t="s">
        <v>27</v>
      </c>
      <c r="J34" s="4">
        <v>180402</v>
      </c>
      <c r="K34" t="s">
        <v>30</v>
      </c>
      <c r="L34" t="s">
        <v>212</v>
      </c>
      <c r="M34" t="s">
        <v>32</v>
      </c>
      <c r="N34" t="s">
        <v>159</v>
      </c>
      <c r="O34" t="s">
        <v>207</v>
      </c>
      <c r="P34" s="4">
        <v>0</v>
      </c>
      <c r="Q34" s="4">
        <v>0</v>
      </c>
      <c r="R34" t="s">
        <v>208</v>
      </c>
      <c r="S34" t="s">
        <v>45</v>
      </c>
      <c r="T34" t="s">
        <v>46</v>
      </c>
      <c r="U34" t="s">
        <v>190</v>
      </c>
      <c r="V34" t="s">
        <v>185</v>
      </c>
      <c r="W34" t="s">
        <v>213</v>
      </c>
      <c r="X34" s="7" t="s">
        <v>211</v>
      </c>
    </row>
    <row r="35" spans="1:24" ht="15" thickBot="1">
      <c r="A35" t="s">
        <v>191</v>
      </c>
      <c r="B35" t="s">
        <v>214</v>
      </c>
      <c r="C35" t="s">
        <v>215</v>
      </c>
      <c r="F35" t="s">
        <v>27</v>
      </c>
      <c r="G35" t="s">
        <v>28</v>
      </c>
      <c r="I35" t="s">
        <v>27</v>
      </c>
      <c r="J35" s="4">
        <v>180402</v>
      </c>
      <c r="K35" t="s">
        <v>30</v>
      </c>
      <c r="L35" t="s">
        <v>216</v>
      </c>
      <c r="M35" t="s">
        <v>32</v>
      </c>
      <c r="N35" t="s">
        <v>171</v>
      </c>
      <c r="O35" t="s">
        <v>165</v>
      </c>
      <c r="P35" s="3">
        <v>6500000</v>
      </c>
      <c r="Q35" s="3">
        <v>6500000</v>
      </c>
      <c r="R35" t="s">
        <v>35</v>
      </c>
      <c r="S35" t="s">
        <v>67</v>
      </c>
      <c r="T35" t="s">
        <v>46</v>
      </c>
      <c r="U35" t="s">
        <v>190</v>
      </c>
      <c r="V35" t="s">
        <v>185</v>
      </c>
      <c r="W35" t="s">
        <v>186</v>
      </c>
      <c r="X35" s="7" t="s">
        <v>215</v>
      </c>
    </row>
    <row r="36" spans="1:24" ht="15" thickBot="1">
      <c r="A36" t="s">
        <v>167</v>
      </c>
      <c r="B36" t="s">
        <v>217</v>
      </c>
      <c r="C36" t="s">
        <v>169</v>
      </c>
      <c r="F36" t="s">
        <v>27</v>
      </c>
      <c r="G36" t="s">
        <v>28</v>
      </c>
      <c r="I36" t="s">
        <v>27</v>
      </c>
      <c r="J36" s="4">
        <v>180402</v>
      </c>
      <c r="K36" t="s">
        <v>30</v>
      </c>
      <c r="L36" t="s">
        <v>218</v>
      </c>
      <c r="M36" t="s">
        <v>32</v>
      </c>
      <c r="N36" t="s">
        <v>171</v>
      </c>
      <c r="O36" t="s">
        <v>165</v>
      </c>
      <c r="P36" s="4">
        <v>0</v>
      </c>
      <c r="Q36" s="4">
        <v>0</v>
      </c>
      <c r="R36" t="s">
        <v>172</v>
      </c>
      <c r="S36" t="s">
        <v>173</v>
      </c>
      <c r="T36" t="s">
        <v>174</v>
      </c>
      <c r="U36" t="s">
        <v>190</v>
      </c>
      <c r="V36" t="s">
        <v>179</v>
      </c>
      <c r="W36" t="s">
        <v>180</v>
      </c>
      <c r="X36" s="7" t="s">
        <v>169</v>
      </c>
    </row>
    <row r="37" spans="1:24" ht="15" thickBot="1">
      <c r="A37" t="s">
        <v>109</v>
      </c>
      <c r="B37" t="s">
        <v>219</v>
      </c>
      <c r="C37" t="s">
        <v>220</v>
      </c>
      <c r="F37" t="s">
        <v>27</v>
      </c>
      <c r="G37" t="s">
        <v>28</v>
      </c>
      <c r="I37" t="s">
        <v>27</v>
      </c>
      <c r="J37" s="4">
        <v>180402</v>
      </c>
      <c r="K37" t="s">
        <v>30</v>
      </c>
      <c r="L37" t="s">
        <v>221</v>
      </c>
      <c r="M37" t="s">
        <v>32</v>
      </c>
      <c r="N37" t="s">
        <v>222</v>
      </c>
      <c r="O37" t="s">
        <v>223</v>
      </c>
      <c r="P37" s="3">
        <v>5815500</v>
      </c>
      <c r="Q37" s="3">
        <v>5815500</v>
      </c>
      <c r="R37" t="s">
        <v>113</v>
      </c>
      <c r="S37" t="s">
        <v>67</v>
      </c>
      <c r="T37" t="s">
        <v>46</v>
      </c>
      <c r="V37" t="s">
        <v>185</v>
      </c>
      <c r="W37" t="s">
        <v>186</v>
      </c>
      <c r="X37" s="7" t="s">
        <v>220</v>
      </c>
    </row>
    <row r="38" spans="1:24" ht="15" thickBot="1">
      <c r="A38" t="s">
        <v>51</v>
      </c>
      <c r="B38" t="s">
        <v>224</v>
      </c>
      <c r="C38" t="s">
        <v>225</v>
      </c>
      <c r="F38" t="s">
        <v>27</v>
      </c>
      <c r="G38" t="s">
        <v>28</v>
      </c>
      <c r="I38" t="s">
        <v>27</v>
      </c>
      <c r="J38" s="4">
        <v>180402</v>
      </c>
      <c r="K38" t="s">
        <v>30</v>
      </c>
      <c r="L38" t="s">
        <v>226</v>
      </c>
      <c r="M38" t="s">
        <v>32</v>
      </c>
      <c r="N38" t="s">
        <v>222</v>
      </c>
      <c r="O38" t="s">
        <v>223</v>
      </c>
      <c r="P38" s="3">
        <v>11818000</v>
      </c>
      <c r="Q38" s="3">
        <v>11818000</v>
      </c>
      <c r="R38" t="s">
        <v>57</v>
      </c>
      <c r="S38" t="s">
        <v>58</v>
      </c>
      <c r="T38" t="s">
        <v>59</v>
      </c>
      <c r="V38" t="s">
        <v>185</v>
      </c>
      <c r="W38" t="s">
        <v>186</v>
      </c>
      <c r="X38" s="7" t="s">
        <v>225</v>
      </c>
    </row>
    <row r="39" spans="1:24" ht="15" thickBot="1">
      <c r="A39" t="s">
        <v>161</v>
      </c>
      <c r="B39" t="s">
        <v>227</v>
      </c>
      <c r="C39" t="s">
        <v>228</v>
      </c>
      <c r="F39" t="s">
        <v>27</v>
      </c>
      <c r="G39" t="s">
        <v>28</v>
      </c>
      <c r="I39" t="s">
        <v>27</v>
      </c>
      <c r="J39" s="4">
        <v>180402</v>
      </c>
      <c r="K39" t="s">
        <v>30</v>
      </c>
      <c r="L39" t="s">
        <v>229</v>
      </c>
      <c r="M39" t="s">
        <v>32</v>
      </c>
      <c r="N39" t="s">
        <v>222</v>
      </c>
      <c r="O39" t="s">
        <v>223</v>
      </c>
      <c r="P39" s="3">
        <v>34700000</v>
      </c>
      <c r="Q39" s="3">
        <v>34700000</v>
      </c>
      <c r="R39" t="s">
        <v>57</v>
      </c>
      <c r="S39" t="s">
        <v>166</v>
      </c>
      <c r="T39" t="s">
        <v>59</v>
      </c>
      <c r="V39" t="s">
        <v>185</v>
      </c>
      <c r="W39" t="s">
        <v>230</v>
      </c>
      <c r="X39" s="7" t="s">
        <v>228</v>
      </c>
    </row>
    <row r="40" spans="1:24" ht="15" thickBot="1">
      <c r="A40" t="s">
        <v>89</v>
      </c>
      <c r="B40" t="s">
        <v>231</v>
      </c>
      <c r="C40" t="s">
        <v>183</v>
      </c>
      <c r="F40" t="s">
        <v>27</v>
      </c>
      <c r="G40" t="s">
        <v>28</v>
      </c>
      <c r="I40" t="s">
        <v>27</v>
      </c>
      <c r="J40" s="4">
        <v>180402</v>
      </c>
      <c r="K40" t="s">
        <v>30</v>
      </c>
      <c r="L40" t="s">
        <v>232</v>
      </c>
      <c r="M40" t="s">
        <v>32</v>
      </c>
      <c r="N40" t="s">
        <v>171</v>
      </c>
      <c r="O40" t="s">
        <v>165</v>
      </c>
      <c r="P40" s="3">
        <v>5400000</v>
      </c>
      <c r="Q40" s="3">
        <v>5400000</v>
      </c>
      <c r="R40" t="s">
        <v>93</v>
      </c>
      <c r="S40" t="s">
        <v>94</v>
      </c>
      <c r="T40" t="s">
        <v>95</v>
      </c>
      <c r="U40" t="s">
        <v>233</v>
      </c>
      <c r="V40" t="s">
        <v>185</v>
      </c>
      <c r="W40" t="s">
        <v>186</v>
      </c>
      <c r="X40" s="7" t="s">
        <v>183</v>
      </c>
    </row>
    <row r="41" spans="1:24" ht="15" thickBot="1">
      <c r="A41" t="s">
        <v>234</v>
      </c>
      <c r="B41" t="s">
        <v>235</v>
      </c>
      <c r="C41" t="s">
        <v>236</v>
      </c>
      <c r="F41" t="s">
        <v>27</v>
      </c>
      <c r="G41" t="s">
        <v>28</v>
      </c>
      <c r="I41" t="s">
        <v>27</v>
      </c>
      <c r="J41" s="4">
        <v>180402</v>
      </c>
      <c r="K41" t="s">
        <v>30</v>
      </c>
      <c r="L41" t="s">
        <v>237</v>
      </c>
      <c r="M41" t="s">
        <v>32</v>
      </c>
      <c r="N41" t="s">
        <v>222</v>
      </c>
      <c r="O41" t="s">
        <v>223</v>
      </c>
      <c r="P41" s="3">
        <v>3524600</v>
      </c>
      <c r="Q41" s="3">
        <v>3524600</v>
      </c>
      <c r="S41" t="s">
        <v>238</v>
      </c>
      <c r="T41" t="s">
        <v>239</v>
      </c>
      <c r="V41" t="s">
        <v>179</v>
      </c>
      <c r="W41" t="s">
        <v>202</v>
      </c>
      <c r="X41" s="7" t="s">
        <v>236</v>
      </c>
    </row>
    <row r="42" spans="1:24" ht="15" thickBot="1">
      <c r="A42" t="s">
        <v>240</v>
      </c>
      <c r="B42" t="s">
        <v>241</v>
      </c>
      <c r="C42" t="s">
        <v>242</v>
      </c>
      <c r="F42" t="s">
        <v>27</v>
      </c>
      <c r="G42" t="s">
        <v>28</v>
      </c>
      <c r="I42" t="s">
        <v>27</v>
      </c>
      <c r="J42" s="4">
        <v>180402</v>
      </c>
      <c r="K42" t="s">
        <v>30</v>
      </c>
      <c r="L42" t="s">
        <v>243</v>
      </c>
      <c r="M42" t="s">
        <v>32</v>
      </c>
      <c r="N42" t="s">
        <v>222</v>
      </c>
      <c r="O42" t="s">
        <v>223</v>
      </c>
      <c r="P42" s="3">
        <v>462600</v>
      </c>
      <c r="Q42" s="3">
        <v>462600</v>
      </c>
      <c r="R42" t="s">
        <v>244</v>
      </c>
      <c r="S42" t="s">
        <v>245</v>
      </c>
      <c r="T42" t="s">
        <v>46</v>
      </c>
      <c r="V42" t="s">
        <v>185</v>
      </c>
      <c r="W42" t="s">
        <v>246</v>
      </c>
      <c r="X42" s="7" t="s">
        <v>242</v>
      </c>
    </row>
    <row r="43" spans="1:24" ht="15" thickBot="1">
      <c r="A43" t="s">
        <v>240</v>
      </c>
      <c r="B43" t="s">
        <v>247</v>
      </c>
      <c r="C43" t="s">
        <v>248</v>
      </c>
      <c r="F43" t="s">
        <v>27</v>
      </c>
      <c r="G43" t="s">
        <v>28</v>
      </c>
      <c r="I43" t="s">
        <v>27</v>
      </c>
      <c r="J43" s="4">
        <v>180402</v>
      </c>
      <c r="K43" t="s">
        <v>30</v>
      </c>
      <c r="L43" t="s">
        <v>249</v>
      </c>
      <c r="M43" t="s">
        <v>32</v>
      </c>
      <c r="N43" t="s">
        <v>222</v>
      </c>
      <c r="O43" t="s">
        <v>223</v>
      </c>
      <c r="P43" s="3">
        <v>462600</v>
      </c>
      <c r="Q43" s="3">
        <v>462600</v>
      </c>
      <c r="R43" t="s">
        <v>244</v>
      </c>
      <c r="S43" t="s">
        <v>245</v>
      </c>
      <c r="T43" t="s">
        <v>46</v>
      </c>
      <c r="V43" t="s">
        <v>185</v>
      </c>
      <c r="W43" t="s">
        <v>246</v>
      </c>
      <c r="X43" s="7" t="s">
        <v>248</v>
      </c>
    </row>
    <row r="44" spans="1:24" ht="15" thickBot="1">
      <c r="A44" t="s">
        <v>119</v>
      </c>
      <c r="B44" t="s">
        <v>250</v>
      </c>
      <c r="C44" t="s">
        <v>251</v>
      </c>
      <c r="F44" t="s">
        <v>27</v>
      </c>
      <c r="G44" t="s">
        <v>28</v>
      </c>
      <c r="I44" t="s">
        <v>27</v>
      </c>
      <c r="J44" s="4">
        <v>180402</v>
      </c>
      <c r="K44" t="s">
        <v>30</v>
      </c>
      <c r="L44" t="s">
        <v>252</v>
      </c>
      <c r="M44" t="s">
        <v>32</v>
      </c>
      <c r="N44" t="s">
        <v>222</v>
      </c>
      <c r="O44" t="s">
        <v>223</v>
      </c>
      <c r="P44" s="3">
        <v>63000</v>
      </c>
      <c r="Q44" s="3">
        <v>31500</v>
      </c>
      <c r="R44" t="s">
        <v>123</v>
      </c>
      <c r="S44" t="s">
        <v>67</v>
      </c>
      <c r="T44" t="s">
        <v>46</v>
      </c>
      <c r="V44" t="s">
        <v>179</v>
      </c>
      <c r="W44" t="s">
        <v>180</v>
      </c>
      <c r="X44" s="7" t="s">
        <v>251</v>
      </c>
    </row>
    <row r="45" spans="1:24" ht="15" thickBot="1">
      <c r="A45" t="s">
        <v>140</v>
      </c>
      <c r="B45" t="s">
        <v>253</v>
      </c>
      <c r="C45" t="s">
        <v>142</v>
      </c>
      <c r="F45" t="s">
        <v>27</v>
      </c>
      <c r="G45" t="s">
        <v>28</v>
      </c>
      <c r="I45" t="s">
        <v>27</v>
      </c>
      <c r="J45" s="4">
        <v>180402</v>
      </c>
      <c r="K45" t="s">
        <v>30</v>
      </c>
      <c r="L45" t="s">
        <v>254</v>
      </c>
      <c r="M45" t="s">
        <v>32</v>
      </c>
      <c r="N45" t="s">
        <v>222</v>
      </c>
      <c r="O45" t="s">
        <v>223</v>
      </c>
      <c r="P45" s="3">
        <v>4745000</v>
      </c>
      <c r="Q45" s="3">
        <v>4745000</v>
      </c>
      <c r="R45" t="s">
        <v>144</v>
      </c>
      <c r="S45" t="s">
        <v>67</v>
      </c>
      <c r="T45" t="s">
        <v>46</v>
      </c>
      <c r="V45" t="s">
        <v>185</v>
      </c>
      <c r="W45" t="s">
        <v>186</v>
      </c>
      <c r="X45" s="7" t="s">
        <v>142</v>
      </c>
    </row>
    <row r="46" spans="1:24" ht="15" thickBot="1">
      <c r="A46" t="s">
        <v>96</v>
      </c>
      <c r="B46" t="s">
        <v>255</v>
      </c>
      <c r="C46" t="s">
        <v>176</v>
      </c>
      <c r="F46" t="s">
        <v>27</v>
      </c>
      <c r="G46" t="s">
        <v>28</v>
      </c>
      <c r="H46" t="s">
        <v>29</v>
      </c>
      <c r="I46" t="s">
        <v>27</v>
      </c>
      <c r="J46" s="4">
        <v>180402</v>
      </c>
      <c r="K46" t="s">
        <v>30</v>
      </c>
      <c r="L46" t="s">
        <v>256</v>
      </c>
      <c r="M46" t="s">
        <v>32</v>
      </c>
      <c r="N46" t="s">
        <v>171</v>
      </c>
      <c r="O46" t="s">
        <v>165</v>
      </c>
      <c r="P46" s="3">
        <v>5000000</v>
      </c>
      <c r="Q46" s="3">
        <v>5000000</v>
      </c>
      <c r="R46" t="s">
        <v>57</v>
      </c>
      <c r="S46" t="s">
        <v>100</v>
      </c>
      <c r="T46" t="s">
        <v>95</v>
      </c>
      <c r="U46" t="s">
        <v>233</v>
      </c>
      <c r="V46" t="s">
        <v>179</v>
      </c>
      <c r="W46" t="s">
        <v>180</v>
      </c>
      <c r="X46" s="7" t="s">
        <v>176</v>
      </c>
    </row>
    <row r="47" spans="1:24" ht="15" thickBot="1">
      <c r="A47" t="s">
        <v>257</v>
      </c>
      <c r="B47" t="s">
        <v>258</v>
      </c>
      <c r="C47" t="s">
        <v>259</v>
      </c>
      <c r="F47" t="s">
        <v>27</v>
      </c>
      <c r="G47" t="s">
        <v>28</v>
      </c>
      <c r="H47" t="s">
        <v>29</v>
      </c>
      <c r="I47" t="s">
        <v>27</v>
      </c>
      <c r="J47" s="4">
        <v>180402</v>
      </c>
      <c r="K47" t="s">
        <v>30</v>
      </c>
      <c r="L47" t="s">
        <v>260</v>
      </c>
      <c r="M47" t="s">
        <v>32</v>
      </c>
      <c r="N47" t="s">
        <v>222</v>
      </c>
      <c r="O47" t="s">
        <v>223</v>
      </c>
      <c r="P47" s="3">
        <v>2000000</v>
      </c>
      <c r="Q47" s="3">
        <v>2000000</v>
      </c>
      <c r="R47" t="s">
        <v>261</v>
      </c>
      <c r="S47" t="s">
        <v>245</v>
      </c>
      <c r="T47" t="s">
        <v>46</v>
      </c>
      <c r="V47" t="s">
        <v>185</v>
      </c>
      <c r="W47" t="s">
        <v>186</v>
      </c>
      <c r="X47" s="7" t="s">
        <v>259</v>
      </c>
    </row>
    <row r="48" spans="1:24" ht="15" thickBot="1">
      <c r="A48" t="s">
        <v>150</v>
      </c>
      <c r="B48" t="s">
        <v>262</v>
      </c>
      <c r="C48" t="s">
        <v>152</v>
      </c>
      <c r="F48" t="s">
        <v>27</v>
      </c>
      <c r="G48" t="s">
        <v>28</v>
      </c>
      <c r="I48" t="s">
        <v>27</v>
      </c>
      <c r="J48" s="4">
        <v>180402</v>
      </c>
      <c r="K48" t="s">
        <v>30</v>
      </c>
      <c r="L48" t="s">
        <v>263</v>
      </c>
      <c r="M48" t="s">
        <v>32</v>
      </c>
      <c r="N48" t="s">
        <v>222</v>
      </c>
      <c r="O48" t="s">
        <v>264</v>
      </c>
      <c r="P48" s="3">
        <v>187680</v>
      </c>
      <c r="Q48" s="3">
        <v>187680</v>
      </c>
      <c r="R48" t="s">
        <v>154</v>
      </c>
      <c r="S48" t="s">
        <v>67</v>
      </c>
      <c r="T48" t="s">
        <v>46</v>
      </c>
      <c r="V48" t="s">
        <v>185</v>
      </c>
      <c r="W48" t="s">
        <v>265</v>
      </c>
      <c r="X48" s="7" t="s">
        <v>152</v>
      </c>
    </row>
    <row r="49" spans="1:24" ht="15" thickBot="1">
      <c r="A49" t="s">
        <v>155</v>
      </c>
      <c r="B49" t="s">
        <v>266</v>
      </c>
      <c r="C49" t="s">
        <v>267</v>
      </c>
      <c r="F49" t="s">
        <v>27</v>
      </c>
      <c r="G49" t="s">
        <v>28</v>
      </c>
      <c r="I49" t="s">
        <v>27</v>
      </c>
      <c r="J49" s="4">
        <v>180402</v>
      </c>
      <c r="K49" t="s">
        <v>30</v>
      </c>
      <c r="L49" t="s">
        <v>268</v>
      </c>
      <c r="M49" t="s">
        <v>32</v>
      </c>
      <c r="N49" t="s">
        <v>73</v>
      </c>
      <c r="O49" t="s">
        <v>223</v>
      </c>
      <c r="P49" s="3">
        <v>31500</v>
      </c>
      <c r="Q49" s="4">
        <v>0</v>
      </c>
      <c r="R49" t="s">
        <v>160</v>
      </c>
      <c r="S49" t="s">
        <v>67</v>
      </c>
      <c r="T49" t="s">
        <v>46</v>
      </c>
      <c r="V49" t="s">
        <v>185</v>
      </c>
      <c r="W49" t="s">
        <v>269</v>
      </c>
      <c r="X49" s="7" t="s">
        <v>267</v>
      </c>
    </row>
    <row r="50" spans="1:24" ht="15" thickBot="1">
      <c r="A50" t="s">
        <v>140</v>
      </c>
      <c r="B50" t="s">
        <v>270</v>
      </c>
      <c r="C50" t="s">
        <v>215</v>
      </c>
      <c r="F50" t="s">
        <v>27</v>
      </c>
      <c r="G50" t="s">
        <v>28</v>
      </c>
      <c r="I50" t="s">
        <v>27</v>
      </c>
      <c r="J50" s="4">
        <v>180402</v>
      </c>
      <c r="K50" t="s">
        <v>30</v>
      </c>
      <c r="L50" t="s">
        <v>271</v>
      </c>
      <c r="M50" t="s">
        <v>32</v>
      </c>
      <c r="N50" t="s">
        <v>222</v>
      </c>
      <c r="O50" t="s">
        <v>223</v>
      </c>
      <c r="P50" s="3">
        <v>162490</v>
      </c>
      <c r="Q50" s="3">
        <v>162490</v>
      </c>
      <c r="R50" t="s">
        <v>144</v>
      </c>
      <c r="S50" t="s">
        <v>67</v>
      </c>
      <c r="T50" t="s">
        <v>46</v>
      </c>
      <c r="V50" t="s">
        <v>185</v>
      </c>
      <c r="W50" t="s">
        <v>213</v>
      </c>
      <c r="X50" s="7" t="s">
        <v>215</v>
      </c>
    </row>
    <row r="51" spans="1:24" ht="15" thickBot="1">
      <c r="A51" t="s">
        <v>140</v>
      </c>
      <c r="B51" t="s">
        <v>272</v>
      </c>
      <c r="C51" t="s">
        <v>273</v>
      </c>
      <c r="F51" t="s">
        <v>27</v>
      </c>
      <c r="G51" t="s">
        <v>28</v>
      </c>
      <c r="I51" t="s">
        <v>27</v>
      </c>
      <c r="J51" s="4">
        <v>180402</v>
      </c>
      <c r="K51" t="s">
        <v>30</v>
      </c>
      <c r="L51" t="s">
        <v>274</v>
      </c>
      <c r="M51" t="s">
        <v>32</v>
      </c>
      <c r="N51" t="s">
        <v>222</v>
      </c>
      <c r="O51" t="s">
        <v>223</v>
      </c>
      <c r="P51" s="3">
        <v>77000</v>
      </c>
      <c r="Q51" s="3">
        <v>77000</v>
      </c>
      <c r="R51" t="s">
        <v>144</v>
      </c>
      <c r="S51" t="s">
        <v>67</v>
      </c>
      <c r="T51" t="s">
        <v>46</v>
      </c>
      <c r="V51" t="s">
        <v>185</v>
      </c>
      <c r="W51" t="s">
        <v>186</v>
      </c>
      <c r="X51" s="7" t="s">
        <v>273</v>
      </c>
    </row>
    <row r="52" spans="1:24" ht="15" thickBot="1">
      <c r="A52" t="s">
        <v>60</v>
      </c>
      <c r="B52" t="s">
        <v>275</v>
      </c>
      <c r="C52" t="s">
        <v>276</v>
      </c>
      <c r="F52" t="s">
        <v>27</v>
      </c>
      <c r="G52" t="s">
        <v>28</v>
      </c>
      <c r="I52" t="s">
        <v>27</v>
      </c>
      <c r="J52" s="4">
        <v>180402</v>
      </c>
      <c r="K52" t="s">
        <v>30</v>
      </c>
      <c r="L52" t="s">
        <v>277</v>
      </c>
      <c r="M52" t="s">
        <v>32</v>
      </c>
      <c r="N52" t="s">
        <v>278</v>
      </c>
      <c r="O52" t="s">
        <v>207</v>
      </c>
      <c r="P52" s="3">
        <v>2000000</v>
      </c>
      <c r="Q52" s="3">
        <v>2000000</v>
      </c>
      <c r="R52" t="s">
        <v>66</v>
      </c>
      <c r="S52" t="s">
        <v>67</v>
      </c>
      <c r="T52" t="s">
        <v>46</v>
      </c>
      <c r="V52" t="s">
        <v>185</v>
      </c>
      <c r="W52" t="s">
        <v>246</v>
      </c>
      <c r="X52" s="7" t="s">
        <v>276</v>
      </c>
    </row>
    <row r="53" spans="1:24" ht="15" thickBot="1">
      <c r="A53" t="s">
        <v>129</v>
      </c>
      <c r="B53" t="s">
        <v>279</v>
      </c>
      <c r="C53" t="s">
        <v>131</v>
      </c>
      <c r="F53" t="s">
        <v>27</v>
      </c>
      <c r="G53" t="s">
        <v>28</v>
      </c>
      <c r="I53" t="s">
        <v>27</v>
      </c>
      <c r="J53" s="4">
        <v>180402</v>
      </c>
      <c r="K53" t="s">
        <v>30</v>
      </c>
      <c r="L53" t="s">
        <v>280</v>
      </c>
      <c r="M53" t="s">
        <v>32</v>
      </c>
      <c r="N53" t="s">
        <v>222</v>
      </c>
      <c r="O53" t="s">
        <v>223</v>
      </c>
      <c r="P53" s="3">
        <v>167800</v>
      </c>
      <c r="Q53" s="3">
        <v>167800</v>
      </c>
      <c r="R53" t="s">
        <v>133</v>
      </c>
      <c r="S53" t="s">
        <v>67</v>
      </c>
      <c r="T53" t="s">
        <v>46</v>
      </c>
      <c r="V53" t="s">
        <v>185</v>
      </c>
      <c r="W53" t="s">
        <v>186</v>
      </c>
      <c r="X53" s="7" t="s">
        <v>131</v>
      </c>
    </row>
    <row r="54" spans="1:24" ht="15" thickBot="1">
      <c r="A54" t="s">
        <v>281</v>
      </c>
      <c r="B54" t="s">
        <v>282</v>
      </c>
      <c r="C54" t="s">
        <v>283</v>
      </c>
      <c r="F54" t="s">
        <v>27</v>
      </c>
      <c r="G54" t="s">
        <v>28</v>
      </c>
      <c r="I54" t="s">
        <v>27</v>
      </c>
      <c r="J54" s="4">
        <v>180402</v>
      </c>
      <c r="K54" t="s">
        <v>30</v>
      </c>
      <c r="L54" t="s">
        <v>284</v>
      </c>
      <c r="M54" t="s">
        <v>32</v>
      </c>
      <c r="N54" t="s">
        <v>222</v>
      </c>
      <c r="O54" t="s">
        <v>223</v>
      </c>
      <c r="P54" s="3">
        <v>44408900</v>
      </c>
      <c r="Q54" s="3">
        <v>44408900</v>
      </c>
      <c r="R54" t="s">
        <v>285</v>
      </c>
      <c r="S54" t="s">
        <v>67</v>
      </c>
      <c r="T54" t="s">
        <v>46</v>
      </c>
      <c r="V54" t="s">
        <v>185</v>
      </c>
      <c r="W54" t="s">
        <v>186</v>
      </c>
      <c r="X54" s="7" t="s">
        <v>283</v>
      </c>
    </row>
    <row r="55" spans="1:24" ht="15" thickBot="1">
      <c r="A55" t="s">
        <v>96</v>
      </c>
      <c r="B55" t="s">
        <v>286</v>
      </c>
      <c r="C55" t="s">
        <v>287</v>
      </c>
      <c r="F55" t="s">
        <v>27</v>
      </c>
      <c r="G55" t="s">
        <v>28</v>
      </c>
      <c r="H55" t="s">
        <v>288</v>
      </c>
      <c r="I55" t="s">
        <v>27</v>
      </c>
      <c r="J55" s="4">
        <v>180402</v>
      </c>
      <c r="K55" t="s">
        <v>30</v>
      </c>
      <c r="L55" t="s">
        <v>289</v>
      </c>
      <c r="M55" t="s">
        <v>32</v>
      </c>
      <c r="N55" t="s">
        <v>171</v>
      </c>
      <c r="O55" t="s">
        <v>165</v>
      </c>
      <c r="P55" s="3">
        <v>5000000</v>
      </c>
      <c r="Q55" s="3">
        <v>5000000</v>
      </c>
      <c r="R55" t="s">
        <v>35</v>
      </c>
      <c r="S55" t="s">
        <v>100</v>
      </c>
      <c r="T55" t="s">
        <v>95</v>
      </c>
      <c r="U55" t="s">
        <v>290</v>
      </c>
      <c r="V55" t="s">
        <v>179</v>
      </c>
      <c r="W55" t="s">
        <v>291</v>
      </c>
      <c r="X55" s="7" t="s">
        <v>287</v>
      </c>
    </row>
    <row r="56" spans="1:24" ht="15" thickBot="1">
      <c r="A56" t="s">
        <v>203</v>
      </c>
      <c r="B56" t="s">
        <v>292</v>
      </c>
      <c r="C56" t="s">
        <v>211</v>
      </c>
      <c r="F56" t="s">
        <v>27</v>
      </c>
      <c r="G56" t="s">
        <v>28</v>
      </c>
      <c r="I56" t="s">
        <v>27</v>
      </c>
      <c r="J56" s="4">
        <v>180402</v>
      </c>
      <c r="K56" t="s">
        <v>30</v>
      </c>
      <c r="L56" t="s">
        <v>293</v>
      </c>
      <c r="M56" t="s">
        <v>32</v>
      </c>
      <c r="N56" t="s">
        <v>294</v>
      </c>
      <c r="O56" t="s">
        <v>295</v>
      </c>
      <c r="P56" s="3">
        <v>8000000</v>
      </c>
      <c r="Q56" s="4">
        <v>0</v>
      </c>
      <c r="R56" t="s">
        <v>208</v>
      </c>
      <c r="S56" t="s">
        <v>45</v>
      </c>
      <c r="T56" t="s">
        <v>46</v>
      </c>
      <c r="U56" t="s">
        <v>296</v>
      </c>
      <c r="V56" t="s">
        <v>297</v>
      </c>
      <c r="W56" t="s">
        <v>298</v>
      </c>
      <c r="X56" s="7" t="s">
        <v>211</v>
      </c>
    </row>
    <row r="57" spans="1:24" ht="15" thickBot="1">
      <c r="A57" t="s">
        <v>203</v>
      </c>
      <c r="B57" t="s">
        <v>299</v>
      </c>
      <c r="C57" t="s">
        <v>300</v>
      </c>
      <c r="F57" t="s">
        <v>27</v>
      </c>
      <c r="G57" t="s">
        <v>28</v>
      </c>
      <c r="H57" t="s">
        <v>29</v>
      </c>
      <c r="I57" t="s">
        <v>27</v>
      </c>
      <c r="J57" s="4">
        <v>180402</v>
      </c>
      <c r="K57" t="s">
        <v>30</v>
      </c>
      <c r="L57" t="s">
        <v>301</v>
      </c>
      <c r="M57" t="s">
        <v>32</v>
      </c>
      <c r="N57" t="s">
        <v>171</v>
      </c>
      <c r="O57" t="s">
        <v>165</v>
      </c>
      <c r="P57" s="4">
        <v>0</v>
      </c>
      <c r="Q57" s="4">
        <v>0</v>
      </c>
      <c r="R57" t="s">
        <v>208</v>
      </c>
      <c r="S57" t="s">
        <v>45</v>
      </c>
      <c r="T57" t="s">
        <v>46</v>
      </c>
      <c r="U57" t="s">
        <v>290</v>
      </c>
      <c r="V57" t="s">
        <v>185</v>
      </c>
      <c r="W57" t="s">
        <v>213</v>
      </c>
      <c r="X57" s="7" t="s">
        <v>300</v>
      </c>
    </row>
    <row r="58" spans="1:24" ht="15" thickBot="1">
      <c r="A58" t="s">
        <v>181</v>
      </c>
      <c r="B58" t="s">
        <v>302</v>
      </c>
      <c r="C58" t="s">
        <v>183</v>
      </c>
      <c r="F58" t="s">
        <v>27</v>
      </c>
      <c r="G58" t="s">
        <v>28</v>
      </c>
      <c r="H58" t="s">
        <v>288</v>
      </c>
      <c r="I58" t="s">
        <v>27</v>
      </c>
      <c r="J58" s="4">
        <v>180402</v>
      </c>
      <c r="K58" t="s">
        <v>30</v>
      </c>
      <c r="L58" t="s">
        <v>303</v>
      </c>
      <c r="M58" t="s">
        <v>32</v>
      </c>
      <c r="N58" t="s">
        <v>294</v>
      </c>
      <c r="O58" t="s">
        <v>295</v>
      </c>
      <c r="P58" s="3">
        <v>5365700</v>
      </c>
      <c r="Q58" s="3">
        <v>5365700</v>
      </c>
      <c r="R58" t="s">
        <v>57</v>
      </c>
      <c r="S58" t="s">
        <v>94</v>
      </c>
      <c r="T58" t="s">
        <v>95</v>
      </c>
      <c r="U58" t="s">
        <v>296</v>
      </c>
      <c r="V58" t="s">
        <v>304</v>
      </c>
      <c r="W58" t="s">
        <v>305</v>
      </c>
      <c r="X58" s="7" t="s">
        <v>183</v>
      </c>
    </row>
    <row r="59" spans="1:24" ht="15" thickBot="1">
      <c r="A59" t="s">
        <v>96</v>
      </c>
      <c r="B59" t="s">
        <v>306</v>
      </c>
      <c r="C59" t="s">
        <v>176</v>
      </c>
      <c r="F59" t="s">
        <v>27</v>
      </c>
      <c r="G59" t="s">
        <v>28</v>
      </c>
      <c r="H59" t="s">
        <v>288</v>
      </c>
      <c r="I59" t="s">
        <v>27</v>
      </c>
      <c r="J59" s="4">
        <v>180402</v>
      </c>
      <c r="K59" t="s">
        <v>30</v>
      </c>
      <c r="L59" t="s">
        <v>307</v>
      </c>
      <c r="M59" t="s">
        <v>32</v>
      </c>
      <c r="N59" t="s">
        <v>294</v>
      </c>
      <c r="O59" t="s">
        <v>295</v>
      </c>
      <c r="P59" s="3">
        <v>2000000</v>
      </c>
      <c r="Q59" s="3">
        <v>2000000</v>
      </c>
      <c r="R59" t="s">
        <v>35</v>
      </c>
      <c r="S59" t="s">
        <v>100</v>
      </c>
      <c r="T59" t="s">
        <v>95</v>
      </c>
      <c r="U59" t="s">
        <v>296</v>
      </c>
      <c r="V59" t="s">
        <v>304</v>
      </c>
      <c r="W59" t="s">
        <v>305</v>
      </c>
      <c r="X59" s="7" t="s">
        <v>176</v>
      </c>
    </row>
    <row r="60" spans="1:24" ht="15" thickBot="1">
      <c r="A60" t="s">
        <v>308</v>
      </c>
      <c r="B60" t="s">
        <v>309</v>
      </c>
      <c r="C60" t="s">
        <v>310</v>
      </c>
      <c r="F60" t="s">
        <v>27</v>
      </c>
      <c r="G60" t="s">
        <v>28</v>
      </c>
      <c r="I60" t="s">
        <v>27</v>
      </c>
      <c r="J60" s="4">
        <v>180402</v>
      </c>
      <c r="K60" t="s">
        <v>30</v>
      </c>
      <c r="L60" t="s">
        <v>311</v>
      </c>
      <c r="M60" t="s">
        <v>32</v>
      </c>
      <c r="N60" t="s">
        <v>294</v>
      </c>
      <c r="O60" t="s">
        <v>295</v>
      </c>
      <c r="P60" s="3">
        <v>3000000</v>
      </c>
      <c r="Q60" s="3">
        <v>3000000</v>
      </c>
      <c r="R60" t="s">
        <v>312</v>
      </c>
      <c r="S60" t="s">
        <v>313</v>
      </c>
      <c r="T60" t="s">
        <v>314</v>
      </c>
      <c r="U60" t="s">
        <v>296</v>
      </c>
      <c r="V60" t="s">
        <v>297</v>
      </c>
      <c r="W60" t="s">
        <v>315</v>
      </c>
      <c r="X60" s="7" t="s">
        <v>310</v>
      </c>
    </row>
    <row r="61" spans="1:24" ht="15" thickBot="1">
      <c r="A61" t="s">
        <v>316</v>
      </c>
      <c r="B61" t="s">
        <v>317</v>
      </c>
      <c r="C61" t="s">
        <v>318</v>
      </c>
      <c r="F61" t="s">
        <v>27</v>
      </c>
      <c r="G61" t="s">
        <v>28</v>
      </c>
      <c r="I61" t="s">
        <v>27</v>
      </c>
      <c r="J61" s="4">
        <v>180402</v>
      </c>
      <c r="K61" t="s">
        <v>30</v>
      </c>
      <c r="L61" t="s">
        <v>319</v>
      </c>
      <c r="M61" t="s">
        <v>32</v>
      </c>
      <c r="N61" t="s">
        <v>171</v>
      </c>
      <c r="O61" t="s">
        <v>165</v>
      </c>
      <c r="P61" s="3">
        <v>9719600</v>
      </c>
      <c r="Q61" s="3">
        <v>9719600</v>
      </c>
      <c r="R61" t="s">
        <v>320</v>
      </c>
      <c r="S61" t="s">
        <v>58</v>
      </c>
      <c r="T61" t="s">
        <v>59</v>
      </c>
      <c r="V61" t="s">
        <v>185</v>
      </c>
      <c r="W61" t="s">
        <v>186</v>
      </c>
      <c r="X61" s="7" t="s">
        <v>318</v>
      </c>
    </row>
    <row r="62" spans="1:24" ht="15" thickBot="1">
      <c r="A62" t="s">
        <v>161</v>
      </c>
      <c r="B62" t="s">
        <v>321</v>
      </c>
      <c r="C62" t="s">
        <v>322</v>
      </c>
      <c r="F62" t="s">
        <v>27</v>
      </c>
      <c r="G62" t="s">
        <v>28</v>
      </c>
      <c r="I62" t="s">
        <v>27</v>
      </c>
      <c r="J62" s="4">
        <v>180402</v>
      </c>
      <c r="K62" t="s">
        <v>30</v>
      </c>
      <c r="L62" t="s">
        <v>323</v>
      </c>
      <c r="M62" t="s">
        <v>32</v>
      </c>
      <c r="N62" t="s">
        <v>171</v>
      </c>
      <c r="O62" t="s">
        <v>165</v>
      </c>
      <c r="P62" s="3">
        <v>21100000</v>
      </c>
      <c r="Q62" s="3">
        <v>21100000</v>
      </c>
      <c r="R62" t="s">
        <v>57</v>
      </c>
      <c r="S62" t="s">
        <v>166</v>
      </c>
      <c r="T62" t="s">
        <v>59</v>
      </c>
      <c r="V62" t="s">
        <v>185</v>
      </c>
      <c r="W62" t="s">
        <v>213</v>
      </c>
      <c r="X62" s="7" t="s">
        <v>322</v>
      </c>
    </row>
    <row r="63" spans="1:24" ht="15" thickBot="1">
      <c r="A63" t="s">
        <v>324</v>
      </c>
      <c r="B63" t="s">
        <v>325</v>
      </c>
      <c r="C63" t="s">
        <v>326</v>
      </c>
      <c r="F63" t="s">
        <v>27</v>
      </c>
      <c r="G63" t="s">
        <v>28</v>
      </c>
      <c r="H63" t="s">
        <v>29</v>
      </c>
      <c r="I63" t="s">
        <v>27</v>
      </c>
      <c r="J63" s="4">
        <v>180402</v>
      </c>
      <c r="K63" t="s">
        <v>30</v>
      </c>
      <c r="L63" t="s">
        <v>327</v>
      </c>
      <c r="M63" t="s">
        <v>32</v>
      </c>
      <c r="N63" t="s">
        <v>171</v>
      </c>
      <c r="O63" t="s">
        <v>165</v>
      </c>
      <c r="P63" s="4">
        <v>0</v>
      </c>
      <c r="Q63" s="4">
        <v>0</v>
      </c>
      <c r="R63" t="s">
        <v>328</v>
      </c>
      <c r="S63" t="s">
        <v>329</v>
      </c>
      <c r="T63" t="s">
        <v>330</v>
      </c>
      <c r="V63" t="s">
        <v>195</v>
      </c>
      <c r="W63" t="s">
        <v>209</v>
      </c>
      <c r="X63" s="7" t="s">
        <v>326</v>
      </c>
    </row>
    <row r="64" spans="1:24" ht="15" thickBot="1">
      <c r="A64" t="s">
        <v>109</v>
      </c>
      <c r="B64" t="s">
        <v>331</v>
      </c>
      <c r="C64" t="s">
        <v>332</v>
      </c>
      <c r="F64" t="s">
        <v>27</v>
      </c>
      <c r="G64" t="s">
        <v>28</v>
      </c>
      <c r="I64" t="s">
        <v>27</v>
      </c>
      <c r="J64" s="4">
        <v>180402</v>
      </c>
      <c r="K64" t="s">
        <v>30</v>
      </c>
      <c r="L64" t="s">
        <v>333</v>
      </c>
      <c r="M64" t="s">
        <v>32</v>
      </c>
      <c r="N64" t="s">
        <v>171</v>
      </c>
      <c r="O64" t="s">
        <v>165</v>
      </c>
      <c r="P64" s="3">
        <v>3750000</v>
      </c>
      <c r="Q64" s="3">
        <v>3750000</v>
      </c>
      <c r="R64" t="s">
        <v>113</v>
      </c>
      <c r="S64" t="s">
        <v>67</v>
      </c>
      <c r="T64" t="s">
        <v>46</v>
      </c>
      <c r="V64" t="s">
        <v>185</v>
      </c>
      <c r="W64" t="s">
        <v>186</v>
      </c>
      <c r="X64" s="7" t="s">
        <v>332</v>
      </c>
    </row>
    <row r="65" spans="1:24" ht="15" thickBot="1">
      <c r="A65" t="s">
        <v>140</v>
      </c>
      <c r="B65" t="s">
        <v>334</v>
      </c>
      <c r="C65" t="s">
        <v>335</v>
      </c>
      <c r="F65" t="s">
        <v>27</v>
      </c>
      <c r="G65" t="s">
        <v>28</v>
      </c>
      <c r="I65" t="s">
        <v>27</v>
      </c>
      <c r="J65" s="4">
        <v>180402</v>
      </c>
      <c r="K65" t="s">
        <v>30</v>
      </c>
      <c r="L65" t="s">
        <v>336</v>
      </c>
      <c r="M65" t="s">
        <v>32</v>
      </c>
      <c r="N65" t="s">
        <v>171</v>
      </c>
      <c r="O65" t="s">
        <v>165</v>
      </c>
      <c r="P65" s="3">
        <v>5322000</v>
      </c>
      <c r="Q65" s="3">
        <v>5322000</v>
      </c>
      <c r="R65" t="s">
        <v>144</v>
      </c>
      <c r="S65" t="s">
        <v>67</v>
      </c>
      <c r="T65" t="s">
        <v>46</v>
      </c>
      <c r="V65" t="s">
        <v>185</v>
      </c>
      <c r="W65" t="s">
        <v>230</v>
      </c>
      <c r="X65" s="7" t="s">
        <v>335</v>
      </c>
    </row>
    <row r="66" spans="1:24" ht="15" thickBot="1">
      <c r="A66" t="s">
        <v>140</v>
      </c>
      <c r="B66" t="s">
        <v>337</v>
      </c>
      <c r="C66" t="s">
        <v>152</v>
      </c>
      <c r="F66" t="s">
        <v>27</v>
      </c>
      <c r="G66" t="s">
        <v>28</v>
      </c>
      <c r="I66" t="s">
        <v>27</v>
      </c>
      <c r="J66" s="4">
        <v>180402</v>
      </c>
      <c r="K66" t="s">
        <v>30</v>
      </c>
      <c r="L66" t="s">
        <v>338</v>
      </c>
      <c r="M66" t="s">
        <v>32</v>
      </c>
      <c r="N66" t="s">
        <v>171</v>
      </c>
      <c r="O66" t="s">
        <v>165</v>
      </c>
      <c r="P66" s="3">
        <v>204330</v>
      </c>
      <c r="Q66" s="3">
        <v>204330</v>
      </c>
      <c r="R66" t="s">
        <v>144</v>
      </c>
      <c r="S66" t="s">
        <v>67</v>
      </c>
      <c r="T66" t="s">
        <v>46</v>
      </c>
      <c r="V66" t="s">
        <v>185</v>
      </c>
      <c r="W66" t="s">
        <v>230</v>
      </c>
      <c r="X66" s="7" t="s">
        <v>152</v>
      </c>
    </row>
    <row r="67" spans="1:24" ht="15" thickBot="1">
      <c r="A67" t="s">
        <v>81</v>
      </c>
      <c r="B67" t="s">
        <v>339</v>
      </c>
      <c r="C67" t="s">
        <v>340</v>
      </c>
      <c r="F67" t="s">
        <v>27</v>
      </c>
      <c r="G67" t="s">
        <v>28</v>
      </c>
      <c r="I67" t="s">
        <v>27</v>
      </c>
      <c r="J67" s="4">
        <v>180402</v>
      </c>
      <c r="K67" t="s">
        <v>30</v>
      </c>
      <c r="L67" t="s">
        <v>341</v>
      </c>
      <c r="M67" t="s">
        <v>32</v>
      </c>
      <c r="N67" t="s">
        <v>171</v>
      </c>
      <c r="O67" t="s">
        <v>165</v>
      </c>
      <c r="P67" s="3">
        <v>3770000</v>
      </c>
      <c r="Q67" s="3">
        <v>3770000</v>
      </c>
      <c r="R67" t="s">
        <v>85</v>
      </c>
      <c r="S67" t="s">
        <v>67</v>
      </c>
      <c r="T67" t="s">
        <v>46</v>
      </c>
      <c r="V67" t="s">
        <v>179</v>
      </c>
      <c r="W67" t="s">
        <v>180</v>
      </c>
      <c r="X67" s="7" t="s">
        <v>340</v>
      </c>
    </row>
    <row r="68" spans="1:24" ht="15" thickBot="1">
      <c r="A68" t="s">
        <v>342</v>
      </c>
      <c r="B68" t="s">
        <v>343</v>
      </c>
      <c r="C68" t="s">
        <v>344</v>
      </c>
      <c r="F68" t="s">
        <v>27</v>
      </c>
      <c r="G68" t="s">
        <v>28</v>
      </c>
      <c r="I68" t="s">
        <v>27</v>
      </c>
      <c r="J68" s="4">
        <v>180402</v>
      </c>
      <c r="K68" t="s">
        <v>30</v>
      </c>
      <c r="L68" t="s">
        <v>345</v>
      </c>
      <c r="M68" t="s">
        <v>32</v>
      </c>
      <c r="N68" t="s">
        <v>171</v>
      </c>
      <c r="O68" t="s">
        <v>346</v>
      </c>
      <c r="P68" s="3">
        <v>1000800</v>
      </c>
      <c r="Q68" s="3">
        <v>1000800</v>
      </c>
      <c r="R68" t="s">
        <v>347</v>
      </c>
      <c r="S68" t="s">
        <v>348</v>
      </c>
      <c r="T68" t="s">
        <v>349</v>
      </c>
      <c r="V68" t="s">
        <v>185</v>
      </c>
      <c r="W68" t="s">
        <v>213</v>
      </c>
      <c r="X68" s="7" t="s">
        <v>344</v>
      </c>
    </row>
    <row r="69" spans="1:24" ht="15" thickBot="1">
      <c r="A69" t="s">
        <v>38</v>
      </c>
      <c r="B69" t="s">
        <v>350</v>
      </c>
      <c r="C69" t="s">
        <v>48</v>
      </c>
      <c r="F69" t="s">
        <v>27</v>
      </c>
      <c r="G69" t="s">
        <v>28</v>
      </c>
      <c r="I69" t="s">
        <v>27</v>
      </c>
      <c r="J69" s="4">
        <v>180402</v>
      </c>
      <c r="K69" t="s">
        <v>30</v>
      </c>
      <c r="L69" t="s">
        <v>351</v>
      </c>
      <c r="M69" t="s">
        <v>32</v>
      </c>
      <c r="N69" t="s">
        <v>171</v>
      </c>
      <c r="O69" t="s">
        <v>165</v>
      </c>
      <c r="P69" s="3">
        <v>116764000</v>
      </c>
      <c r="Q69" s="3">
        <v>116764000</v>
      </c>
      <c r="R69" t="s">
        <v>352</v>
      </c>
      <c r="S69" t="s">
        <v>45</v>
      </c>
      <c r="T69" t="s">
        <v>46</v>
      </c>
      <c r="V69" t="s">
        <v>195</v>
      </c>
      <c r="W69" t="s">
        <v>209</v>
      </c>
      <c r="X69" s="7" t="s">
        <v>48</v>
      </c>
    </row>
    <row r="70" spans="1:24" ht="15" thickBot="1">
      <c r="A70" t="s">
        <v>38</v>
      </c>
      <c r="B70" t="s">
        <v>353</v>
      </c>
      <c r="C70" t="s">
        <v>40</v>
      </c>
      <c r="F70" t="s">
        <v>27</v>
      </c>
      <c r="G70" t="s">
        <v>28</v>
      </c>
      <c r="I70" t="s">
        <v>27</v>
      </c>
      <c r="J70" s="4">
        <v>180402</v>
      </c>
      <c r="K70" t="s">
        <v>30</v>
      </c>
      <c r="L70" t="s">
        <v>354</v>
      </c>
      <c r="M70" t="s">
        <v>32</v>
      </c>
      <c r="N70" t="s">
        <v>171</v>
      </c>
      <c r="O70" t="s">
        <v>165</v>
      </c>
      <c r="P70" s="3">
        <v>5622600</v>
      </c>
      <c r="Q70" s="3">
        <v>5622600</v>
      </c>
      <c r="R70" t="s">
        <v>352</v>
      </c>
      <c r="S70" t="s">
        <v>45</v>
      </c>
      <c r="T70" t="s">
        <v>46</v>
      </c>
      <c r="V70" t="s">
        <v>185</v>
      </c>
      <c r="W70" t="s">
        <v>213</v>
      </c>
      <c r="X70" s="7" t="s">
        <v>40</v>
      </c>
    </row>
    <row r="71" spans="1:24" ht="15" thickBot="1">
      <c r="A71" t="s">
        <v>134</v>
      </c>
      <c r="B71" t="s">
        <v>355</v>
      </c>
      <c r="C71" t="s">
        <v>356</v>
      </c>
      <c r="F71" t="s">
        <v>27</v>
      </c>
      <c r="G71" t="s">
        <v>28</v>
      </c>
      <c r="I71" t="s">
        <v>27</v>
      </c>
      <c r="J71" s="4">
        <v>180402</v>
      </c>
      <c r="K71" t="s">
        <v>30</v>
      </c>
      <c r="L71" t="s">
        <v>357</v>
      </c>
      <c r="M71" t="s">
        <v>32</v>
      </c>
      <c r="N71" t="s">
        <v>358</v>
      </c>
      <c r="O71" t="s">
        <v>165</v>
      </c>
      <c r="P71" s="3">
        <v>2969250</v>
      </c>
      <c r="Q71" s="3">
        <v>2969250</v>
      </c>
      <c r="R71" t="s">
        <v>139</v>
      </c>
      <c r="S71" t="s">
        <v>36</v>
      </c>
      <c r="T71" t="s">
        <v>37</v>
      </c>
      <c r="V71" t="s">
        <v>185</v>
      </c>
      <c r="W71" t="s">
        <v>186</v>
      </c>
      <c r="X71" s="7" t="s">
        <v>356</v>
      </c>
    </row>
    <row r="72" spans="1:24" ht="15" thickBot="1">
      <c r="A72" t="s">
        <v>89</v>
      </c>
      <c r="B72" t="s">
        <v>359</v>
      </c>
      <c r="C72" t="s">
        <v>183</v>
      </c>
      <c r="F72" t="s">
        <v>27</v>
      </c>
      <c r="G72" t="s">
        <v>28</v>
      </c>
      <c r="I72" t="s">
        <v>27</v>
      </c>
      <c r="J72" s="4">
        <v>180402</v>
      </c>
      <c r="K72" t="s">
        <v>30</v>
      </c>
      <c r="L72" t="s">
        <v>360</v>
      </c>
      <c r="M72" t="s">
        <v>32</v>
      </c>
      <c r="N72" t="s">
        <v>171</v>
      </c>
      <c r="O72" t="s">
        <v>165</v>
      </c>
      <c r="P72" s="3">
        <v>2714200</v>
      </c>
      <c r="Q72" s="3">
        <v>2714200</v>
      </c>
      <c r="R72" t="s">
        <v>93</v>
      </c>
      <c r="S72" t="s">
        <v>94</v>
      </c>
      <c r="T72" t="s">
        <v>95</v>
      </c>
      <c r="V72" t="s">
        <v>185</v>
      </c>
      <c r="W72" t="s">
        <v>186</v>
      </c>
      <c r="X72" s="7" t="s">
        <v>183</v>
      </c>
    </row>
    <row r="73" spans="1:24" ht="15" thickBot="1">
      <c r="A73" t="s">
        <v>96</v>
      </c>
      <c r="B73" t="s">
        <v>361</v>
      </c>
      <c r="C73" t="s">
        <v>176</v>
      </c>
      <c r="F73" t="s">
        <v>27</v>
      </c>
      <c r="G73" t="s">
        <v>28</v>
      </c>
      <c r="H73" t="s">
        <v>288</v>
      </c>
      <c r="I73" t="s">
        <v>27</v>
      </c>
      <c r="J73" s="4">
        <v>180402</v>
      </c>
      <c r="K73" t="s">
        <v>30</v>
      </c>
      <c r="L73" t="s">
        <v>362</v>
      </c>
      <c r="M73" t="s">
        <v>32</v>
      </c>
      <c r="N73" t="s">
        <v>171</v>
      </c>
      <c r="O73" t="s">
        <v>165</v>
      </c>
      <c r="P73" s="4">
        <v>0</v>
      </c>
      <c r="Q73" s="4">
        <v>0</v>
      </c>
      <c r="R73" t="s">
        <v>35</v>
      </c>
      <c r="S73" t="s">
        <v>100</v>
      </c>
      <c r="T73" t="s">
        <v>95</v>
      </c>
      <c r="V73" t="s">
        <v>179</v>
      </c>
      <c r="W73" t="s">
        <v>180</v>
      </c>
      <c r="X73" s="7" t="s">
        <v>176</v>
      </c>
    </row>
    <row r="74" spans="1:24" ht="15" thickBot="1">
      <c r="A74" t="s">
        <v>81</v>
      </c>
      <c r="B74" t="s">
        <v>363</v>
      </c>
      <c r="C74" t="s">
        <v>364</v>
      </c>
      <c r="F74" t="s">
        <v>27</v>
      </c>
      <c r="G74" t="s">
        <v>28</v>
      </c>
      <c r="I74" t="s">
        <v>27</v>
      </c>
      <c r="J74" s="4">
        <v>180402</v>
      </c>
      <c r="K74" t="s">
        <v>30</v>
      </c>
      <c r="L74" t="s">
        <v>365</v>
      </c>
      <c r="M74" t="s">
        <v>32</v>
      </c>
      <c r="N74" t="s">
        <v>171</v>
      </c>
      <c r="O74" t="s">
        <v>165</v>
      </c>
      <c r="P74" s="3">
        <v>213590</v>
      </c>
      <c r="Q74" s="3">
        <v>213590</v>
      </c>
      <c r="R74" t="s">
        <v>85</v>
      </c>
      <c r="S74" t="s">
        <v>67</v>
      </c>
      <c r="T74" t="s">
        <v>46</v>
      </c>
      <c r="V74" t="s">
        <v>185</v>
      </c>
      <c r="W74" t="s">
        <v>186</v>
      </c>
      <c r="X74" s="8" t="s">
        <v>364</v>
      </c>
    </row>
  </sheetData>
  <mergeCells count="1">
    <mergeCell ref="A1:W1"/>
  </mergeCells>
  <hyperlinks>
    <hyperlink ref="X3" r:id="rId1" display="https://emenscr.nesdc.go.th/viewer/view.html?id=5b1e33fe7587e67e2e720eb3&amp;username=industry03091" xr:uid="{00000000-0004-0000-0000-000000000000}"/>
    <hyperlink ref="X4" r:id="rId2" display="https://emenscr.nesdc.go.th/viewer/view.html?id=5b3f2a0ef4fd79254b8e6899&amp;username=mnre03061" xr:uid="{00000000-0004-0000-0000-000001000000}"/>
    <hyperlink ref="X5" r:id="rId3" display="https://emenscr.nesdc.go.th/viewer/view.html?id=5b3f30f8e667fe2554d28a64&amp;username=mnre03061" xr:uid="{00000000-0004-0000-0000-000002000000}"/>
    <hyperlink ref="X6" r:id="rId4" display="https://emenscr.nesdc.go.th/viewer/view.html?id=5bd19c03ead9a205b323d649&amp;username=moac10041" xr:uid="{00000000-0004-0000-0000-000003000000}"/>
    <hyperlink ref="X7" r:id="rId5" display="https://emenscr.nesdc.go.th/viewer/view.html?id=5d4951298d7d186a662d6a82&amp;username=mnre02111" xr:uid="{00000000-0004-0000-0000-000004000000}"/>
    <hyperlink ref="X8" r:id="rId6" display="https://emenscr.nesdc.go.th/viewer/view.html?id=5d91c0021203995a2a86f441&amp;username=industry03101" xr:uid="{00000000-0004-0000-0000-000005000000}"/>
    <hyperlink ref="X9" r:id="rId7" display="https://emenscr.nesdc.go.th/viewer/view.html?id=5df5d2ab1069321a558d6967&amp;username=mnre0214261" xr:uid="{00000000-0004-0000-0000-000006000000}"/>
    <hyperlink ref="X10" r:id="rId8" display="https://emenscr.nesdc.go.th/viewer/view.html?id=5df85f42467aa83f5ec0aea2&amp;username=mnre0214411" xr:uid="{00000000-0004-0000-0000-000007000000}"/>
    <hyperlink ref="X11" r:id="rId9" display="https://emenscr.nesdc.go.th/viewer/view.html?id=5df89c3e6b12163f58d5f78b&amp;username=mnre0214411" xr:uid="{00000000-0004-0000-0000-000008000000}"/>
    <hyperlink ref="X12" r:id="rId10" display="https://emenscr.nesdc.go.th/viewer/view.html?id=5dfb3a31e02dae1a6dd4bc5b&amp;username=moph09071" xr:uid="{00000000-0004-0000-0000-000009000000}"/>
    <hyperlink ref="X13" r:id="rId11" display="https://emenscr.nesdc.go.th/viewer/view.html?id=5dfb3b98e02dae1a6dd4bc63&amp;username=moph04041" xr:uid="{00000000-0004-0000-0000-00000A000000}"/>
    <hyperlink ref="X14" r:id="rId12" display="https://emenscr.nesdc.go.th/viewer/view.html?id=5dfc8891d2f24a1a689b4f1b&amp;username=moac10041" xr:uid="{00000000-0004-0000-0000-00000B000000}"/>
    <hyperlink ref="X15" r:id="rId13" display="https://emenscr.nesdc.go.th/viewer/view.html?id=5dff07d26f155549ab8fb449&amp;username=mnre0214541" xr:uid="{00000000-0004-0000-0000-00000C000000}"/>
    <hyperlink ref="X16" r:id="rId14" display="https://emenscr.nesdc.go.th/viewer/view.html?id=5e0313bcca0feb49b458c331&amp;username=mnre0214171" xr:uid="{00000000-0004-0000-0000-00000D000000}"/>
    <hyperlink ref="X17" r:id="rId15" display="https://emenscr.nesdc.go.th/viewer/view.html?id=5e052a793b2bc044565f76a4&amp;username=mnre0214471" xr:uid="{00000000-0004-0000-0000-00000E000000}"/>
    <hyperlink ref="X18" r:id="rId16" display="https://emenscr.nesdc.go.th/viewer/view.html?id=5e0584c95baa7b44654ddfff&amp;username=mnre0214361" xr:uid="{00000000-0004-0000-0000-00000F000000}"/>
    <hyperlink ref="X19" r:id="rId17" display="https://emenscr.nesdc.go.th/viewer/view.html?id=5e0afd28a0d4f63e608d173e&amp;username=mnre0214581" xr:uid="{00000000-0004-0000-0000-000010000000}"/>
    <hyperlink ref="X20" r:id="rId18" display="https://emenscr.nesdc.go.th/viewer/view.html?id=5e0b6203b95b3d3e6d64f873&amp;username=mnre0214381" xr:uid="{00000000-0004-0000-0000-000011000000}"/>
    <hyperlink ref="X21" r:id="rId19" display="https://emenscr.nesdc.go.th/viewer/view.html?id=5e17dd17d6bd0f6d387af577&amp;username=industry03131" xr:uid="{00000000-0004-0000-0000-000012000000}"/>
    <hyperlink ref="X22" r:id="rId20" display="https://emenscr.nesdc.go.th/viewer/view.html?id=5e217058c02d8e35c41ae527&amp;username=mnre0214331" xr:uid="{00000000-0004-0000-0000-000013000000}"/>
    <hyperlink ref="X23" r:id="rId21" display="https://emenscr.nesdc.go.th/viewer/view.html?id=5e5c893b08d9c92c132e57b0&amp;username=mnre0214131" xr:uid="{00000000-0004-0000-0000-000014000000}"/>
    <hyperlink ref="X24" r:id="rId22" display="https://emenscr.nesdc.go.th/viewer/view.html?id=5e85b351a0b9b705da203e37&amp;username=mnre0214531" xr:uid="{00000000-0004-0000-0000-000015000000}"/>
    <hyperlink ref="X25" r:id="rId23" display="https://emenscr.nesdc.go.th/viewer/view.html?id=5e86c18ca0b9b705da203ef7&amp;username=mnre0214321" xr:uid="{00000000-0004-0000-0000-000016000000}"/>
    <hyperlink ref="X26" r:id="rId24" display="https://emenscr.nesdc.go.th/viewer/view.html?id=5eaa5dae94fdb155ae7910a5&amp;username=moac08051" xr:uid="{00000000-0004-0000-0000-000017000000}"/>
    <hyperlink ref="X27" r:id="rId25" display="https://emenscr.nesdc.go.th/viewer/view.html?id=5f1924a372b30f74caba63eb&amp;username=mod06061" xr:uid="{00000000-0004-0000-0000-000018000000}"/>
    <hyperlink ref="X28" r:id="rId26" display="https://emenscr.nesdc.go.th/viewer/view.html?id=5f23e00efec5271b346c4ab5&amp;username=moph04041" xr:uid="{00000000-0004-0000-0000-000019000000}"/>
    <hyperlink ref="X29" r:id="rId27" display="https://emenscr.nesdc.go.th/viewer/view.html?id=5f251844cab46f2eac62fb71&amp;username=moph09051" xr:uid="{00000000-0004-0000-0000-00001A000000}"/>
    <hyperlink ref="X30" r:id="rId28" display="https://emenscr.nesdc.go.th/viewer/view.html?id=5f2a7cddc65fbf3fac320faa&amp;username=moac10041" xr:uid="{00000000-0004-0000-0000-00001B000000}"/>
    <hyperlink ref="X31" r:id="rId29" display="https://emenscr.nesdc.go.th/viewer/view.html?id=5f2d2248ab64071b723c6e46&amp;username=mnre02071" xr:uid="{00000000-0004-0000-0000-00001C000000}"/>
    <hyperlink ref="X32" r:id="rId30" display="https://emenscr.nesdc.go.th/viewer/view.html?id=5f2d309b31c92705f06ecca7&amp;username=mnre02071" xr:uid="{00000000-0004-0000-0000-00001D000000}"/>
    <hyperlink ref="X33" r:id="rId31" display="https://emenscr.nesdc.go.th/viewer/view.html?id=5f2d34dd16513d05e726b23c&amp;username=mnre03031" xr:uid="{00000000-0004-0000-0000-00001E000000}"/>
    <hyperlink ref="X34" r:id="rId32" display="https://emenscr.nesdc.go.th/viewer/view.html?id=5f2d4260c3e5f60bd06cad61&amp;username=mnre03031" xr:uid="{00000000-0004-0000-0000-00001F000000}"/>
    <hyperlink ref="X35" r:id="rId33" display="https://emenscr.nesdc.go.th/viewer/view.html?id=5f2d72c68e67530bd632bdf2&amp;username=mnre02071" xr:uid="{00000000-0004-0000-0000-000020000000}"/>
    <hyperlink ref="X36" r:id="rId34" display="https://emenscr.nesdc.go.th/viewer/view.html?id=5f2d87f2c3e5f60bd06cae67&amp;username=mod06061" xr:uid="{00000000-0004-0000-0000-000021000000}"/>
    <hyperlink ref="X37" r:id="rId35" display="https://emenscr.nesdc.go.th/viewer/view.html?id=5f7aeccef00c1d24fb778646&amp;username=mnre0214171" xr:uid="{00000000-0004-0000-0000-000022000000}"/>
    <hyperlink ref="X38" r:id="rId36" display="https://emenscr.nesdc.go.th/viewer/view.html?id=5f9a638837b27e5b651e83e1&amp;username=moac10041" xr:uid="{00000000-0004-0000-0000-000023000000}"/>
    <hyperlink ref="X39" r:id="rId37" display="https://emenscr.nesdc.go.th/viewer/view.html?id=5fbe47fb7232b72a71f77ec2&amp;username=moac08051" xr:uid="{00000000-0004-0000-0000-000024000000}"/>
    <hyperlink ref="X40" r:id="rId38" display="https://emenscr.nesdc.go.th/viewer/view.html?id=5fc0cca67232b72a71f780d9&amp;username=moph09071" xr:uid="{00000000-0004-0000-0000-000025000000}"/>
    <hyperlink ref="X41" r:id="rId39" display="https://emenscr.nesdc.go.th/viewer/view.html?id=5fc359ff9a014c2a732f778b&amp;username=moi0017251" xr:uid="{00000000-0004-0000-0000-000026000000}"/>
    <hyperlink ref="X42" r:id="rId40" display="https://emenscr.nesdc.go.th/viewer/view.html?id=5fc71d079571721336792df4&amp;username=dnp_regional_58_11" xr:uid="{00000000-0004-0000-0000-000027000000}"/>
    <hyperlink ref="X43" r:id="rId41" display="https://emenscr.nesdc.go.th/viewer/view.html?id=5fc77a20eb591c133460eaa6&amp;username=dnp_regional_58_11" xr:uid="{00000000-0004-0000-0000-000028000000}"/>
    <hyperlink ref="X44" r:id="rId42" display="https://emenscr.nesdc.go.th/viewer/view.html?id=5fcdadc11540bf161ab276b5&amp;username=mnre0214361" xr:uid="{00000000-0004-0000-0000-000029000000}"/>
    <hyperlink ref="X45" r:id="rId43" display="https://emenscr.nesdc.go.th/viewer/view.html?id=5fcf2cab78ad6216092bc178&amp;username=mnre0214331" xr:uid="{00000000-0004-0000-0000-00002A000000}"/>
    <hyperlink ref="X46" r:id="rId44" display="https://emenscr.nesdc.go.th/viewer/view.html?id=5fcf41d1fb9dc91608730720&amp;username=moph04041" xr:uid="{00000000-0004-0000-0000-00002B000000}"/>
    <hyperlink ref="X47" r:id="rId45" display="https://emenscr.nesdc.go.th/viewer/view.html?id=5fd04f4f9d7cbe590983c0e0&amp;username=mnre09251" xr:uid="{00000000-0004-0000-0000-00002C000000}"/>
    <hyperlink ref="X48" r:id="rId46" display="https://emenscr.nesdc.go.th/viewer/view.html?id=600fd9824037f647d85e80f6&amp;username=mnre0214531" xr:uid="{00000000-0004-0000-0000-00002D000000}"/>
    <hyperlink ref="X49" r:id="rId47" display="https://emenscr.nesdc.go.th/viewer/view.html?id=6010ddd2fdc43f47dfab801a&amp;username=mnre0214321" xr:uid="{00000000-0004-0000-0000-00002E000000}"/>
    <hyperlink ref="X50" r:id="rId48" display="https://emenscr.nesdc.go.th/viewer/view.html?id=601136632d779347e1626be3&amp;username=mnre0214331" xr:uid="{00000000-0004-0000-0000-00002F000000}"/>
    <hyperlink ref="X51" r:id="rId49" display="https://emenscr.nesdc.go.th/viewer/view.html?id=6011465bfdc43f47dfab8158&amp;username=mnre0214331" xr:uid="{00000000-0004-0000-0000-000030000000}"/>
    <hyperlink ref="X52" r:id="rId50" display="https://emenscr.nesdc.go.th/viewer/view.html?id=60128f9bdca25b658e8ee5a6&amp;username=mnre02111" xr:uid="{00000000-0004-0000-0000-000031000000}"/>
    <hyperlink ref="X53" r:id="rId51" display="https://emenscr.nesdc.go.th/viewer/view.html?id=60153b20662c8a2f73e2fb6b&amp;username=mnre0214381" xr:uid="{00000000-0004-0000-0000-000032000000}"/>
    <hyperlink ref="X54" r:id="rId52" display="https://emenscr.nesdc.go.th/viewer/view.html?id=6054390e95a74a77d1634606&amp;username=mnre0214141" xr:uid="{00000000-0004-0000-0000-000033000000}"/>
    <hyperlink ref="X55" r:id="rId53" display="https://emenscr.nesdc.go.th/viewer/view.html?id=60cb0fa69d2e4946ee3e461d&amp;username=moph04041" xr:uid="{00000000-0004-0000-0000-000034000000}"/>
    <hyperlink ref="X56" r:id="rId54" display="https://emenscr.nesdc.go.th/viewer/view.html?id=610be1c3d9ddc16fa00689db&amp;username=mnre03031" xr:uid="{00000000-0004-0000-0000-000035000000}"/>
    <hyperlink ref="X57" r:id="rId55" display="https://emenscr.nesdc.go.th/viewer/view.html?id=610f6ac8ef40ea035b9d0f74&amp;username=mnre03031" xr:uid="{00000000-0004-0000-0000-000036000000}"/>
    <hyperlink ref="X58" r:id="rId56" display="https://emenscr.nesdc.go.th/viewer/view.html?id=610fb06e86ed660368a5ba12&amp;username=moph09051" xr:uid="{00000000-0004-0000-0000-000037000000}"/>
    <hyperlink ref="X59" r:id="rId57" display="https://emenscr.nesdc.go.th/viewer/view.html?id=611682a1ee6abd1f9490274e&amp;username=moph04041" xr:uid="{00000000-0004-0000-0000-000038000000}"/>
    <hyperlink ref="X60" r:id="rId58" display="https://emenscr.nesdc.go.th/viewer/view.html?id=6118e64a9b236c1f95b0c280&amp;username=udru20401" xr:uid="{00000000-0004-0000-0000-000039000000}"/>
    <hyperlink ref="X61" r:id="rId59" display="https://emenscr.nesdc.go.th/viewer/view.html?id=61820a7a30c6fc7518ba961a&amp;username=moac10051" xr:uid="{00000000-0004-0000-0000-00003A000000}"/>
    <hyperlink ref="X62" r:id="rId60" display="https://emenscr.nesdc.go.th/viewer/view.html?id=618b4cfeda880b328aef0df8&amp;username=moac08051" xr:uid="{00000000-0004-0000-0000-00003B000000}"/>
    <hyperlink ref="X63" r:id="rId61" display="https://emenscr.nesdc.go.th/viewer/view.html?id=6191e717cadb284b1da34db2&amp;username=mot04181" xr:uid="{00000000-0004-0000-0000-00003C000000}"/>
    <hyperlink ref="X64" r:id="rId62" display="https://emenscr.nesdc.go.th/viewer/view.html?id=619b1d9efef84f3d534c7df1&amp;username=mnre0214171" xr:uid="{00000000-0004-0000-0000-00003D000000}"/>
    <hyperlink ref="X65" r:id="rId63" display="https://emenscr.nesdc.go.th/viewer/view.html?id=619b3f115e6a003d4c76bf18&amp;username=mnre0214331" xr:uid="{00000000-0004-0000-0000-00003E000000}"/>
    <hyperlink ref="X66" r:id="rId64" display="https://emenscr.nesdc.go.th/viewer/view.html?id=619b52be38229f3d4dda75b7&amp;username=mnre0214331" xr:uid="{00000000-0004-0000-0000-00003F000000}"/>
    <hyperlink ref="X67" r:id="rId65" display="https://emenscr.nesdc.go.th/viewer/view.html?id=61ac516ee55ef143eb1fcd53&amp;username=mnre0214411" xr:uid="{00000000-0004-0000-0000-000040000000}"/>
    <hyperlink ref="X68" r:id="rId66" display="https://emenscr.nesdc.go.th/viewer/view.html?id=61b19ee5d52e740ca37b901a&amp;username=moi0021741" xr:uid="{00000000-0004-0000-0000-000041000000}"/>
    <hyperlink ref="X69" r:id="rId67" display="https://emenscr.nesdc.go.th/viewer/view.html?id=61b9b2f077a3ca1cee43a7b6&amp;username=mnre03061" xr:uid="{00000000-0004-0000-0000-000042000000}"/>
    <hyperlink ref="X70" r:id="rId68" display="https://emenscr.nesdc.go.th/viewer/view.html?id=61b9d0fd7087b01cf7ac2bb7&amp;username=mnre03061" xr:uid="{00000000-0004-0000-0000-000043000000}"/>
    <hyperlink ref="X71" r:id="rId69" display="https://emenscr.nesdc.go.th/viewer/view.html?id=61bc6687c326516233ced914&amp;username=industry03131" xr:uid="{00000000-0004-0000-0000-000044000000}"/>
    <hyperlink ref="X72" r:id="rId70" display="https://emenscr.nesdc.go.th/viewer/view.html?id=61c1607f1a10626236233f40&amp;username=moph09071" xr:uid="{00000000-0004-0000-0000-000045000000}"/>
    <hyperlink ref="X73" r:id="rId71" display="https://emenscr.nesdc.go.th/viewer/view.html?id=61c6edfe80d4df78932ea8bc&amp;username=moph04041" xr:uid="{00000000-0004-0000-0000-000046000000}"/>
    <hyperlink ref="X74" r:id="rId72" display="https://emenscr.nesdc.go.th/viewer/view.html?id=61cac23a18f9e461517bee50&amp;username=mnre0214411" xr:uid="{00000000-0004-0000-0000-00004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175B-A5FD-46B2-88BE-FA255F4A501D}">
  <sheetPr>
    <tabColor rgb="FFFF0000"/>
  </sheetPr>
  <dimension ref="A1:U12"/>
  <sheetViews>
    <sheetView zoomScaleNormal="100" workbookViewId="0">
      <pane ySplit="2" topLeftCell="A3" activePane="bottomLeft" state="frozen"/>
      <selection pane="bottomLeft" activeCell="Q1" sqref="P1:Q1048576"/>
    </sheetView>
  </sheetViews>
  <sheetFormatPr defaultRowHeight="21"/>
  <cols>
    <col min="1" max="1" width="17.109375" style="188" customWidth="1"/>
    <col min="2" max="2" width="17.77734375" style="166" bestFit="1" customWidth="1"/>
    <col min="3" max="3" width="23" style="164" hidden="1" customWidth="1"/>
    <col min="4" max="4" width="62.6640625" style="164" hidden="1" customWidth="1"/>
    <col min="5" max="5" width="47" style="164" customWidth="1"/>
    <col min="6" max="6" width="35.88671875" style="164" hidden="1" customWidth="1"/>
    <col min="7" max="7" width="46.44140625" style="164" bestFit="1" customWidth="1"/>
    <col min="8" max="8" width="8.88671875" style="164"/>
    <col min="9" max="15" width="10.33203125" style="164" bestFit="1" customWidth="1"/>
    <col min="16" max="16" width="11" style="164" hidden="1" customWidth="1"/>
    <col min="17" max="17" width="7.77734375" style="164" hidden="1" customWidth="1"/>
    <col min="18" max="18" width="13.5546875" style="164" bestFit="1" customWidth="1"/>
    <col min="19" max="16384" width="8.88671875" style="164"/>
  </cols>
  <sheetData>
    <row r="1" spans="1:21" ht="30.6">
      <c r="A1" s="190" t="s">
        <v>1097</v>
      </c>
    </row>
    <row r="2" spans="1:21" s="191" customFormat="1">
      <c r="A2" s="162" t="s">
        <v>22</v>
      </c>
      <c r="B2" s="162" t="s">
        <v>1098</v>
      </c>
      <c r="C2" s="165" t="s">
        <v>1081</v>
      </c>
      <c r="D2" s="165" t="s">
        <v>1082</v>
      </c>
      <c r="E2" s="162" t="s">
        <v>1083</v>
      </c>
      <c r="F2" s="165" t="s">
        <v>1099</v>
      </c>
      <c r="G2" s="162" t="s">
        <v>1085</v>
      </c>
      <c r="H2" s="162" t="s">
        <v>1084</v>
      </c>
      <c r="I2" s="167" t="s">
        <v>1095</v>
      </c>
      <c r="J2" s="162" t="s">
        <v>1086</v>
      </c>
      <c r="K2" s="162" t="s">
        <v>1087</v>
      </c>
      <c r="L2" s="162" t="s">
        <v>1088</v>
      </c>
      <c r="M2" s="162" t="s">
        <v>1089</v>
      </c>
      <c r="N2" s="162" t="s">
        <v>1090</v>
      </c>
      <c r="O2" s="162" t="s">
        <v>1091</v>
      </c>
      <c r="P2" s="165" t="s">
        <v>1092</v>
      </c>
      <c r="Q2" s="165" t="s">
        <v>607</v>
      </c>
      <c r="R2" s="162" t="s">
        <v>608</v>
      </c>
      <c r="S2" s="163" t="s">
        <v>1093</v>
      </c>
      <c r="T2" s="163" t="s">
        <v>1093</v>
      </c>
      <c r="U2" s="168" t="s">
        <v>609</v>
      </c>
    </row>
    <row r="3" spans="1:21" s="178" customFormat="1">
      <c r="A3" s="199" t="s">
        <v>602</v>
      </c>
      <c r="B3" s="200" t="s">
        <v>603</v>
      </c>
      <c r="C3" s="169" t="s">
        <v>1048</v>
      </c>
      <c r="D3" s="169" t="s">
        <v>1049</v>
      </c>
      <c r="E3" s="192" t="str">
        <f t="shared" ref="E3:E12" si="0">HYPERLINK(D3,F3)</f>
        <v>โครงการยกระดับขับเคลื่อนการจัดบริการเวชกรรมสิ่งแวดล้อม และสร้างการมีส่วนร่วมในการเฝ้าระวัง ป้องกันสุขภาพจากมลพิษอากาศ</v>
      </c>
      <c r="F3" s="170" t="s">
        <v>1050</v>
      </c>
      <c r="G3" s="170" t="s">
        <v>100</v>
      </c>
      <c r="H3" s="170" t="s">
        <v>95</v>
      </c>
      <c r="I3" s="170" t="s">
        <v>614</v>
      </c>
      <c r="J3" s="171">
        <v>1</v>
      </c>
      <c r="K3" s="172">
        <v>4.25</v>
      </c>
      <c r="L3" s="172">
        <v>4.875</v>
      </c>
      <c r="M3" s="172">
        <v>4.8012499999999996</v>
      </c>
      <c r="N3" s="172">
        <v>4.625</v>
      </c>
      <c r="O3" s="171">
        <v>5</v>
      </c>
      <c r="P3" s="173">
        <v>1</v>
      </c>
      <c r="Q3" s="174">
        <v>1</v>
      </c>
      <c r="R3" s="175" t="s">
        <v>615</v>
      </c>
      <c r="S3" s="174" t="s">
        <v>616</v>
      </c>
      <c r="T3" s="174" t="s">
        <v>616</v>
      </c>
      <c r="U3" s="176" t="s">
        <v>1051</v>
      </c>
    </row>
    <row r="4" spans="1:21" s="178" customFormat="1">
      <c r="A4" s="201" t="s">
        <v>602</v>
      </c>
      <c r="B4" s="202" t="s">
        <v>882</v>
      </c>
      <c r="C4" s="169" t="s">
        <v>1052</v>
      </c>
      <c r="D4" s="169" t="s">
        <v>1053</v>
      </c>
      <c r="E4" s="192" t="str">
        <f t="shared" si="0"/>
        <v>โครงการอบรมเสริมสร้างการแก้ไขปัญหา ด้านไฟป่า หมอกควัน และฝุ่น PM 2.5</v>
      </c>
      <c r="F4" s="177" t="s">
        <v>1054</v>
      </c>
      <c r="G4" s="177" t="s">
        <v>1055</v>
      </c>
      <c r="H4" s="177" t="s">
        <v>349</v>
      </c>
      <c r="I4" s="178" t="s">
        <v>614</v>
      </c>
      <c r="J4" s="179">
        <v>1</v>
      </c>
      <c r="K4" s="180">
        <v>1.5</v>
      </c>
      <c r="L4" s="181">
        <v>4.25</v>
      </c>
      <c r="M4" s="180">
        <v>1.67</v>
      </c>
      <c r="N4" s="179">
        <v>4</v>
      </c>
      <c r="O4" s="179">
        <v>5</v>
      </c>
      <c r="P4" s="182">
        <v>0</v>
      </c>
      <c r="Q4" s="183">
        <v>1</v>
      </c>
      <c r="R4" s="184" t="s">
        <v>624</v>
      </c>
      <c r="S4" s="185" t="s">
        <v>616</v>
      </c>
      <c r="T4" s="186" t="s">
        <v>625</v>
      </c>
      <c r="U4" s="187" t="s">
        <v>616</v>
      </c>
    </row>
    <row r="5" spans="1:21" s="178" customFormat="1">
      <c r="A5" s="203" t="s">
        <v>604</v>
      </c>
      <c r="B5" s="204" t="s">
        <v>605</v>
      </c>
      <c r="C5" s="169" t="s">
        <v>1056</v>
      </c>
      <c r="D5" s="169" t="s">
        <v>1057</v>
      </c>
      <c r="E5" s="192" t="str">
        <f t="shared" si="0"/>
        <v>โครงการตรวจประเมินและเฝ้าระวังคุณภาพสิ่งแวดล้อมพื้นที่อ่อนไหวด้านสิ่งแวดล้อม</v>
      </c>
      <c r="F5" s="170" t="s">
        <v>1058</v>
      </c>
      <c r="G5" s="170" t="s">
        <v>623</v>
      </c>
      <c r="H5" s="170" t="s">
        <v>37</v>
      </c>
      <c r="I5" s="170" t="s">
        <v>614</v>
      </c>
      <c r="J5" s="171">
        <v>1</v>
      </c>
      <c r="K5" s="172">
        <v>4.25</v>
      </c>
      <c r="L5" s="172">
        <v>4.625</v>
      </c>
      <c r="M5" s="172">
        <v>4.5925000000000002</v>
      </c>
      <c r="N5" s="172">
        <v>4.25</v>
      </c>
      <c r="O5" s="171">
        <v>5</v>
      </c>
      <c r="P5" s="173">
        <v>1</v>
      </c>
      <c r="Q5" s="174">
        <v>1</v>
      </c>
      <c r="R5" s="175" t="s">
        <v>615</v>
      </c>
      <c r="S5" s="174" t="s">
        <v>616</v>
      </c>
      <c r="T5" s="174" t="s">
        <v>616</v>
      </c>
      <c r="U5" s="176" t="s">
        <v>1051</v>
      </c>
    </row>
    <row r="6" spans="1:21" s="178" customFormat="1">
      <c r="A6" s="203" t="s">
        <v>604</v>
      </c>
      <c r="B6" s="204" t="s">
        <v>605</v>
      </c>
      <c r="C6" s="169" t="s">
        <v>1059</v>
      </c>
      <c r="D6" s="169" t="s">
        <v>1060</v>
      </c>
      <c r="E6" s="192" t="str">
        <f t="shared" si="0"/>
        <v>โครงการตรวจสอบและบังคับใช้กฎหมายกับยานพาหนะ</v>
      </c>
      <c r="F6" s="170" t="s">
        <v>522</v>
      </c>
      <c r="G6" s="170" t="s">
        <v>45</v>
      </c>
      <c r="H6" s="170" t="s">
        <v>46</v>
      </c>
      <c r="I6" s="170" t="s">
        <v>614</v>
      </c>
      <c r="J6" s="171">
        <v>1</v>
      </c>
      <c r="K6" s="171">
        <v>4</v>
      </c>
      <c r="L6" s="172">
        <v>3.75</v>
      </c>
      <c r="M6" s="172">
        <v>4.1749999999999998</v>
      </c>
      <c r="N6" s="172">
        <v>3.5</v>
      </c>
      <c r="O6" s="171">
        <v>5</v>
      </c>
      <c r="P6" s="173">
        <v>1</v>
      </c>
      <c r="Q6" s="174">
        <v>1</v>
      </c>
      <c r="R6" s="175" t="s">
        <v>615</v>
      </c>
      <c r="S6" s="174" t="s">
        <v>616</v>
      </c>
      <c r="T6" s="174" t="s">
        <v>616</v>
      </c>
      <c r="U6" s="176" t="s">
        <v>1051</v>
      </c>
    </row>
    <row r="7" spans="1:21" s="178" customFormat="1">
      <c r="A7" s="205" t="s">
        <v>604</v>
      </c>
      <c r="B7" s="206" t="s">
        <v>1061</v>
      </c>
      <c r="C7" s="169" t="s">
        <v>1062</v>
      </c>
      <c r="D7" s="169" t="s">
        <v>1063</v>
      </c>
      <c r="E7" s="192" t="str">
        <f t="shared" si="0"/>
        <v>กำกับดูแลและสร้างจิตสำนึกการประกอบกิจการอุตสาหกรรมเพื่อมิให้ส่งผลกระทบต่อสิ่งแวดล้อม</v>
      </c>
      <c r="F7" s="177" t="s">
        <v>1064</v>
      </c>
      <c r="G7" s="177" t="s">
        <v>1065</v>
      </c>
      <c r="H7" s="177" t="s">
        <v>37</v>
      </c>
      <c r="I7" s="178" t="s">
        <v>614</v>
      </c>
      <c r="J7" s="181">
        <v>0.75</v>
      </c>
      <c r="K7" s="181">
        <v>3.75</v>
      </c>
      <c r="L7" s="181">
        <v>3.625</v>
      </c>
      <c r="M7" s="181">
        <v>3.5487500000000001</v>
      </c>
      <c r="N7" s="181">
        <v>4.5</v>
      </c>
      <c r="O7" s="179">
        <v>5</v>
      </c>
      <c r="P7" s="182">
        <v>1</v>
      </c>
      <c r="Q7" s="183">
        <v>0</v>
      </c>
      <c r="R7" s="184" t="s">
        <v>624</v>
      </c>
      <c r="S7" s="186" t="s">
        <v>1066</v>
      </c>
      <c r="T7" s="185" t="s">
        <v>616</v>
      </c>
      <c r="U7" s="187" t="s">
        <v>616</v>
      </c>
    </row>
    <row r="8" spans="1:21" s="178" customFormat="1">
      <c r="A8" s="205" t="s">
        <v>604</v>
      </c>
      <c r="B8" s="206" t="s">
        <v>1061</v>
      </c>
      <c r="C8" s="169" t="s">
        <v>1067</v>
      </c>
      <c r="D8" s="169" t="s">
        <v>1068</v>
      </c>
      <c r="E8" s="192" t="str">
        <f t="shared" si="0"/>
        <v xml:space="preserve">โครงการเพิ่มประสิทธิภาพการจัดการและป้องกันสุขภาพจากมลพิษทางอากาศและปัจจัยเสี่ยงทางสิ่งแวดล้อมอย่างยั่งยืน </v>
      </c>
      <c r="F8" s="177" t="s">
        <v>1069</v>
      </c>
      <c r="G8" s="177" t="s">
        <v>94</v>
      </c>
      <c r="H8" s="177" t="s">
        <v>95</v>
      </c>
      <c r="I8" s="178" t="s">
        <v>614</v>
      </c>
      <c r="J8" s="179">
        <v>1</v>
      </c>
      <c r="K8" s="181">
        <v>4.75</v>
      </c>
      <c r="L8" s="180">
        <v>3.0625</v>
      </c>
      <c r="M8" s="181">
        <v>4.8012499999999996</v>
      </c>
      <c r="N8" s="181">
        <v>4.375</v>
      </c>
      <c r="O8" s="179">
        <v>5</v>
      </c>
      <c r="P8" s="182">
        <v>0</v>
      </c>
      <c r="Q8" s="183">
        <v>1</v>
      </c>
      <c r="R8" s="184" t="s">
        <v>624</v>
      </c>
      <c r="S8" s="185" t="s">
        <v>616</v>
      </c>
      <c r="T8" s="186" t="s">
        <v>625</v>
      </c>
      <c r="U8" s="187" t="s">
        <v>616</v>
      </c>
    </row>
    <row r="9" spans="1:21" s="178" customFormat="1">
      <c r="A9" s="205" t="s">
        <v>604</v>
      </c>
      <c r="B9" s="206" t="s">
        <v>1061</v>
      </c>
      <c r="C9" s="169" t="s">
        <v>1070</v>
      </c>
      <c r="D9" s="169" t="s">
        <v>1071</v>
      </c>
      <c r="E9" s="192" t="str">
        <f t="shared" si="0"/>
        <v>โครงการเพิ่มประสิทธิภาพการป้องกันและแก้ไขปัญหามลพิษทางอากาศด้วย Multisource Earth Observation</v>
      </c>
      <c r="F9" s="177" t="s">
        <v>1072</v>
      </c>
      <c r="G9" s="177" t="s">
        <v>1073</v>
      </c>
      <c r="H9" s="177" t="s">
        <v>314</v>
      </c>
      <c r="I9" s="178" t="s">
        <v>614</v>
      </c>
      <c r="J9" s="179">
        <v>1</v>
      </c>
      <c r="K9" s="180">
        <v>3.125</v>
      </c>
      <c r="L9" s="181">
        <v>4.625</v>
      </c>
      <c r="M9" s="181">
        <v>4.8012499999999996</v>
      </c>
      <c r="N9" s="181">
        <v>4.125</v>
      </c>
      <c r="O9" s="181">
        <v>4.9375</v>
      </c>
      <c r="P9" s="182">
        <v>0</v>
      </c>
      <c r="Q9" s="183">
        <v>1</v>
      </c>
      <c r="R9" s="184" t="s">
        <v>624</v>
      </c>
      <c r="S9" s="185" t="s">
        <v>616</v>
      </c>
      <c r="T9" s="186" t="s">
        <v>625</v>
      </c>
      <c r="U9" s="187" t="s">
        <v>616</v>
      </c>
    </row>
    <row r="10" spans="1:21" s="178" customFormat="1">
      <c r="A10" s="207" t="s">
        <v>599</v>
      </c>
      <c r="B10" s="208" t="s">
        <v>601</v>
      </c>
      <c r="C10" s="169" t="s">
        <v>1074</v>
      </c>
      <c r="D10" s="169" t="s">
        <v>1075</v>
      </c>
      <c r="E10" s="192" t="str">
        <f t="shared" si="0"/>
        <v>โครงการส่งเสริมการเกษตรที่เป็นมิตรกับสิ่งแวดล้อม</v>
      </c>
      <c r="F10" s="170" t="s">
        <v>911</v>
      </c>
      <c r="G10" s="170" t="s">
        <v>58</v>
      </c>
      <c r="H10" s="170" t="s">
        <v>59</v>
      </c>
      <c r="I10" s="170" t="s">
        <v>614</v>
      </c>
      <c r="J10" s="171">
        <v>1</v>
      </c>
      <c r="K10" s="172">
        <v>4.375</v>
      </c>
      <c r="L10" s="172">
        <v>4.375</v>
      </c>
      <c r="M10" s="172">
        <v>3.7574999999999998</v>
      </c>
      <c r="N10" s="171">
        <v>4</v>
      </c>
      <c r="O10" s="171">
        <v>5</v>
      </c>
      <c r="P10" s="173">
        <v>1</v>
      </c>
      <c r="Q10" s="174">
        <v>1</v>
      </c>
      <c r="R10" s="175" t="s">
        <v>615</v>
      </c>
      <c r="S10" s="174" t="s">
        <v>616</v>
      </c>
      <c r="T10" s="174" t="s">
        <v>616</v>
      </c>
      <c r="U10" s="176" t="s">
        <v>1051</v>
      </c>
    </row>
    <row r="11" spans="1:21" s="178" customFormat="1">
      <c r="A11" s="207" t="s">
        <v>599</v>
      </c>
      <c r="B11" s="208" t="s">
        <v>601</v>
      </c>
      <c r="C11" s="169" t="s">
        <v>1076</v>
      </c>
      <c r="D11" s="169" t="s">
        <v>1077</v>
      </c>
      <c r="E11" s="192" t="str">
        <f t="shared" si="0"/>
        <v>โครงการยกระดับการป้องกันและแก้ไขปัญหามลพิษทางอากาศและเสียง</v>
      </c>
      <c r="F11" s="170" t="s">
        <v>628</v>
      </c>
      <c r="G11" s="170" t="s">
        <v>45</v>
      </c>
      <c r="H11" s="170" t="s">
        <v>46</v>
      </c>
      <c r="I11" s="170" t="s">
        <v>614</v>
      </c>
      <c r="J11" s="171">
        <v>1</v>
      </c>
      <c r="K11" s="171">
        <v>4</v>
      </c>
      <c r="L11" s="171">
        <v>4</v>
      </c>
      <c r="M11" s="172">
        <v>3.7574999999999998</v>
      </c>
      <c r="N11" s="172">
        <v>3.5</v>
      </c>
      <c r="O11" s="171">
        <v>5</v>
      </c>
      <c r="P11" s="173">
        <v>1</v>
      </c>
      <c r="Q11" s="174">
        <v>1</v>
      </c>
      <c r="R11" s="175" t="s">
        <v>615</v>
      </c>
      <c r="S11" s="174" t="s">
        <v>616</v>
      </c>
      <c r="T11" s="174" t="s">
        <v>616</v>
      </c>
      <c r="U11" s="176" t="s">
        <v>1051</v>
      </c>
    </row>
    <row r="12" spans="1:21" s="178" customFormat="1">
      <c r="A12" s="207" t="s">
        <v>599</v>
      </c>
      <c r="B12" s="208" t="s">
        <v>601</v>
      </c>
      <c r="C12" s="169" t="s">
        <v>1078</v>
      </c>
      <c r="D12" s="169" t="s">
        <v>1079</v>
      </c>
      <c r="E12" s="192" t="str">
        <f t="shared" si="0"/>
        <v>การบริหารจัดการเพื่อลดผลกระทบด้านคุณภาพอากาศและเสียงจากแหล่งกำเนิดอุตสาหกรรม</v>
      </c>
      <c r="F12" s="177" t="s">
        <v>1080</v>
      </c>
      <c r="G12" s="177" t="s">
        <v>36</v>
      </c>
      <c r="H12" s="177" t="s">
        <v>37</v>
      </c>
      <c r="I12" s="178" t="s">
        <v>614</v>
      </c>
      <c r="J12" s="179">
        <v>1</v>
      </c>
      <c r="K12" s="180">
        <v>3.375</v>
      </c>
      <c r="L12" s="180">
        <v>3.3125</v>
      </c>
      <c r="M12" s="181">
        <v>4.8012499999999996</v>
      </c>
      <c r="N12" s="181">
        <v>3.625</v>
      </c>
      <c r="O12" s="179">
        <v>5</v>
      </c>
      <c r="P12" s="182">
        <v>0</v>
      </c>
      <c r="Q12" s="183">
        <v>1</v>
      </c>
      <c r="R12" s="184" t="s">
        <v>624</v>
      </c>
      <c r="S12" s="185" t="s">
        <v>616</v>
      </c>
      <c r="T12" s="186" t="s">
        <v>625</v>
      </c>
      <c r="U12" s="187" t="s">
        <v>616</v>
      </c>
    </row>
  </sheetData>
  <autoFilter ref="A2:U12" xr:uid="{E1FD741F-2FD0-4BC5-920D-8ED928FD8182}">
    <sortState ref="A3:U12">
      <sortCondition ref="B2:B12"/>
    </sortState>
  </autoFilter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T16"/>
  <sheetViews>
    <sheetView topLeftCell="C1" zoomScale="80" zoomScaleNormal="80" workbookViewId="0">
      <pane ySplit="3" topLeftCell="A4" activePane="bottomLeft" state="frozen"/>
      <selection activeCell="B1" sqref="B1"/>
      <selection pane="bottomLeft" activeCell="W9" sqref="W9"/>
    </sheetView>
  </sheetViews>
  <sheetFormatPr defaultColWidth="9.109375" defaultRowHeight="21"/>
  <cols>
    <col min="1" max="2" width="28.21875" style="76" hidden="1" customWidth="1"/>
    <col min="3" max="3" width="49.5546875" style="71" customWidth="1"/>
    <col min="4" max="4" width="65.109375" style="71" hidden="1" customWidth="1"/>
    <col min="5" max="5" width="54" style="71" hidden="1" customWidth="1"/>
    <col min="6" max="6" width="12" style="118" bestFit="1" customWidth="1"/>
    <col min="7" max="7" width="17.6640625" style="71" bestFit="1" customWidth="1"/>
    <col min="8" max="8" width="17.21875" style="71" bestFit="1" customWidth="1"/>
    <col min="9" max="9" width="39.88671875" style="71" customWidth="1"/>
    <col min="10" max="10" width="36.44140625" style="71" customWidth="1"/>
    <col min="11" max="11" width="37.88671875" style="71" customWidth="1"/>
    <col min="12" max="12" width="41.5546875" style="71" customWidth="1"/>
    <col min="13" max="13" width="19.5546875" style="71" customWidth="1"/>
    <col min="14" max="14" width="21.6640625" style="71" customWidth="1"/>
    <col min="15" max="16" width="26.88671875" style="71" customWidth="1"/>
    <col min="17" max="17" width="74.77734375" style="71" bestFit="1" customWidth="1"/>
    <col min="18" max="18" width="56.33203125" style="71" bestFit="1" customWidth="1"/>
    <col min="19" max="16384" width="9.109375" style="71"/>
  </cols>
  <sheetData>
    <row r="1" spans="1:20" ht="30.6">
      <c r="C1" s="189" t="s">
        <v>1119</v>
      </c>
    </row>
    <row r="2" spans="1:20" s="118" customFormat="1">
      <c r="A2" s="228" t="s">
        <v>1096</v>
      </c>
      <c r="B2" s="229" t="s">
        <v>2</v>
      </c>
      <c r="C2" s="230" t="s">
        <v>3</v>
      </c>
      <c r="D2" s="231" t="s">
        <v>3</v>
      </c>
      <c r="E2" s="229" t="s">
        <v>7</v>
      </c>
      <c r="F2" s="230" t="s">
        <v>367</v>
      </c>
      <c r="G2" s="230" t="s">
        <v>14</v>
      </c>
      <c r="H2" s="230" t="s">
        <v>15</v>
      </c>
      <c r="I2" s="230" t="s">
        <v>18</v>
      </c>
      <c r="J2" s="230" t="s">
        <v>19</v>
      </c>
      <c r="K2" s="230" t="s">
        <v>20</v>
      </c>
      <c r="L2" s="230" t="s">
        <v>21</v>
      </c>
      <c r="M2" s="254" t="s">
        <v>629</v>
      </c>
      <c r="N2" s="254"/>
      <c r="O2" s="255" t="s">
        <v>630</v>
      </c>
      <c r="P2" s="255"/>
      <c r="Q2" s="232" t="s">
        <v>950</v>
      </c>
    </row>
    <row r="3" spans="1:20">
      <c r="A3" s="233"/>
      <c r="B3" s="234"/>
      <c r="C3" s="235"/>
      <c r="D3" s="236"/>
      <c r="E3" s="236"/>
      <c r="F3" s="237"/>
      <c r="G3" s="235"/>
      <c r="H3" s="235"/>
      <c r="I3" s="235"/>
      <c r="J3" s="235"/>
      <c r="K3" s="235"/>
      <c r="L3" s="235"/>
      <c r="M3" s="235" t="s">
        <v>22</v>
      </c>
      <c r="N3" s="235" t="s">
        <v>23</v>
      </c>
      <c r="O3" s="238" t="s">
        <v>22</v>
      </c>
      <c r="P3" s="238" t="s">
        <v>23</v>
      </c>
      <c r="Q3" s="239"/>
      <c r="R3" s="69" t="s">
        <v>631</v>
      </c>
    </row>
    <row r="4" spans="1:20" s="73" customFormat="1">
      <c r="A4" s="240"/>
      <c r="B4" s="240" t="s">
        <v>545</v>
      </c>
      <c r="C4" s="241" t="str">
        <f>HYPERLINK(Q4, D4)</f>
        <v>โครงการ “ป้องกันและแก้ไขปัญหามลพิษทางอากาศและเสียง”</v>
      </c>
      <c r="D4" s="211" t="s">
        <v>546</v>
      </c>
      <c r="E4" s="211" t="s">
        <v>28</v>
      </c>
      <c r="F4" s="214">
        <v>2567</v>
      </c>
      <c r="G4" s="211" t="s">
        <v>543</v>
      </c>
      <c r="H4" s="211" t="s">
        <v>544</v>
      </c>
      <c r="I4" s="211" t="s">
        <v>35</v>
      </c>
      <c r="J4" s="211" t="s">
        <v>45</v>
      </c>
      <c r="K4" s="211" t="s">
        <v>46</v>
      </c>
      <c r="L4" s="211" t="s">
        <v>547</v>
      </c>
      <c r="M4" s="211" t="s">
        <v>297</v>
      </c>
      <c r="N4" s="211" t="s">
        <v>298</v>
      </c>
      <c r="O4" s="211" t="s">
        <v>604</v>
      </c>
      <c r="P4" s="211" t="s">
        <v>605</v>
      </c>
      <c r="Q4" s="211" t="s">
        <v>548</v>
      </c>
      <c r="R4" s="73" t="s">
        <v>606</v>
      </c>
    </row>
    <row r="5" spans="1:20" s="73" customFormat="1">
      <c r="A5" s="240"/>
      <c r="B5" s="240" t="s">
        <v>549</v>
      </c>
      <c r="C5" s="241" t="str">
        <f>HYPERLINK(Q5, D5)</f>
        <v>โครงการ “ตรวจสอบและบังคับใช้กฎหมายกับยานพาหนะ”</v>
      </c>
      <c r="D5" s="211" t="s">
        <v>550</v>
      </c>
      <c r="E5" s="211" t="s">
        <v>28</v>
      </c>
      <c r="F5" s="214">
        <v>2567</v>
      </c>
      <c r="G5" s="211" t="s">
        <v>543</v>
      </c>
      <c r="H5" s="211" t="s">
        <v>544</v>
      </c>
      <c r="I5" s="211" t="s">
        <v>35</v>
      </c>
      <c r="J5" s="211" t="s">
        <v>45</v>
      </c>
      <c r="K5" s="211" t="s">
        <v>46</v>
      </c>
      <c r="L5" s="211" t="s">
        <v>547</v>
      </c>
      <c r="M5" s="211" t="s">
        <v>297</v>
      </c>
      <c r="N5" s="211" t="s">
        <v>298</v>
      </c>
      <c r="O5" s="211" t="s">
        <v>604</v>
      </c>
      <c r="P5" s="211" t="s">
        <v>605</v>
      </c>
      <c r="Q5" s="211" t="s">
        <v>551</v>
      </c>
      <c r="R5" s="73" t="s">
        <v>606</v>
      </c>
    </row>
    <row r="6" spans="1:20" s="73" customFormat="1">
      <c r="A6" s="240"/>
      <c r="B6" s="240" t="s">
        <v>552</v>
      </c>
      <c r="C6" s="241" t="str">
        <f>HYPERLINK(Q6, D6)</f>
        <v>โครงการ “เพิ่มประสิทธิภาพการเฝ้าระวังและควบคุมปัญหาฝุ่นละอองขนาดเล็ก จากแหล่งกำเนิดมลพิษในพื้นที่รับผิดชอบของสำนักงานสิ่งแวดล้อมภาคที่ 12 (อุบลราชธานี)”</v>
      </c>
      <c r="D6" s="211" t="s">
        <v>553</v>
      </c>
      <c r="E6" s="211" t="s">
        <v>28</v>
      </c>
      <c r="F6" s="214">
        <v>2567</v>
      </c>
      <c r="G6" s="211" t="s">
        <v>543</v>
      </c>
      <c r="H6" s="211" t="s">
        <v>544</v>
      </c>
      <c r="I6" s="211" t="s">
        <v>35</v>
      </c>
      <c r="J6" s="211" t="s">
        <v>45</v>
      </c>
      <c r="K6" s="211" t="s">
        <v>46</v>
      </c>
      <c r="L6" s="211" t="s">
        <v>547</v>
      </c>
      <c r="M6" s="211" t="s">
        <v>297</v>
      </c>
      <c r="N6" s="211" t="s">
        <v>298</v>
      </c>
      <c r="O6" s="211" t="s">
        <v>604</v>
      </c>
      <c r="P6" s="211" t="s">
        <v>605</v>
      </c>
      <c r="Q6" s="211" t="s">
        <v>554</v>
      </c>
      <c r="R6" s="73" t="s">
        <v>606</v>
      </c>
    </row>
    <row r="7" spans="1:20" s="73" customFormat="1">
      <c r="A7" s="240"/>
      <c r="B7" s="240" t="s">
        <v>555</v>
      </c>
      <c r="C7" s="241" t="str">
        <f>HYPERLINK(Q7, D7)</f>
        <v>โครงการพัฒนามาตรการเพื่อเฝ้าระวังและป้องกันปัญหาสุขภาพจากมลพิษอากาศ</v>
      </c>
      <c r="D7" s="211" t="s">
        <v>556</v>
      </c>
      <c r="E7" s="211" t="s">
        <v>28</v>
      </c>
      <c r="F7" s="214">
        <v>2567</v>
      </c>
      <c r="G7" s="211" t="s">
        <v>543</v>
      </c>
      <c r="H7" s="211" t="s">
        <v>544</v>
      </c>
      <c r="I7" s="211" t="s">
        <v>35</v>
      </c>
      <c r="J7" s="211" t="s">
        <v>100</v>
      </c>
      <c r="K7" s="211" t="s">
        <v>95</v>
      </c>
      <c r="L7" s="211" t="s">
        <v>547</v>
      </c>
      <c r="M7" s="211" t="s">
        <v>304</v>
      </c>
      <c r="N7" s="211" t="s">
        <v>305</v>
      </c>
      <c r="O7" s="211" t="s">
        <v>602</v>
      </c>
      <c r="P7" s="211" t="s">
        <v>603</v>
      </c>
      <c r="Q7" s="211" t="s">
        <v>557</v>
      </c>
      <c r="R7" s="73" t="s">
        <v>606</v>
      </c>
    </row>
    <row r="8" spans="1:20" s="68" customFormat="1">
      <c r="A8" s="242" t="s">
        <v>610</v>
      </c>
      <c r="B8" s="211"/>
      <c r="C8" s="243" t="str">
        <f t="shared" ref="C8:C16" si="0">HYPERLINK(Q8,D8)</f>
        <v xml:space="preserve">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</v>
      </c>
      <c r="D8" s="242" t="s">
        <v>612</v>
      </c>
      <c r="E8" s="211" t="s">
        <v>28</v>
      </c>
      <c r="F8" s="213">
        <v>2568</v>
      </c>
      <c r="G8" s="211"/>
      <c r="H8" s="211"/>
      <c r="I8" s="211"/>
      <c r="J8" s="242" t="s">
        <v>613</v>
      </c>
      <c r="K8" s="242" t="s">
        <v>314</v>
      </c>
      <c r="L8" s="211" t="s">
        <v>1094</v>
      </c>
      <c r="M8" s="244"/>
      <c r="N8" s="244"/>
      <c r="O8" s="242" t="s">
        <v>602</v>
      </c>
      <c r="P8" s="242" t="s">
        <v>882</v>
      </c>
      <c r="Q8" s="242" t="s">
        <v>611</v>
      </c>
      <c r="S8" s="73"/>
      <c r="T8" s="73"/>
    </row>
    <row r="9" spans="1:20">
      <c r="A9" s="242" t="s">
        <v>617</v>
      </c>
      <c r="B9" s="245"/>
      <c r="C9" s="243" t="str">
        <f t="shared" si="0"/>
        <v>โครงการพัฒนากลไกระดับอำเภอเพื่อการป้องกันผลกระทบต่อสุขภาพ จากมลพิษทางอากาศ กรณีฝุ่นละอองขนาดไม่เกิน 2.5 ไมครอน</v>
      </c>
      <c r="D9" s="242" t="s">
        <v>619</v>
      </c>
      <c r="E9" s="211" t="s">
        <v>28</v>
      </c>
      <c r="F9" s="213">
        <v>2568</v>
      </c>
      <c r="G9" s="122"/>
      <c r="H9" s="122"/>
      <c r="I9" s="122"/>
      <c r="J9" s="242" t="s">
        <v>100</v>
      </c>
      <c r="K9" s="242" t="s">
        <v>95</v>
      </c>
      <c r="L9" s="211" t="s">
        <v>1094</v>
      </c>
      <c r="M9" s="244"/>
      <c r="N9" s="244"/>
      <c r="O9" s="242" t="s">
        <v>602</v>
      </c>
      <c r="P9" s="242" t="s">
        <v>882</v>
      </c>
      <c r="Q9" s="242" t="s">
        <v>618</v>
      </c>
      <c r="S9" s="73"/>
      <c r="T9" s="73"/>
    </row>
    <row r="10" spans="1:20">
      <c r="A10" s="242" t="s">
        <v>620</v>
      </c>
      <c r="B10" s="245"/>
      <c r="C10" s="243" t="str">
        <f t="shared" si="0"/>
        <v>การตรวจและวิเคราะห์โรงงานที่ก่อเหตุเดือดร้อนแก่ชุมชนและสร้างผลกระทบร้ายแรงต่อสิ่งแวดล้อม</v>
      </c>
      <c r="D10" s="242" t="s">
        <v>622</v>
      </c>
      <c r="E10" s="211" t="s">
        <v>28</v>
      </c>
      <c r="F10" s="213">
        <v>2568</v>
      </c>
      <c r="G10" s="122"/>
      <c r="H10" s="122"/>
      <c r="I10" s="122"/>
      <c r="J10" s="242" t="s">
        <v>36</v>
      </c>
      <c r="K10" s="242" t="s">
        <v>37</v>
      </c>
      <c r="L10" s="211" t="s">
        <v>1094</v>
      </c>
      <c r="M10" s="244"/>
      <c r="N10" s="244"/>
      <c r="O10" s="242" t="s">
        <v>604</v>
      </c>
      <c r="P10" s="242" t="s">
        <v>605</v>
      </c>
      <c r="Q10" s="242" t="s">
        <v>621</v>
      </c>
      <c r="S10" s="73"/>
      <c r="T10" s="73"/>
    </row>
    <row r="11" spans="1:20">
      <c r="A11" s="242" t="s">
        <v>626</v>
      </c>
      <c r="B11" s="245"/>
      <c r="C11" s="243" t="str">
        <f t="shared" si="0"/>
        <v>โครงการตรวจสอบและบังคับใช้กฎหมายกับยานพาหนะ</v>
      </c>
      <c r="D11" s="242" t="s">
        <v>522</v>
      </c>
      <c r="E11" s="211" t="s">
        <v>28</v>
      </c>
      <c r="F11" s="213">
        <v>2568</v>
      </c>
      <c r="G11" s="122"/>
      <c r="H11" s="122"/>
      <c r="I11" s="122"/>
      <c r="J11" s="242" t="s">
        <v>45</v>
      </c>
      <c r="K11" s="242" t="s">
        <v>46</v>
      </c>
      <c r="L11" s="211" t="s">
        <v>1094</v>
      </c>
      <c r="M11" s="244"/>
      <c r="N11" s="244"/>
      <c r="O11" s="242" t="s">
        <v>604</v>
      </c>
      <c r="P11" s="242" t="s">
        <v>605</v>
      </c>
      <c r="Q11" s="242" t="s">
        <v>627</v>
      </c>
      <c r="S11" s="73"/>
      <c r="T11" s="73"/>
    </row>
    <row r="12" spans="1:20">
      <c r="A12" s="122" t="s">
        <v>1056</v>
      </c>
      <c r="B12" s="245" t="s">
        <v>1112</v>
      </c>
      <c r="C12" s="246" t="str">
        <f t="shared" si="0"/>
        <v>โครงการตรวจประเมินและเฝ้าระวังคุณภาพสิ่งแวดล้อมพื้นที่อ่อนไหวด้านสิ่งแวดล้อม</v>
      </c>
      <c r="D12" s="122" t="s">
        <v>1058</v>
      </c>
      <c r="E12" s="122" t="s">
        <v>28</v>
      </c>
      <c r="F12" s="123">
        <v>2569</v>
      </c>
      <c r="G12" s="122" t="s">
        <v>872</v>
      </c>
      <c r="H12" s="122" t="s">
        <v>1113</v>
      </c>
      <c r="I12" s="122" t="s">
        <v>35</v>
      </c>
      <c r="J12" s="122" t="s">
        <v>623</v>
      </c>
      <c r="K12" s="122" t="s">
        <v>37</v>
      </c>
      <c r="L12" s="122" t="s">
        <v>1114</v>
      </c>
      <c r="M12" s="244"/>
      <c r="N12" s="244"/>
      <c r="O12" s="122" t="s">
        <v>604</v>
      </c>
      <c r="P12" s="122" t="s">
        <v>605</v>
      </c>
      <c r="Q12" s="122" t="s">
        <v>1057</v>
      </c>
    </row>
    <row r="13" spans="1:20">
      <c r="A13" s="122" t="s">
        <v>1076</v>
      </c>
      <c r="B13" s="245" t="s">
        <v>1115</v>
      </c>
      <c r="C13" s="246" t="str">
        <f t="shared" si="0"/>
        <v>โครงการยกระดับการป้องกันและแก้ไขปัญหามลพิษทางอากาศและเสียง</v>
      </c>
      <c r="D13" s="122" t="s">
        <v>628</v>
      </c>
      <c r="E13" s="122" t="s">
        <v>28</v>
      </c>
      <c r="F13" s="123">
        <v>2569</v>
      </c>
      <c r="G13" s="122" t="s">
        <v>872</v>
      </c>
      <c r="H13" s="122" t="s">
        <v>1113</v>
      </c>
      <c r="I13" s="122" t="s">
        <v>35</v>
      </c>
      <c r="J13" s="122" t="s">
        <v>45</v>
      </c>
      <c r="K13" s="122" t="s">
        <v>46</v>
      </c>
      <c r="L13" s="122" t="s">
        <v>1114</v>
      </c>
      <c r="M13" s="244"/>
      <c r="N13" s="244"/>
      <c r="O13" s="122" t="s">
        <v>599</v>
      </c>
      <c r="P13" s="122" t="s">
        <v>601</v>
      </c>
      <c r="Q13" s="122" t="s">
        <v>1077</v>
      </c>
    </row>
    <row r="14" spans="1:20">
      <c r="A14" s="122" t="s">
        <v>1059</v>
      </c>
      <c r="B14" s="245" t="s">
        <v>1116</v>
      </c>
      <c r="C14" s="246" t="str">
        <f t="shared" si="0"/>
        <v>โครงการตรวจสอบและบังคับใช้กฎหมายกับยานพาหนะ</v>
      </c>
      <c r="D14" s="122" t="s">
        <v>522</v>
      </c>
      <c r="E14" s="122" t="s">
        <v>28</v>
      </c>
      <c r="F14" s="123">
        <v>2569</v>
      </c>
      <c r="G14" s="122" t="s">
        <v>872</v>
      </c>
      <c r="H14" s="122" t="s">
        <v>1113</v>
      </c>
      <c r="I14" s="122" t="s">
        <v>35</v>
      </c>
      <c r="J14" s="122" t="s">
        <v>45</v>
      </c>
      <c r="K14" s="122" t="s">
        <v>46</v>
      </c>
      <c r="L14" s="122" t="s">
        <v>1114</v>
      </c>
      <c r="M14" s="244"/>
      <c r="N14" s="244"/>
      <c r="O14" s="122" t="s">
        <v>604</v>
      </c>
      <c r="P14" s="122" t="s">
        <v>605</v>
      </c>
      <c r="Q14" s="122" t="s">
        <v>1060</v>
      </c>
    </row>
    <row r="15" spans="1:20">
      <c r="A15" s="122" t="s">
        <v>1074</v>
      </c>
      <c r="B15" s="245" t="s">
        <v>1117</v>
      </c>
      <c r="C15" s="246" t="str">
        <f t="shared" si="0"/>
        <v>โครงการส่งเสริมการเกษตรที่เป็นมิตรกับสิ่งแวดล้อม</v>
      </c>
      <c r="D15" s="122" t="s">
        <v>911</v>
      </c>
      <c r="E15" s="122" t="s">
        <v>28</v>
      </c>
      <c r="F15" s="123">
        <v>2569</v>
      </c>
      <c r="G15" s="122" t="s">
        <v>872</v>
      </c>
      <c r="H15" s="122" t="s">
        <v>1113</v>
      </c>
      <c r="I15" s="122" t="s">
        <v>320</v>
      </c>
      <c r="J15" s="122" t="s">
        <v>58</v>
      </c>
      <c r="K15" s="122" t="s">
        <v>59</v>
      </c>
      <c r="L15" s="122" t="s">
        <v>1114</v>
      </c>
      <c r="M15" s="244"/>
      <c r="N15" s="244"/>
      <c r="O15" s="122" t="s">
        <v>599</v>
      </c>
      <c r="P15" s="122" t="s">
        <v>601</v>
      </c>
      <c r="Q15" s="122" t="s">
        <v>1075</v>
      </c>
    </row>
    <row r="16" spans="1:20">
      <c r="A16" s="122" t="s">
        <v>1048</v>
      </c>
      <c r="B16" s="245" t="s">
        <v>1118</v>
      </c>
      <c r="C16" s="246" t="str">
        <f t="shared" si="0"/>
        <v>โครงการยกระดับขับเคลื่อนการจัดบริการเวชกรรมสิ่งแวดล้อม และสร้างการมีส่วนร่วมในการเฝ้าระวัง ป้องกันสุขภาพจากมลพิษอากาศ</v>
      </c>
      <c r="D16" s="122" t="s">
        <v>1050</v>
      </c>
      <c r="E16" s="122" t="s">
        <v>28</v>
      </c>
      <c r="F16" s="123">
        <v>2569</v>
      </c>
      <c r="G16" s="122" t="s">
        <v>872</v>
      </c>
      <c r="H16" s="122" t="s">
        <v>1113</v>
      </c>
      <c r="I16" s="122" t="s">
        <v>35</v>
      </c>
      <c r="J16" s="122" t="s">
        <v>100</v>
      </c>
      <c r="K16" s="122" t="s">
        <v>95</v>
      </c>
      <c r="L16" s="122" t="s">
        <v>1114</v>
      </c>
      <c r="M16" s="244"/>
      <c r="N16" s="244"/>
      <c r="O16" s="122" t="s">
        <v>602</v>
      </c>
      <c r="P16" s="122" t="s">
        <v>603</v>
      </c>
      <c r="Q16" s="122" t="s">
        <v>1049</v>
      </c>
    </row>
  </sheetData>
  <mergeCells count="2">
    <mergeCell ref="M2:N2"/>
    <mergeCell ref="O2:P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33"/>
  </sheetPr>
  <dimension ref="A1:S81"/>
  <sheetViews>
    <sheetView topLeftCell="H1" zoomScale="80" zoomScaleNormal="80" workbookViewId="0">
      <selection activeCell="O17" sqref="M4:O17"/>
    </sheetView>
  </sheetViews>
  <sheetFormatPr defaultColWidth="9.109375" defaultRowHeight="18"/>
  <cols>
    <col min="1" max="1" width="46.77734375" style="40" bestFit="1" customWidth="1"/>
    <col min="2" max="2" width="23.21875" style="40" bestFit="1" customWidth="1"/>
    <col min="3" max="3" width="9.44140625" style="40" bestFit="1" customWidth="1"/>
    <col min="4" max="4" width="59.109375" style="40" bestFit="1" customWidth="1"/>
    <col min="5" max="5" width="9.44140625" style="40" bestFit="1" customWidth="1"/>
    <col min="6" max="6" width="59.109375" style="40" bestFit="1" customWidth="1"/>
    <col min="7" max="7" width="12.6640625" style="40" bestFit="1" customWidth="1"/>
    <col min="8" max="9" width="9.109375" style="40"/>
    <col min="10" max="10" width="49.88671875" style="40" bestFit="1" customWidth="1"/>
    <col min="11" max="11" width="20.6640625" style="40" bestFit="1" customWidth="1"/>
    <col min="12" max="12" width="9.109375" style="40"/>
    <col min="13" max="13" width="30.21875" style="40" bestFit="1" customWidth="1"/>
    <col min="14" max="14" width="15.5546875" style="40" bestFit="1" customWidth="1"/>
    <col min="15" max="16" width="9.109375" style="40"/>
    <col min="17" max="17" width="39.33203125" style="40" bestFit="1" customWidth="1"/>
    <col min="18" max="16384" width="9.109375" style="40"/>
  </cols>
  <sheetData>
    <row r="1" spans="1:19">
      <c r="A1" s="40" t="s">
        <v>1120</v>
      </c>
      <c r="D1" s="40" t="s">
        <v>1146</v>
      </c>
      <c r="I1" s="40" t="s">
        <v>1147</v>
      </c>
      <c r="M1" s="40" t="s">
        <v>1151</v>
      </c>
    </row>
    <row r="4" spans="1:19">
      <c r="A4" s="132" t="s">
        <v>389</v>
      </c>
      <c r="B4" s="133" t="s">
        <v>391</v>
      </c>
      <c r="C4"/>
      <c r="D4" s="195" t="s">
        <v>1144</v>
      </c>
      <c r="E4"/>
      <c r="F4"/>
      <c r="G4"/>
      <c r="I4" s="198" t="s">
        <v>1148</v>
      </c>
      <c r="J4" s="198" t="s">
        <v>1149</v>
      </c>
      <c r="K4" s="198" t="s">
        <v>1150</v>
      </c>
      <c r="L4" s="197"/>
      <c r="M4" s="198" t="s">
        <v>1149</v>
      </c>
      <c r="N4" s="198" t="s">
        <v>23</v>
      </c>
      <c r="O4" s="198" t="s">
        <v>1152</v>
      </c>
      <c r="Q4" s="195" t="s">
        <v>1144</v>
      </c>
      <c r="R4"/>
      <c r="S4"/>
    </row>
    <row r="5" spans="1:19">
      <c r="A5" s="134" t="s">
        <v>59</v>
      </c>
      <c r="B5" s="135">
        <v>11</v>
      </c>
      <c r="C5"/>
      <c r="D5" s="2" t="s">
        <v>329</v>
      </c>
      <c r="E5"/>
      <c r="F5" t="s">
        <v>329</v>
      </c>
      <c r="G5"/>
      <c r="I5" s="196" t="s">
        <v>1121</v>
      </c>
      <c r="J5" s="196" t="s">
        <v>1133</v>
      </c>
      <c r="K5" s="196" t="s">
        <v>1033</v>
      </c>
      <c r="M5" s="196" t="s">
        <v>45</v>
      </c>
      <c r="N5" s="196" t="s">
        <v>605</v>
      </c>
      <c r="O5" s="196">
        <v>2567</v>
      </c>
      <c r="Q5" s="2" t="s">
        <v>603</v>
      </c>
      <c r="R5"/>
      <c r="S5"/>
    </row>
    <row r="6" spans="1:19">
      <c r="A6" s="136" t="s">
        <v>166</v>
      </c>
      <c r="B6" s="135">
        <v>4</v>
      </c>
      <c r="C6"/>
      <c r="D6" s="2" t="s">
        <v>1139</v>
      </c>
      <c r="E6"/>
      <c r="F6" t="s">
        <v>1139</v>
      </c>
      <c r="G6"/>
      <c r="I6" s="196" t="s">
        <v>94</v>
      </c>
      <c r="J6" s="196" t="s">
        <v>94</v>
      </c>
      <c r="K6" s="196" t="s">
        <v>1033</v>
      </c>
      <c r="M6" s="196" t="s">
        <v>45</v>
      </c>
      <c r="N6" s="196" t="s">
        <v>605</v>
      </c>
      <c r="O6" s="196">
        <v>2567</v>
      </c>
      <c r="Q6" s="247" t="s">
        <v>100</v>
      </c>
      <c r="R6"/>
      <c r="S6"/>
    </row>
    <row r="7" spans="1:19">
      <c r="A7" s="137" t="s">
        <v>599</v>
      </c>
      <c r="B7" s="135">
        <v>4</v>
      </c>
      <c r="C7"/>
      <c r="D7" s="2" t="s">
        <v>45</v>
      </c>
      <c r="E7"/>
      <c r="F7" t="s">
        <v>45</v>
      </c>
      <c r="G7"/>
      <c r="I7" s="196" t="s">
        <v>1122</v>
      </c>
      <c r="J7" s="196" t="s">
        <v>1134</v>
      </c>
      <c r="K7" s="196" t="s">
        <v>1033</v>
      </c>
      <c r="M7" s="196" t="s">
        <v>45</v>
      </c>
      <c r="N7" s="196" t="s">
        <v>605</v>
      </c>
      <c r="O7" s="196">
        <v>2567</v>
      </c>
      <c r="Q7" s="2" t="s">
        <v>882</v>
      </c>
      <c r="R7"/>
      <c r="S7"/>
    </row>
    <row r="8" spans="1:19">
      <c r="A8" s="138" t="s">
        <v>857</v>
      </c>
      <c r="B8" s="135">
        <v>1</v>
      </c>
      <c r="C8"/>
      <c r="D8" s="2" t="s">
        <v>100</v>
      </c>
      <c r="E8"/>
      <c r="F8" t="s">
        <v>100</v>
      </c>
      <c r="G8"/>
      <c r="I8" s="196" t="s">
        <v>1121</v>
      </c>
      <c r="J8" s="196" t="s">
        <v>1133</v>
      </c>
      <c r="K8" s="196" t="s">
        <v>1033</v>
      </c>
      <c r="M8" s="196" t="s">
        <v>100</v>
      </c>
      <c r="N8" s="196" t="s">
        <v>603</v>
      </c>
      <c r="O8" s="196">
        <v>2567</v>
      </c>
      <c r="Q8" s="247" t="s">
        <v>100</v>
      </c>
      <c r="R8"/>
      <c r="S8"/>
    </row>
    <row r="9" spans="1:19">
      <c r="A9" s="138" t="s">
        <v>601</v>
      </c>
      <c r="B9" s="135">
        <v>3</v>
      </c>
      <c r="C9"/>
      <c r="D9" s="2" t="s">
        <v>348</v>
      </c>
      <c r="E9"/>
      <c r="F9" t="s">
        <v>348</v>
      </c>
      <c r="G9"/>
      <c r="I9" s="196" t="s">
        <v>1123</v>
      </c>
      <c r="J9" s="196" t="s">
        <v>1135</v>
      </c>
      <c r="K9" s="196" t="s">
        <v>1033</v>
      </c>
      <c r="M9" s="196" t="s">
        <v>613</v>
      </c>
      <c r="N9" s="196" t="s">
        <v>882</v>
      </c>
      <c r="O9" s="196">
        <v>2568</v>
      </c>
      <c r="Q9" s="247" t="s">
        <v>613</v>
      </c>
      <c r="R9"/>
      <c r="S9"/>
    </row>
    <row r="10" spans="1:19">
      <c r="A10" s="136" t="s">
        <v>58</v>
      </c>
      <c r="B10" s="135">
        <v>4</v>
      </c>
      <c r="C10"/>
      <c r="D10" s="2" t="s">
        <v>917</v>
      </c>
      <c r="E10"/>
      <c r="F10" t="s">
        <v>917</v>
      </c>
      <c r="G10"/>
      <c r="I10" s="196" t="s">
        <v>1124</v>
      </c>
      <c r="J10" s="196" t="s">
        <v>1136</v>
      </c>
      <c r="K10" s="196" t="s">
        <v>1033</v>
      </c>
      <c r="M10" s="196" t="s">
        <v>100</v>
      </c>
      <c r="N10" s="196" t="s">
        <v>882</v>
      </c>
      <c r="O10" s="196">
        <v>2568</v>
      </c>
      <c r="Q10" s="2" t="s">
        <v>605</v>
      </c>
      <c r="R10"/>
      <c r="S10"/>
    </row>
    <row r="11" spans="1:19">
      <c r="A11" s="137" t="s">
        <v>602</v>
      </c>
      <c r="B11" s="135">
        <v>1</v>
      </c>
      <c r="C11"/>
      <c r="D11" s="2" t="s">
        <v>166</v>
      </c>
      <c r="E11"/>
      <c r="F11" t="s">
        <v>166</v>
      </c>
      <c r="G11"/>
      <c r="I11" s="196" t="s">
        <v>1121</v>
      </c>
      <c r="J11" s="196" t="s">
        <v>1133</v>
      </c>
      <c r="K11" s="196" t="s">
        <v>1033</v>
      </c>
      <c r="M11" s="196" t="s">
        <v>36</v>
      </c>
      <c r="N11" s="196" t="s">
        <v>605</v>
      </c>
      <c r="O11" s="196">
        <v>2568</v>
      </c>
      <c r="Q11" s="247" t="s">
        <v>45</v>
      </c>
      <c r="R11"/>
      <c r="S11"/>
    </row>
    <row r="12" spans="1:19">
      <c r="A12" s="138" t="s">
        <v>882</v>
      </c>
      <c r="B12" s="135">
        <v>1</v>
      </c>
      <c r="C12"/>
      <c r="D12" s="2" t="s">
        <v>1137</v>
      </c>
      <c r="E12"/>
      <c r="F12" t="s">
        <v>1137</v>
      </c>
      <c r="G12"/>
      <c r="I12" s="196" t="s">
        <v>1125</v>
      </c>
      <c r="J12" s="196" t="s">
        <v>1073</v>
      </c>
      <c r="K12" s="196" t="s">
        <v>1033</v>
      </c>
      <c r="M12" s="196" t="s">
        <v>45</v>
      </c>
      <c r="N12" s="196" t="s">
        <v>605</v>
      </c>
      <c r="O12" s="196">
        <v>2568</v>
      </c>
      <c r="Q12" s="247" t="s">
        <v>36</v>
      </c>
      <c r="R12"/>
      <c r="S12"/>
    </row>
    <row r="13" spans="1:19">
      <c r="A13" s="137" t="s">
        <v>599</v>
      </c>
      <c r="B13" s="135">
        <v>3</v>
      </c>
      <c r="C13"/>
      <c r="D13" s="2" t="s">
        <v>36</v>
      </c>
      <c r="E13"/>
      <c r="F13" t="s">
        <v>36</v>
      </c>
      <c r="G13"/>
      <c r="I13" s="196" t="s">
        <v>1037</v>
      </c>
      <c r="J13" s="196" t="s">
        <v>45</v>
      </c>
      <c r="K13" s="196" t="s">
        <v>1031</v>
      </c>
      <c r="M13" s="196" t="s">
        <v>623</v>
      </c>
      <c r="N13" s="196" t="s">
        <v>605</v>
      </c>
      <c r="O13" s="196">
        <v>2569</v>
      </c>
      <c r="Q13" s="247" t="s">
        <v>623</v>
      </c>
      <c r="R13"/>
      <c r="S13"/>
    </row>
    <row r="14" spans="1:19">
      <c r="A14" s="138" t="s">
        <v>601</v>
      </c>
      <c r="B14" s="135">
        <v>3</v>
      </c>
      <c r="C14"/>
      <c r="D14" s="2" t="s">
        <v>58</v>
      </c>
      <c r="E14"/>
      <c r="F14" t="s">
        <v>58</v>
      </c>
      <c r="G14"/>
      <c r="I14" s="196" t="s">
        <v>1038</v>
      </c>
      <c r="J14" s="196" t="s">
        <v>36</v>
      </c>
      <c r="K14" s="196" t="s">
        <v>1033</v>
      </c>
      <c r="M14" s="196" t="s">
        <v>45</v>
      </c>
      <c r="N14" s="196" t="s">
        <v>601</v>
      </c>
      <c r="O14" s="196">
        <v>2569</v>
      </c>
      <c r="Q14" s="2" t="s">
        <v>601</v>
      </c>
      <c r="R14"/>
      <c r="S14"/>
    </row>
    <row r="15" spans="1:19">
      <c r="A15" s="136" t="s">
        <v>499</v>
      </c>
      <c r="B15" s="135">
        <v>2</v>
      </c>
      <c r="C15"/>
      <c r="D15" s="2" t="s">
        <v>94</v>
      </c>
      <c r="E15"/>
      <c r="F15" t="s">
        <v>94</v>
      </c>
      <c r="G15"/>
      <c r="I15" s="196" t="s">
        <v>1121</v>
      </c>
      <c r="J15" s="196" t="s">
        <v>1133</v>
      </c>
      <c r="K15" s="196" t="s">
        <v>1033</v>
      </c>
      <c r="M15" s="196" t="s">
        <v>45</v>
      </c>
      <c r="N15" s="196" t="s">
        <v>605</v>
      </c>
      <c r="O15" s="196">
        <v>2569</v>
      </c>
      <c r="Q15" s="247" t="s">
        <v>45</v>
      </c>
      <c r="R15"/>
      <c r="S15"/>
    </row>
    <row r="16" spans="1:19">
      <c r="A16" s="137" t="s">
        <v>599</v>
      </c>
      <c r="B16" s="135">
        <v>2</v>
      </c>
      <c r="C16"/>
      <c r="D16" s="2" t="s">
        <v>245</v>
      </c>
      <c r="E16"/>
      <c r="F16" t="s">
        <v>245</v>
      </c>
      <c r="G16"/>
      <c r="I16" s="196" t="s">
        <v>1124</v>
      </c>
      <c r="J16" s="196" t="s">
        <v>1136</v>
      </c>
      <c r="K16" s="196" t="s">
        <v>1033</v>
      </c>
      <c r="M16" s="196" t="s">
        <v>58</v>
      </c>
      <c r="N16" s="196" t="s">
        <v>601</v>
      </c>
      <c r="O16" s="196">
        <v>2569</v>
      </c>
      <c r="Q16" s="247" t="s">
        <v>58</v>
      </c>
      <c r="R16"/>
      <c r="S16"/>
    </row>
    <row r="17" spans="1:19">
      <c r="A17" s="138" t="s">
        <v>601</v>
      </c>
      <c r="B17" s="135">
        <v>2</v>
      </c>
      <c r="C17"/>
      <c r="D17" s="2" t="s">
        <v>534</v>
      </c>
      <c r="E17"/>
      <c r="F17" t="s">
        <v>534</v>
      </c>
      <c r="G17"/>
      <c r="I17" s="196" t="s">
        <v>1106</v>
      </c>
      <c r="J17" s="196" t="s">
        <v>100</v>
      </c>
      <c r="K17" s="196" t="s">
        <v>1033</v>
      </c>
      <c r="M17" s="196" t="s">
        <v>100</v>
      </c>
      <c r="N17" s="196" t="s">
        <v>603</v>
      </c>
      <c r="O17" s="196">
        <v>2569</v>
      </c>
      <c r="Q17" s="2" t="s">
        <v>1145</v>
      </c>
      <c r="R17"/>
      <c r="S17"/>
    </row>
    <row r="18" spans="1:19">
      <c r="A18" s="136" t="s">
        <v>917</v>
      </c>
      <c r="B18" s="135">
        <v>1</v>
      </c>
      <c r="C18"/>
      <c r="D18" s="2" t="s">
        <v>468</v>
      </c>
      <c r="E18"/>
      <c r="F18" t="s">
        <v>468</v>
      </c>
      <c r="G18"/>
      <c r="I18" s="196" t="s">
        <v>1126</v>
      </c>
      <c r="J18" s="196" t="s">
        <v>1137</v>
      </c>
      <c r="K18" s="196" t="s">
        <v>1033</v>
      </c>
      <c r="Q18"/>
      <c r="R18"/>
      <c r="S18"/>
    </row>
    <row r="19" spans="1:19">
      <c r="A19" s="137" t="s">
        <v>599</v>
      </c>
      <c r="B19" s="135">
        <v>1</v>
      </c>
      <c r="C19"/>
      <c r="D19" s="2" t="s">
        <v>238</v>
      </c>
      <c r="E19"/>
      <c r="F19" t="s">
        <v>238</v>
      </c>
      <c r="G19"/>
      <c r="I19" s="196" t="s">
        <v>1122</v>
      </c>
      <c r="J19" s="196" t="s">
        <v>1134</v>
      </c>
      <c r="K19" s="196" t="s">
        <v>1033</v>
      </c>
      <c r="Q19"/>
      <c r="R19"/>
      <c r="S19"/>
    </row>
    <row r="20" spans="1:19">
      <c r="A20" s="138" t="s">
        <v>601</v>
      </c>
      <c r="B20" s="135">
        <v>1</v>
      </c>
      <c r="C20"/>
      <c r="D20" s="2" t="s">
        <v>1134</v>
      </c>
      <c r="E20"/>
      <c r="F20" t="s">
        <v>1134</v>
      </c>
      <c r="G20"/>
      <c r="I20" s="196" t="s">
        <v>1121</v>
      </c>
      <c r="J20" s="196" t="s">
        <v>1133</v>
      </c>
      <c r="K20" s="196" t="s">
        <v>1033</v>
      </c>
      <c r="Q20"/>
      <c r="R20"/>
      <c r="S20"/>
    </row>
    <row r="21" spans="1:19">
      <c r="A21" s="134" t="s">
        <v>46</v>
      </c>
      <c r="B21" s="135">
        <v>37</v>
      </c>
      <c r="C21"/>
      <c r="D21" s="2" t="s">
        <v>527</v>
      </c>
      <c r="E21"/>
      <c r="F21" t="s">
        <v>527</v>
      </c>
      <c r="G21"/>
      <c r="I21" s="196" t="s">
        <v>1123</v>
      </c>
      <c r="J21" s="196" t="s">
        <v>1135</v>
      </c>
      <c r="K21" s="196" t="s">
        <v>1033</v>
      </c>
      <c r="Q21"/>
      <c r="R21"/>
      <c r="S21"/>
    </row>
    <row r="22" spans="1:19">
      <c r="A22" s="136" t="s">
        <v>45</v>
      </c>
      <c r="B22" s="135">
        <v>8</v>
      </c>
      <c r="C22"/>
      <c r="D22" s="2" t="s">
        <v>1133</v>
      </c>
      <c r="E22"/>
      <c r="F22" t="s">
        <v>1133</v>
      </c>
      <c r="G22"/>
      <c r="I22" s="196" t="s">
        <v>1124</v>
      </c>
      <c r="J22" s="196" t="s">
        <v>1136</v>
      </c>
      <c r="K22" s="196" t="s">
        <v>1033</v>
      </c>
    </row>
    <row r="23" spans="1:19">
      <c r="A23" s="137" t="s">
        <v>599</v>
      </c>
      <c r="B23" s="135">
        <v>2</v>
      </c>
      <c r="C23"/>
      <c r="D23" s="2" t="s">
        <v>613</v>
      </c>
      <c r="E23"/>
      <c r="F23" t="s">
        <v>613</v>
      </c>
      <c r="G23"/>
      <c r="I23" s="196" t="s">
        <v>1037</v>
      </c>
      <c r="J23" s="196" t="s">
        <v>45</v>
      </c>
      <c r="K23" s="196" t="s">
        <v>1031</v>
      </c>
    </row>
    <row r="24" spans="1:19">
      <c r="A24" s="138" t="s">
        <v>857</v>
      </c>
      <c r="B24" s="135">
        <v>2</v>
      </c>
      <c r="C24"/>
      <c r="D24" s="2" t="s">
        <v>1135</v>
      </c>
      <c r="E24"/>
      <c r="F24" t="s">
        <v>1135</v>
      </c>
      <c r="G24"/>
      <c r="I24" s="196" t="s">
        <v>1038</v>
      </c>
      <c r="J24" s="196" t="s">
        <v>36</v>
      </c>
      <c r="K24" s="196" t="s">
        <v>1033</v>
      </c>
    </row>
    <row r="25" spans="1:19">
      <c r="A25" s="137" t="s">
        <v>604</v>
      </c>
      <c r="B25" s="135">
        <v>6</v>
      </c>
      <c r="C25"/>
      <c r="D25" s="2" t="s">
        <v>1136</v>
      </c>
      <c r="E25"/>
      <c r="F25" t="s">
        <v>1136</v>
      </c>
      <c r="G25"/>
      <c r="I25" s="196" t="s">
        <v>1121</v>
      </c>
      <c r="J25" s="196" t="s">
        <v>1133</v>
      </c>
      <c r="K25" s="196" t="s">
        <v>1033</v>
      </c>
    </row>
    <row r="26" spans="1:19">
      <c r="A26" s="138" t="s">
        <v>605</v>
      </c>
      <c r="B26" s="135">
        <v>6</v>
      </c>
      <c r="C26"/>
      <c r="D26" s="2" t="s">
        <v>540</v>
      </c>
      <c r="E26"/>
      <c r="F26" t="s">
        <v>540</v>
      </c>
      <c r="G26"/>
      <c r="I26" s="196" t="s">
        <v>1103</v>
      </c>
      <c r="J26" s="196" t="s">
        <v>613</v>
      </c>
      <c r="K26" s="196" t="s">
        <v>1033</v>
      </c>
    </row>
    <row r="27" spans="1:19">
      <c r="A27" s="136" t="s">
        <v>245</v>
      </c>
      <c r="B27" s="135">
        <v>4</v>
      </c>
      <c r="C27"/>
      <c r="D27" s="2" t="s">
        <v>499</v>
      </c>
      <c r="E27"/>
      <c r="F27" t="s">
        <v>499</v>
      </c>
      <c r="G27"/>
      <c r="I27" s="196" t="s">
        <v>1106</v>
      </c>
      <c r="J27" s="196" t="s">
        <v>100</v>
      </c>
      <c r="K27" s="196" t="s">
        <v>1033</v>
      </c>
    </row>
    <row r="28" spans="1:19">
      <c r="A28" s="137" t="s">
        <v>602</v>
      </c>
      <c r="B28" s="135">
        <v>2</v>
      </c>
      <c r="C28"/>
      <c r="D28" s="2" t="s">
        <v>459</v>
      </c>
      <c r="E28"/>
      <c r="F28" t="s">
        <v>459</v>
      </c>
      <c r="G28"/>
      <c r="I28" s="196" t="s">
        <v>94</v>
      </c>
      <c r="J28" s="196" t="s">
        <v>94</v>
      </c>
      <c r="K28" s="196" t="s">
        <v>1033</v>
      </c>
    </row>
    <row r="29" spans="1:19">
      <c r="A29" s="138" t="s">
        <v>882</v>
      </c>
      <c r="B29" s="135">
        <v>2</v>
      </c>
      <c r="C29"/>
      <c r="D29" s="2" t="s">
        <v>1140</v>
      </c>
      <c r="E29"/>
      <c r="F29" t="s">
        <v>1140</v>
      </c>
      <c r="G29"/>
      <c r="I29" s="196" t="s">
        <v>1038</v>
      </c>
      <c r="J29" s="196" t="s">
        <v>36</v>
      </c>
      <c r="K29" s="196" t="s">
        <v>1031</v>
      </c>
    </row>
    <row r="30" spans="1:19">
      <c r="A30" s="137" t="s">
        <v>599</v>
      </c>
      <c r="B30" s="135">
        <v>2</v>
      </c>
      <c r="C30"/>
      <c r="D30" s="2" t="s">
        <v>67</v>
      </c>
      <c r="E30"/>
      <c r="F30" t="s">
        <v>67</v>
      </c>
      <c r="G30"/>
      <c r="I30" s="196" t="s">
        <v>1124</v>
      </c>
      <c r="J30" s="196" t="s">
        <v>1136</v>
      </c>
      <c r="K30" s="196" t="s">
        <v>1033</v>
      </c>
    </row>
    <row r="31" spans="1:19">
      <c r="A31" s="138" t="s">
        <v>601</v>
      </c>
      <c r="B31" s="135">
        <v>2</v>
      </c>
      <c r="C31"/>
      <c r="D31" s="2" t="s">
        <v>973</v>
      </c>
      <c r="E31"/>
      <c r="F31" t="s">
        <v>973</v>
      </c>
      <c r="G31"/>
      <c r="I31" s="196" t="s">
        <v>1106</v>
      </c>
      <c r="J31" s="196" t="s">
        <v>100</v>
      </c>
      <c r="K31" s="196" t="s">
        <v>1033</v>
      </c>
    </row>
    <row r="32" spans="1:19">
      <c r="A32" s="136" t="s">
        <v>67</v>
      </c>
      <c r="B32" s="135">
        <v>25</v>
      </c>
      <c r="C32"/>
      <c r="D32" s="2" t="s">
        <v>1073</v>
      </c>
      <c r="E32"/>
      <c r="F32" t="s">
        <v>1073</v>
      </c>
      <c r="G32"/>
      <c r="I32" s="196" t="s">
        <v>1127</v>
      </c>
      <c r="J32" s="196" t="s">
        <v>1138</v>
      </c>
      <c r="K32" s="196" t="s">
        <v>1033</v>
      </c>
    </row>
    <row r="33" spans="1:11">
      <c r="A33" s="137" t="s">
        <v>602</v>
      </c>
      <c r="B33" s="135">
        <v>12</v>
      </c>
      <c r="C33"/>
      <c r="D33" s="2" t="s">
        <v>1138</v>
      </c>
      <c r="E33"/>
      <c r="F33" t="s">
        <v>1138</v>
      </c>
      <c r="G33"/>
      <c r="I33" s="196" t="s">
        <v>1121</v>
      </c>
      <c r="J33" s="196" t="s">
        <v>1133</v>
      </c>
      <c r="K33" s="196" t="s">
        <v>1033</v>
      </c>
    </row>
    <row r="34" spans="1:11">
      <c r="A34" s="138" t="s">
        <v>603</v>
      </c>
      <c r="B34" s="135">
        <v>4</v>
      </c>
      <c r="C34"/>
      <c r="D34" s="2" t="s">
        <v>1145</v>
      </c>
      <c r="E34"/>
      <c r="F34"/>
      <c r="G34"/>
      <c r="I34" s="196" t="s">
        <v>1038</v>
      </c>
      <c r="J34" s="196" t="s">
        <v>36</v>
      </c>
      <c r="K34" s="196" t="s">
        <v>1033</v>
      </c>
    </row>
    <row r="35" spans="1:11">
      <c r="A35" s="138" t="s">
        <v>882</v>
      </c>
      <c r="B35" s="135">
        <v>7</v>
      </c>
      <c r="C35"/>
      <c r="D35"/>
      <c r="E35"/>
      <c r="F35"/>
      <c r="G35"/>
      <c r="I35" s="196" t="s">
        <v>1107</v>
      </c>
      <c r="J35" s="196" t="s">
        <v>329</v>
      </c>
      <c r="K35" s="196" t="s">
        <v>1031</v>
      </c>
    </row>
    <row r="36" spans="1:11">
      <c r="A36" s="138" t="s">
        <v>900</v>
      </c>
      <c r="B36" s="135">
        <v>1</v>
      </c>
      <c r="C36"/>
      <c r="D36"/>
      <c r="E36"/>
      <c r="F36"/>
      <c r="G36"/>
      <c r="I36" s="196" t="s">
        <v>1122</v>
      </c>
      <c r="J36" s="196" t="s">
        <v>1134</v>
      </c>
      <c r="K36" s="196" t="s">
        <v>1033</v>
      </c>
    </row>
    <row r="37" spans="1:11">
      <c r="A37" s="137" t="s">
        <v>599</v>
      </c>
      <c r="B37" s="135">
        <v>13</v>
      </c>
      <c r="C37"/>
      <c r="D37"/>
      <c r="E37"/>
      <c r="F37"/>
      <c r="G37"/>
      <c r="I37" s="196" t="s">
        <v>1121</v>
      </c>
      <c r="J37" s="196" t="s">
        <v>1133</v>
      </c>
      <c r="K37" s="196" t="s">
        <v>1033</v>
      </c>
    </row>
    <row r="38" spans="1:11">
      <c r="A38" s="138" t="s">
        <v>857</v>
      </c>
      <c r="B38" s="135">
        <v>4</v>
      </c>
      <c r="C38"/>
      <c r="D38"/>
      <c r="E38"/>
      <c r="F38"/>
      <c r="G38"/>
      <c r="I38" s="196" t="s">
        <v>1123</v>
      </c>
      <c r="J38" s="196" t="s">
        <v>1135</v>
      </c>
      <c r="K38" s="196" t="s">
        <v>1033</v>
      </c>
    </row>
    <row r="39" spans="1:11">
      <c r="A39" s="138" t="s">
        <v>601</v>
      </c>
      <c r="B39" s="135">
        <v>9</v>
      </c>
      <c r="C39"/>
      <c r="D39"/>
      <c r="E39"/>
      <c r="F39"/>
      <c r="G39"/>
      <c r="I39" s="196" t="s">
        <v>1125</v>
      </c>
      <c r="J39" s="196" t="s">
        <v>1073</v>
      </c>
      <c r="K39" s="196" t="s">
        <v>1033</v>
      </c>
    </row>
    <row r="40" spans="1:11">
      <c r="A40" s="134" t="s">
        <v>349</v>
      </c>
      <c r="B40" s="135">
        <v>1</v>
      </c>
      <c r="C40"/>
      <c r="D40"/>
      <c r="E40"/>
      <c r="F40"/>
      <c r="G40"/>
      <c r="I40" s="196" t="s">
        <v>1128</v>
      </c>
      <c r="J40" s="196" t="s">
        <v>1139</v>
      </c>
      <c r="K40" s="196" t="s">
        <v>1033</v>
      </c>
    </row>
    <row r="41" spans="1:11">
      <c r="A41" s="136" t="s">
        <v>348</v>
      </c>
      <c r="B41" s="135">
        <v>1</v>
      </c>
      <c r="C41"/>
      <c r="D41"/>
      <c r="E41"/>
      <c r="F41"/>
      <c r="G41"/>
      <c r="I41" s="196" t="s">
        <v>1106</v>
      </c>
      <c r="J41" s="196" t="s">
        <v>100</v>
      </c>
      <c r="K41" s="196" t="s">
        <v>1033</v>
      </c>
    </row>
    <row r="42" spans="1:11">
      <c r="A42" s="137" t="s">
        <v>599</v>
      </c>
      <c r="B42" s="135">
        <v>1</v>
      </c>
      <c r="C42"/>
      <c r="D42"/>
      <c r="E42"/>
      <c r="F42"/>
      <c r="G42"/>
      <c r="I42" s="196" t="s">
        <v>94</v>
      </c>
      <c r="J42" s="196" t="s">
        <v>94</v>
      </c>
      <c r="K42" s="196" t="s">
        <v>1033</v>
      </c>
    </row>
    <row r="43" spans="1:11">
      <c r="A43" s="138" t="s">
        <v>857</v>
      </c>
      <c r="B43" s="135">
        <v>1</v>
      </c>
      <c r="C43"/>
      <c r="D43"/>
      <c r="E43"/>
      <c r="F43"/>
      <c r="G43"/>
      <c r="I43" s="196" t="s">
        <v>1121</v>
      </c>
      <c r="J43" s="196" t="s">
        <v>1133</v>
      </c>
      <c r="K43" s="196" t="s">
        <v>1033</v>
      </c>
    </row>
    <row r="44" spans="1:11">
      <c r="A44" s="134" t="s">
        <v>95</v>
      </c>
      <c r="B44" s="135">
        <v>5</v>
      </c>
      <c r="C44"/>
      <c r="D44"/>
      <c r="E44"/>
      <c r="F44"/>
      <c r="G44"/>
      <c r="I44" s="196" t="s">
        <v>1124</v>
      </c>
      <c r="J44" s="196" t="s">
        <v>1136</v>
      </c>
      <c r="K44" s="196" t="s">
        <v>1033</v>
      </c>
    </row>
    <row r="45" spans="1:11">
      <c r="A45" s="136" t="s">
        <v>100</v>
      </c>
      <c r="B45" s="135">
        <v>2</v>
      </c>
      <c r="C45"/>
      <c r="D45"/>
      <c r="E45"/>
      <c r="F45"/>
      <c r="G45"/>
      <c r="I45" s="196" t="s">
        <v>1106</v>
      </c>
      <c r="J45" s="196" t="s">
        <v>100</v>
      </c>
      <c r="K45" s="196" t="s">
        <v>1033</v>
      </c>
    </row>
    <row r="46" spans="1:11">
      <c r="A46" s="137" t="s">
        <v>602</v>
      </c>
      <c r="B46" s="135">
        <v>2</v>
      </c>
      <c r="C46"/>
      <c r="D46"/>
      <c r="E46"/>
      <c r="F46"/>
      <c r="G46"/>
      <c r="I46" s="196" t="s">
        <v>94</v>
      </c>
      <c r="J46" s="196" t="s">
        <v>94</v>
      </c>
      <c r="K46" s="196" t="s">
        <v>1033</v>
      </c>
    </row>
    <row r="47" spans="1:11">
      <c r="A47" s="138" t="s">
        <v>603</v>
      </c>
      <c r="B47" s="135">
        <v>1</v>
      </c>
      <c r="C47"/>
      <c r="D47"/>
      <c r="E47"/>
      <c r="F47"/>
      <c r="G47"/>
      <c r="I47" s="196" t="s">
        <v>1121</v>
      </c>
      <c r="J47" s="196" t="s">
        <v>1133</v>
      </c>
      <c r="K47" s="196" t="s">
        <v>1033</v>
      </c>
    </row>
    <row r="48" spans="1:11">
      <c r="A48" s="138" t="s">
        <v>882</v>
      </c>
      <c r="B48" s="135">
        <v>1</v>
      </c>
      <c r="C48"/>
      <c r="D48"/>
      <c r="E48"/>
      <c r="F48"/>
      <c r="G48"/>
      <c r="I48" s="196" t="s">
        <v>1129</v>
      </c>
      <c r="J48" s="196" t="s">
        <v>1140</v>
      </c>
      <c r="K48" s="196" t="s">
        <v>1033</v>
      </c>
    </row>
    <row r="49" spans="1:11">
      <c r="A49" s="136" t="s">
        <v>94</v>
      </c>
      <c r="B49" s="135">
        <v>3</v>
      </c>
      <c r="C49"/>
      <c r="D49"/>
      <c r="E49"/>
      <c r="F49"/>
      <c r="G49"/>
      <c r="I49" s="196" t="s">
        <v>1038</v>
      </c>
      <c r="J49" s="196" t="s">
        <v>36</v>
      </c>
      <c r="K49" s="196" t="s">
        <v>1031</v>
      </c>
    </row>
    <row r="50" spans="1:11">
      <c r="A50" s="137" t="s">
        <v>602</v>
      </c>
      <c r="B50" s="135">
        <v>3</v>
      </c>
      <c r="C50"/>
      <c r="D50"/>
      <c r="E50"/>
      <c r="F50"/>
      <c r="G50"/>
    </row>
    <row r="51" spans="1:11">
      <c r="A51" s="138" t="s">
        <v>603</v>
      </c>
      <c r="B51" s="135">
        <v>1</v>
      </c>
      <c r="C51"/>
      <c r="D51"/>
      <c r="E51"/>
      <c r="F51"/>
      <c r="G51"/>
    </row>
    <row r="52" spans="1:11">
      <c r="A52" s="138" t="s">
        <v>882</v>
      </c>
      <c r="B52" s="135">
        <v>2</v>
      </c>
      <c r="C52"/>
      <c r="D52"/>
      <c r="E52"/>
      <c r="F52"/>
      <c r="G52"/>
    </row>
    <row r="53" spans="1:11">
      <c r="A53" s="134" t="s">
        <v>37</v>
      </c>
      <c r="B53" s="135">
        <v>2</v>
      </c>
      <c r="C53"/>
      <c r="D53"/>
      <c r="E53"/>
      <c r="F53"/>
      <c r="G53"/>
    </row>
    <row r="54" spans="1:11">
      <c r="A54" s="136" t="s">
        <v>36</v>
      </c>
      <c r="B54" s="135">
        <v>2</v>
      </c>
      <c r="C54"/>
      <c r="D54"/>
      <c r="E54"/>
      <c r="F54"/>
      <c r="G54"/>
    </row>
    <row r="55" spans="1:11">
      <c r="A55" s="137" t="s">
        <v>599</v>
      </c>
      <c r="B55" s="135">
        <v>1</v>
      </c>
      <c r="C55"/>
      <c r="D55"/>
      <c r="E55"/>
      <c r="F55"/>
      <c r="G55"/>
    </row>
    <row r="56" spans="1:11">
      <c r="A56" s="138" t="s">
        <v>600</v>
      </c>
      <c r="B56" s="135">
        <v>1</v>
      </c>
      <c r="C56"/>
      <c r="D56"/>
      <c r="E56"/>
      <c r="F56"/>
      <c r="G56"/>
    </row>
    <row r="57" spans="1:11">
      <c r="A57" s="137" t="s">
        <v>604</v>
      </c>
      <c r="B57" s="135">
        <v>1</v>
      </c>
      <c r="C57"/>
      <c r="D57"/>
      <c r="E57"/>
      <c r="F57"/>
      <c r="G57"/>
    </row>
    <row r="58" spans="1:11">
      <c r="A58" s="138" t="s">
        <v>605</v>
      </c>
      <c r="B58" s="135">
        <v>1</v>
      </c>
      <c r="C58"/>
      <c r="D58"/>
      <c r="E58"/>
      <c r="F58"/>
      <c r="G58"/>
    </row>
    <row r="59" spans="1:11">
      <c r="A59" s="134" t="s">
        <v>239</v>
      </c>
      <c r="B59" s="135">
        <v>1</v>
      </c>
      <c r="C59"/>
      <c r="D59"/>
      <c r="E59"/>
      <c r="F59"/>
      <c r="G59"/>
    </row>
    <row r="60" spans="1:11">
      <c r="A60" s="136" t="s">
        <v>238</v>
      </c>
      <c r="B60" s="135">
        <v>1</v>
      </c>
      <c r="C60"/>
      <c r="D60"/>
      <c r="E60"/>
      <c r="F60"/>
      <c r="G60"/>
    </row>
    <row r="61" spans="1:11">
      <c r="A61" s="137" t="s">
        <v>602</v>
      </c>
      <c r="B61" s="135">
        <v>1</v>
      </c>
      <c r="C61"/>
      <c r="D61"/>
      <c r="E61"/>
      <c r="F61"/>
      <c r="G61"/>
    </row>
    <row r="62" spans="1:11">
      <c r="A62" s="138" t="s">
        <v>900</v>
      </c>
      <c r="B62" s="135">
        <v>1</v>
      </c>
      <c r="C62"/>
      <c r="D62"/>
      <c r="E62"/>
      <c r="F62"/>
      <c r="G62"/>
    </row>
    <row r="63" spans="1:11">
      <c r="A63" s="134" t="s">
        <v>535</v>
      </c>
      <c r="B63" s="135">
        <v>1</v>
      </c>
      <c r="C63"/>
      <c r="D63"/>
      <c r="E63"/>
      <c r="F63"/>
      <c r="G63"/>
    </row>
    <row r="64" spans="1:11">
      <c r="A64" s="136" t="s">
        <v>534</v>
      </c>
      <c r="B64" s="135">
        <v>1</v>
      </c>
      <c r="C64"/>
      <c r="D64"/>
      <c r="E64"/>
      <c r="F64"/>
      <c r="G64"/>
    </row>
    <row r="65" spans="1:7">
      <c r="A65" s="137" t="s">
        <v>599</v>
      </c>
      <c r="B65" s="135">
        <v>1</v>
      </c>
      <c r="C65"/>
      <c r="D65"/>
      <c r="E65"/>
      <c r="F65"/>
      <c r="G65"/>
    </row>
    <row r="66" spans="1:7">
      <c r="A66" s="138" t="s">
        <v>601</v>
      </c>
      <c r="B66" s="135">
        <v>1</v>
      </c>
      <c r="C66"/>
      <c r="D66"/>
      <c r="E66"/>
      <c r="F66"/>
      <c r="G66"/>
    </row>
    <row r="67" spans="1:7">
      <c r="A67" s="134" t="s">
        <v>860</v>
      </c>
      <c r="B67" s="135">
        <v>2</v>
      </c>
      <c r="C67"/>
      <c r="D67"/>
      <c r="E67"/>
      <c r="F67"/>
      <c r="G67"/>
    </row>
    <row r="68" spans="1:7">
      <c r="A68" s="136" t="s">
        <v>540</v>
      </c>
      <c r="B68" s="135">
        <v>2</v>
      </c>
      <c r="C68"/>
      <c r="D68"/>
      <c r="E68"/>
      <c r="F68"/>
      <c r="G68"/>
    </row>
    <row r="69" spans="1:7">
      <c r="A69" s="137" t="s">
        <v>599</v>
      </c>
      <c r="B69" s="135">
        <v>2</v>
      </c>
      <c r="C69"/>
      <c r="D69"/>
      <c r="E69"/>
      <c r="F69"/>
      <c r="G69"/>
    </row>
    <row r="70" spans="1:7">
      <c r="A70" s="138" t="s">
        <v>601</v>
      </c>
      <c r="B70" s="135">
        <v>1</v>
      </c>
      <c r="C70"/>
      <c r="D70"/>
      <c r="E70"/>
      <c r="F70"/>
      <c r="G70"/>
    </row>
    <row r="71" spans="1:7">
      <c r="A71" s="138" t="s">
        <v>600</v>
      </c>
      <c r="B71" s="135">
        <v>1</v>
      </c>
      <c r="C71"/>
      <c r="D71"/>
      <c r="E71"/>
      <c r="F71"/>
      <c r="G71"/>
    </row>
    <row r="72" spans="1:7">
      <c r="A72" s="134" t="s">
        <v>314</v>
      </c>
      <c r="B72" s="135">
        <v>2</v>
      </c>
      <c r="C72"/>
      <c r="D72"/>
      <c r="E72"/>
      <c r="F72"/>
      <c r="G72"/>
    </row>
    <row r="73" spans="1:7">
      <c r="A73" s="136" t="s">
        <v>527</v>
      </c>
      <c r="B73" s="135">
        <v>1</v>
      </c>
      <c r="C73"/>
      <c r="D73"/>
      <c r="E73"/>
      <c r="F73"/>
      <c r="G73"/>
    </row>
    <row r="74" spans="1:7">
      <c r="A74" s="137" t="s">
        <v>599</v>
      </c>
      <c r="B74" s="135">
        <v>1</v>
      </c>
      <c r="C74"/>
      <c r="D74"/>
      <c r="E74"/>
      <c r="F74"/>
      <c r="G74"/>
    </row>
    <row r="75" spans="1:7">
      <c r="A75" s="138" t="s">
        <v>601</v>
      </c>
      <c r="B75" s="135">
        <v>1</v>
      </c>
      <c r="C75"/>
      <c r="D75"/>
      <c r="E75"/>
      <c r="F75"/>
      <c r="G75"/>
    </row>
    <row r="76" spans="1:7">
      <c r="A76" s="136" t="s">
        <v>613</v>
      </c>
      <c r="B76" s="135">
        <v>1</v>
      </c>
      <c r="C76"/>
      <c r="D76"/>
      <c r="E76"/>
      <c r="F76"/>
      <c r="G76"/>
    </row>
    <row r="77" spans="1:7">
      <c r="A77" s="137" t="s">
        <v>602</v>
      </c>
      <c r="B77" s="135">
        <v>1</v>
      </c>
      <c r="C77"/>
      <c r="D77"/>
      <c r="E77"/>
      <c r="F77"/>
      <c r="G77"/>
    </row>
    <row r="78" spans="1:7">
      <c r="A78" s="138" t="s">
        <v>882</v>
      </c>
      <c r="B78" s="135">
        <v>1</v>
      </c>
      <c r="C78"/>
      <c r="D78"/>
      <c r="E78"/>
      <c r="F78"/>
      <c r="G78"/>
    </row>
    <row r="79" spans="1:7">
      <c r="A79" s="134" t="s">
        <v>391</v>
      </c>
      <c r="B79" s="135">
        <v>62</v>
      </c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</sheetData>
  <autoFilter ref="I4:K49" xr:uid="{94A9FF52-0EA2-464C-844E-9393E60D14F8}"/>
  <pageMargins left="0.7" right="0.7" top="0.75" bottom="0.75" header="0.3" footer="0.3"/>
  <pageSetup paperSize="9" orientation="portrait" horizontalDpi="4294967295" verticalDpi="4294967295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3141-46D9-4ABF-94B8-D8F6EEF4AF2E}">
  <dimension ref="A1:R95"/>
  <sheetViews>
    <sheetView topLeftCell="F1" workbookViewId="0">
      <selection activeCell="A2" sqref="A2:R95"/>
    </sheetView>
  </sheetViews>
  <sheetFormatPr defaultRowHeight="21"/>
  <cols>
    <col min="1" max="1" width="26.88671875" style="71" bestFit="1" customWidth="1"/>
    <col min="2" max="2" width="26.88671875" style="71" customWidth="1"/>
    <col min="3" max="3" width="30.21875" style="71" customWidth="1"/>
    <col min="4" max="4" width="39.88671875" style="71" customWidth="1"/>
    <col min="5" max="5" width="16.44140625" style="118" bestFit="1" customWidth="1"/>
    <col min="6" max="9" width="8.88671875" style="71"/>
    <col min="10" max="10" width="12.5546875" style="71" bestFit="1" customWidth="1"/>
    <col min="11" max="11" width="8.88671875" style="71"/>
    <col min="12" max="12" width="26.5546875" style="118" bestFit="1" customWidth="1"/>
    <col min="13" max="13" width="16" style="71" bestFit="1" customWidth="1"/>
    <col min="14" max="14" width="36.21875" style="71" bestFit="1" customWidth="1"/>
    <col min="15" max="15" width="26.44140625" style="118" bestFit="1" customWidth="1"/>
    <col min="16" max="16" width="13.33203125" style="71" bestFit="1" customWidth="1"/>
    <col min="17" max="17" width="8.88671875" style="71"/>
    <col min="18" max="18" width="16" style="71" bestFit="1" customWidth="1"/>
    <col min="19" max="16384" width="8.88671875" style="71"/>
  </cols>
  <sheetData>
    <row r="1" spans="1:18">
      <c r="A1" s="107" t="s">
        <v>2</v>
      </c>
      <c r="B1" s="107"/>
      <c r="C1" s="108" t="s">
        <v>3</v>
      </c>
      <c r="D1" s="109" t="s">
        <v>7</v>
      </c>
      <c r="E1" s="109" t="s">
        <v>367</v>
      </c>
      <c r="F1" s="110" t="s">
        <v>845</v>
      </c>
      <c r="G1" s="111" t="s">
        <v>846</v>
      </c>
      <c r="H1" s="108" t="s">
        <v>18</v>
      </c>
      <c r="I1" s="108" t="s">
        <v>19</v>
      </c>
      <c r="J1" s="108" t="s">
        <v>1030</v>
      </c>
      <c r="K1" s="108" t="s">
        <v>20</v>
      </c>
      <c r="L1" s="108" t="s">
        <v>21</v>
      </c>
      <c r="M1" s="108" t="s">
        <v>22</v>
      </c>
      <c r="N1" s="112" t="s">
        <v>850</v>
      </c>
      <c r="O1" s="112" t="s">
        <v>1028</v>
      </c>
      <c r="P1" s="112" t="s">
        <v>1029</v>
      </c>
      <c r="Q1" s="108" t="s">
        <v>950</v>
      </c>
      <c r="R1" s="108" t="s">
        <v>1032</v>
      </c>
    </row>
    <row r="2" spans="1:18">
      <c r="A2" s="113" t="s">
        <v>488</v>
      </c>
      <c r="B2" s="113"/>
      <c r="C2" s="114" t="s">
        <v>183</v>
      </c>
      <c r="D2" s="114" t="s">
        <v>28</v>
      </c>
      <c r="E2" s="115">
        <v>2566</v>
      </c>
      <c r="F2" s="114" t="s">
        <v>294</v>
      </c>
      <c r="G2" s="116" t="s">
        <v>295</v>
      </c>
      <c r="H2" s="114" t="s">
        <v>93</v>
      </c>
      <c r="I2" s="114" t="s">
        <v>94</v>
      </c>
      <c r="J2" s="114"/>
      <c r="K2" s="114" t="s">
        <v>95</v>
      </c>
      <c r="L2" s="115" t="s">
        <v>855</v>
      </c>
      <c r="M2" s="114"/>
      <c r="N2" s="117" t="s">
        <v>603</v>
      </c>
      <c r="O2" s="119" t="s">
        <v>1031</v>
      </c>
      <c r="P2" s="117"/>
      <c r="Q2" s="114" t="s">
        <v>781</v>
      </c>
      <c r="R2" s="113" t="s">
        <v>305</v>
      </c>
    </row>
    <row r="3" spans="1:18">
      <c r="A3" s="113" t="s">
        <v>490</v>
      </c>
      <c r="B3" s="113"/>
      <c r="C3" s="114" t="s">
        <v>322</v>
      </c>
      <c r="D3" s="114" t="s">
        <v>28</v>
      </c>
      <c r="E3" s="115">
        <v>2566</v>
      </c>
      <c r="F3" s="114" t="s">
        <v>294</v>
      </c>
      <c r="G3" s="116" t="s">
        <v>295</v>
      </c>
      <c r="H3" s="114" t="s">
        <v>57</v>
      </c>
      <c r="I3" s="114" t="s">
        <v>166</v>
      </c>
      <c r="J3" s="114"/>
      <c r="K3" s="114" t="s">
        <v>59</v>
      </c>
      <c r="L3" s="115" t="s">
        <v>855</v>
      </c>
      <c r="M3" s="114"/>
      <c r="N3" s="117" t="s">
        <v>857</v>
      </c>
      <c r="O3" s="119" t="s">
        <v>1031</v>
      </c>
      <c r="P3" s="117"/>
      <c r="Q3" s="114" t="s">
        <v>784</v>
      </c>
      <c r="R3" s="113" t="s">
        <v>783</v>
      </c>
    </row>
    <row r="4" spans="1:18">
      <c r="A4" s="113" t="s">
        <v>492</v>
      </c>
      <c r="B4" s="113"/>
      <c r="C4" s="114" t="s">
        <v>858</v>
      </c>
      <c r="D4" s="114" t="s">
        <v>28</v>
      </c>
      <c r="E4" s="115">
        <v>2566</v>
      </c>
      <c r="F4" s="114" t="s">
        <v>494</v>
      </c>
      <c r="G4" s="116" t="s">
        <v>295</v>
      </c>
      <c r="H4" s="114" t="s">
        <v>347</v>
      </c>
      <c r="I4" s="114" t="s">
        <v>348</v>
      </c>
      <c r="J4" s="114"/>
      <c r="K4" s="114" t="s">
        <v>349</v>
      </c>
      <c r="L4" s="115" t="s">
        <v>855</v>
      </c>
      <c r="M4" s="114"/>
      <c r="N4" s="117" t="s">
        <v>857</v>
      </c>
      <c r="O4" s="119" t="s">
        <v>1031</v>
      </c>
      <c r="P4" s="117"/>
      <c r="Q4" s="114" t="s">
        <v>788</v>
      </c>
      <c r="R4" s="113" t="s">
        <v>783</v>
      </c>
    </row>
    <row r="5" spans="1:18">
      <c r="A5" s="113" t="s">
        <v>496</v>
      </c>
      <c r="B5" s="113"/>
      <c r="C5" s="114" t="s">
        <v>497</v>
      </c>
      <c r="D5" s="114" t="s">
        <v>28</v>
      </c>
      <c r="E5" s="115">
        <v>2566</v>
      </c>
      <c r="F5" s="114" t="s">
        <v>294</v>
      </c>
      <c r="G5" s="116" t="s">
        <v>295</v>
      </c>
      <c r="H5" s="114" t="s">
        <v>498</v>
      </c>
      <c r="I5" s="114" t="s">
        <v>499</v>
      </c>
      <c r="J5" s="114"/>
      <c r="K5" s="114" t="s">
        <v>59</v>
      </c>
      <c r="L5" s="115" t="s">
        <v>855</v>
      </c>
      <c r="M5" s="114"/>
      <c r="N5" s="117" t="s">
        <v>601</v>
      </c>
      <c r="O5" s="119" t="s">
        <v>1031</v>
      </c>
      <c r="P5" s="117"/>
      <c r="Q5" s="114" t="s">
        <v>792</v>
      </c>
      <c r="R5" s="113" t="s">
        <v>687</v>
      </c>
    </row>
    <row r="6" spans="1:18">
      <c r="A6" s="113" t="s">
        <v>503</v>
      </c>
      <c r="B6" s="113"/>
      <c r="C6" s="114" t="s">
        <v>318</v>
      </c>
      <c r="D6" s="114" t="s">
        <v>28</v>
      </c>
      <c r="E6" s="115">
        <v>2566</v>
      </c>
      <c r="F6" s="114" t="s">
        <v>294</v>
      </c>
      <c r="G6" s="116" t="s">
        <v>295</v>
      </c>
      <c r="H6" s="114" t="s">
        <v>320</v>
      </c>
      <c r="I6" s="114" t="s">
        <v>58</v>
      </c>
      <c r="J6" s="114"/>
      <c r="K6" s="114" t="s">
        <v>59</v>
      </c>
      <c r="L6" s="115" t="s">
        <v>855</v>
      </c>
      <c r="M6" s="114"/>
      <c r="N6" s="117" t="s">
        <v>601</v>
      </c>
      <c r="O6" s="119" t="s">
        <v>1031</v>
      </c>
      <c r="P6" s="117"/>
      <c r="Q6" s="114" t="s">
        <v>798</v>
      </c>
      <c r="R6" s="113" t="s">
        <v>687</v>
      </c>
    </row>
    <row r="7" spans="1:18">
      <c r="A7" s="113" t="s">
        <v>501</v>
      </c>
      <c r="B7" s="113"/>
      <c r="C7" s="114" t="s">
        <v>152</v>
      </c>
      <c r="D7" s="114" t="s">
        <v>28</v>
      </c>
      <c r="E7" s="115">
        <v>2566</v>
      </c>
      <c r="F7" s="114" t="s">
        <v>294</v>
      </c>
      <c r="G7" s="116" t="s">
        <v>295</v>
      </c>
      <c r="H7" s="114" t="s">
        <v>144</v>
      </c>
      <c r="I7" s="114" t="s">
        <v>67</v>
      </c>
      <c r="J7" s="114"/>
      <c r="K7" s="114" t="s">
        <v>46</v>
      </c>
      <c r="L7" s="115" t="s">
        <v>855</v>
      </c>
      <c r="M7" s="114"/>
      <c r="N7" s="117" t="s">
        <v>601</v>
      </c>
      <c r="O7" s="119" t="s">
        <v>1031</v>
      </c>
      <c r="P7" s="117"/>
      <c r="Q7" s="114" t="s">
        <v>796</v>
      </c>
      <c r="R7" s="113" t="s">
        <v>687</v>
      </c>
    </row>
    <row r="8" spans="1:18">
      <c r="A8" s="113" t="s">
        <v>530</v>
      </c>
      <c r="B8" s="113"/>
      <c r="C8" s="114" t="s">
        <v>859</v>
      </c>
      <c r="D8" s="114" t="s">
        <v>28</v>
      </c>
      <c r="E8" s="115">
        <v>2566</v>
      </c>
      <c r="F8" s="114" t="s">
        <v>532</v>
      </c>
      <c r="G8" s="116" t="s">
        <v>532</v>
      </c>
      <c r="H8" s="114" t="s">
        <v>533</v>
      </c>
      <c r="I8" s="114" t="s">
        <v>534</v>
      </c>
      <c r="J8" s="114"/>
      <c r="K8" s="114" t="s">
        <v>535</v>
      </c>
      <c r="L8" s="115" t="s">
        <v>855</v>
      </c>
      <c r="M8" s="114"/>
      <c r="N8" s="117" t="s">
        <v>601</v>
      </c>
      <c r="O8" s="119" t="s">
        <v>1031</v>
      </c>
      <c r="P8" s="117"/>
      <c r="Q8" s="114" t="s">
        <v>840</v>
      </c>
      <c r="R8" s="113" t="s">
        <v>687</v>
      </c>
    </row>
    <row r="9" spans="1:18">
      <c r="A9" s="113" t="s">
        <v>537</v>
      </c>
      <c r="B9" s="113"/>
      <c r="C9" s="114" t="s">
        <v>538</v>
      </c>
      <c r="D9" s="114" t="s">
        <v>28</v>
      </c>
      <c r="E9" s="115">
        <v>2566</v>
      </c>
      <c r="F9" s="114" t="s">
        <v>294</v>
      </c>
      <c r="G9" s="116" t="s">
        <v>295</v>
      </c>
      <c r="H9" s="114" t="s">
        <v>539</v>
      </c>
      <c r="I9" s="114" t="s">
        <v>540</v>
      </c>
      <c r="J9" s="114"/>
      <c r="K9" s="114" t="s">
        <v>860</v>
      </c>
      <c r="L9" s="115" t="s">
        <v>855</v>
      </c>
      <c r="M9" s="114"/>
      <c r="N9" s="117" t="s">
        <v>601</v>
      </c>
      <c r="O9" s="119" t="s">
        <v>1031</v>
      </c>
      <c r="P9" s="117"/>
      <c r="Q9" s="114" t="s">
        <v>844</v>
      </c>
      <c r="R9" s="113" t="s">
        <v>832</v>
      </c>
    </row>
    <row r="10" spans="1:18">
      <c r="A10" s="113" t="s">
        <v>525</v>
      </c>
      <c r="B10" s="113"/>
      <c r="C10" s="114" t="s">
        <v>526</v>
      </c>
      <c r="D10" s="114" t="s">
        <v>28</v>
      </c>
      <c r="E10" s="115">
        <v>2566</v>
      </c>
      <c r="F10" s="114" t="s">
        <v>294</v>
      </c>
      <c r="G10" s="116" t="s">
        <v>295</v>
      </c>
      <c r="H10" s="114" t="s">
        <v>528</v>
      </c>
      <c r="I10" s="114" t="s">
        <v>527</v>
      </c>
      <c r="J10" s="114"/>
      <c r="K10" s="114" t="s">
        <v>314</v>
      </c>
      <c r="L10" s="115" t="s">
        <v>855</v>
      </c>
      <c r="M10" s="114"/>
      <c r="N10" s="117" t="s">
        <v>601</v>
      </c>
      <c r="O10" s="119" t="s">
        <v>1031</v>
      </c>
      <c r="P10" s="117"/>
      <c r="Q10" s="114" t="s">
        <v>833</v>
      </c>
      <c r="R10" s="113" t="s">
        <v>832</v>
      </c>
    </row>
    <row r="11" spans="1:18">
      <c r="A11" s="113" t="s">
        <v>518</v>
      </c>
      <c r="B11" s="113"/>
      <c r="C11" s="114" t="s">
        <v>861</v>
      </c>
      <c r="D11" s="114" t="s">
        <v>28</v>
      </c>
      <c r="E11" s="115">
        <v>2566</v>
      </c>
      <c r="F11" s="114" t="s">
        <v>294</v>
      </c>
      <c r="G11" s="116" t="s">
        <v>295</v>
      </c>
      <c r="H11" s="114" t="s">
        <v>519</v>
      </c>
      <c r="I11" s="114" t="s">
        <v>67</v>
      </c>
      <c r="J11" s="114"/>
      <c r="K11" s="114" t="s">
        <v>46</v>
      </c>
      <c r="L11" s="115" t="s">
        <v>855</v>
      </c>
      <c r="M11" s="114"/>
      <c r="N11" s="117" t="s">
        <v>601</v>
      </c>
      <c r="O11" s="119" t="s">
        <v>1031</v>
      </c>
      <c r="P11" s="117"/>
      <c r="Q11" s="114" t="s">
        <v>822</v>
      </c>
      <c r="R11" s="113" t="s">
        <v>687</v>
      </c>
    </row>
    <row r="12" spans="1:18">
      <c r="A12" s="113" t="s">
        <v>515</v>
      </c>
      <c r="B12" s="113"/>
      <c r="C12" s="114" t="s">
        <v>516</v>
      </c>
      <c r="D12" s="114" t="s">
        <v>28</v>
      </c>
      <c r="E12" s="115">
        <v>2566</v>
      </c>
      <c r="F12" s="114" t="s">
        <v>294</v>
      </c>
      <c r="G12" s="116" t="s">
        <v>295</v>
      </c>
      <c r="H12" s="114" t="s">
        <v>113</v>
      </c>
      <c r="I12" s="114" t="s">
        <v>67</v>
      </c>
      <c r="J12" s="114"/>
      <c r="K12" s="114" t="s">
        <v>46</v>
      </c>
      <c r="L12" s="115" t="s">
        <v>855</v>
      </c>
      <c r="M12" s="114"/>
      <c r="N12" s="117" t="s">
        <v>601</v>
      </c>
      <c r="O12" s="119" t="s">
        <v>1031</v>
      </c>
      <c r="P12" s="117"/>
      <c r="Q12" s="114" t="s">
        <v>820</v>
      </c>
      <c r="R12" s="113" t="s">
        <v>687</v>
      </c>
    </row>
    <row r="13" spans="1:18">
      <c r="A13" s="113" t="s">
        <v>512</v>
      </c>
      <c r="B13" s="113"/>
      <c r="C13" s="114" t="s">
        <v>862</v>
      </c>
      <c r="D13" s="114" t="s">
        <v>28</v>
      </c>
      <c r="E13" s="115">
        <v>2566</v>
      </c>
      <c r="F13" s="114" t="s">
        <v>294</v>
      </c>
      <c r="G13" s="116" t="s">
        <v>295</v>
      </c>
      <c r="H13" s="114" t="s">
        <v>352</v>
      </c>
      <c r="I13" s="114" t="s">
        <v>45</v>
      </c>
      <c r="J13" s="114"/>
      <c r="K13" s="114" t="s">
        <v>46</v>
      </c>
      <c r="L13" s="115" t="s">
        <v>855</v>
      </c>
      <c r="M13" s="114"/>
      <c r="N13" s="117" t="s">
        <v>857</v>
      </c>
      <c r="O13" s="119" t="s">
        <v>1031</v>
      </c>
      <c r="P13" s="117"/>
      <c r="Q13" s="114" t="s">
        <v>818</v>
      </c>
      <c r="R13" s="113" t="s">
        <v>783</v>
      </c>
    </row>
    <row r="14" spans="1:18">
      <c r="A14" s="113" t="s">
        <v>521</v>
      </c>
      <c r="B14" s="113"/>
      <c r="C14" s="114" t="s">
        <v>522</v>
      </c>
      <c r="D14" s="114" t="s">
        <v>28</v>
      </c>
      <c r="E14" s="115">
        <v>2566</v>
      </c>
      <c r="F14" s="114" t="s">
        <v>294</v>
      </c>
      <c r="G14" s="116" t="s">
        <v>295</v>
      </c>
      <c r="H14" s="114" t="s">
        <v>523</v>
      </c>
      <c r="I14" s="114" t="s">
        <v>45</v>
      </c>
      <c r="J14" s="114"/>
      <c r="K14" s="114" t="s">
        <v>46</v>
      </c>
      <c r="L14" s="115" t="s">
        <v>855</v>
      </c>
      <c r="M14" s="114"/>
      <c r="N14" s="117" t="s">
        <v>605</v>
      </c>
      <c r="O14" s="119" t="s">
        <v>1031</v>
      </c>
      <c r="P14" s="117"/>
      <c r="Q14" s="114" t="s">
        <v>824</v>
      </c>
      <c r="R14" s="113" t="s">
        <v>298</v>
      </c>
    </row>
    <row r="15" spans="1:18">
      <c r="A15" s="113" t="s">
        <v>558</v>
      </c>
      <c r="B15" s="113"/>
      <c r="C15" s="114" t="s">
        <v>559</v>
      </c>
      <c r="D15" s="114" t="s">
        <v>28</v>
      </c>
      <c r="E15" s="115">
        <v>2567</v>
      </c>
      <c r="F15" s="114" t="s">
        <v>543</v>
      </c>
      <c r="G15" s="116" t="s">
        <v>544</v>
      </c>
      <c r="H15" s="114" t="s">
        <v>539</v>
      </c>
      <c r="I15" s="114" t="s">
        <v>540</v>
      </c>
      <c r="J15" s="114"/>
      <c r="K15" s="114" t="s">
        <v>860</v>
      </c>
      <c r="L15" s="115" t="s">
        <v>863</v>
      </c>
      <c r="M15" s="114"/>
      <c r="N15" s="117" t="s">
        <v>600</v>
      </c>
      <c r="O15" s="119" t="s">
        <v>1031</v>
      </c>
      <c r="P15" s="117"/>
      <c r="Q15" s="114" t="s">
        <v>702</v>
      </c>
      <c r="R15" s="114" t="s">
        <v>600</v>
      </c>
    </row>
    <row r="16" spans="1:18">
      <c r="A16" s="113" t="s">
        <v>585</v>
      </c>
      <c r="B16" s="113"/>
      <c r="C16" s="114" t="s">
        <v>861</v>
      </c>
      <c r="D16" s="114" t="s">
        <v>28</v>
      </c>
      <c r="E16" s="115">
        <v>2567</v>
      </c>
      <c r="F16" s="114" t="s">
        <v>543</v>
      </c>
      <c r="G16" s="116" t="s">
        <v>586</v>
      </c>
      <c r="H16" s="114" t="s">
        <v>154</v>
      </c>
      <c r="I16" s="114" t="s">
        <v>67</v>
      </c>
      <c r="J16" s="114"/>
      <c r="K16" s="114" t="s">
        <v>46</v>
      </c>
      <c r="L16" s="115" t="s">
        <v>863</v>
      </c>
      <c r="M16" s="114"/>
      <c r="N16" s="117" t="s">
        <v>603</v>
      </c>
      <c r="O16" s="119" t="s">
        <v>1031</v>
      </c>
      <c r="P16" s="117"/>
      <c r="Q16" s="114" t="s">
        <v>756</v>
      </c>
      <c r="R16" s="114" t="s">
        <v>603</v>
      </c>
    </row>
    <row r="17" spans="1:18">
      <c r="A17" s="113" t="s">
        <v>565</v>
      </c>
      <c r="B17" s="113"/>
      <c r="C17" s="114" t="s">
        <v>566</v>
      </c>
      <c r="D17" s="114" t="s">
        <v>28</v>
      </c>
      <c r="E17" s="115">
        <v>2567</v>
      </c>
      <c r="F17" s="114" t="s">
        <v>543</v>
      </c>
      <c r="G17" s="116" t="s">
        <v>563</v>
      </c>
      <c r="H17" s="114" t="s">
        <v>154</v>
      </c>
      <c r="I17" s="114" t="s">
        <v>67</v>
      </c>
      <c r="J17" s="114"/>
      <c r="K17" s="114" t="s">
        <v>46</v>
      </c>
      <c r="L17" s="115" t="s">
        <v>863</v>
      </c>
      <c r="M17" s="114"/>
      <c r="N17" s="117" t="s">
        <v>603</v>
      </c>
      <c r="O17" s="119" t="s">
        <v>1031</v>
      </c>
      <c r="P17" s="117"/>
      <c r="Q17" s="114" t="s">
        <v>719</v>
      </c>
      <c r="R17" s="114" t="s">
        <v>603</v>
      </c>
    </row>
    <row r="18" spans="1:18">
      <c r="A18" s="113" t="s">
        <v>591</v>
      </c>
      <c r="B18" s="113"/>
      <c r="C18" s="114" t="s">
        <v>592</v>
      </c>
      <c r="D18" s="114" t="s">
        <v>28</v>
      </c>
      <c r="E18" s="115">
        <v>2567</v>
      </c>
      <c r="F18" s="114" t="s">
        <v>543</v>
      </c>
      <c r="G18" s="116" t="s">
        <v>563</v>
      </c>
      <c r="H18" s="114" t="s">
        <v>144</v>
      </c>
      <c r="I18" s="114" t="s">
        <v>67</v>
      </c>
      <c r="J18" s="114"/>
      <c r="K18" s="114" t="s">
        <v>46</v>
      </c>
      <c r="L18" s="115" t="s">
        <v>863</v>
      </c>
      <c r="M18" s="114"/>
      <c r="N18" s="117" t="s">
        <v>601</v>
      </c>
      <c r="O18" s="119" t="s">
        <v>1031</v>
      </c>
      <c r="P18" s="117"/>
      <c r="Q18" s="114" t="s">
        <v>764</v>
      </c>
      <c r="R18" s="114" t="s">
        <v>601</v>
      </c>
    </row>
    <row r="19" spans="1:18">
      <c r="A19" s="113" t="s">
        <v>583</v>
      </c>
      <c r="B19" s="113"/>
      <c r="C19" s="114" t="s">
        <v>152</v>
      </c>
      <c r="D19" s="114" t="s">
        <v>28</v>
      </c>
      <c r="E19" s="115">
        <v>2567</v>
      </c>
      <c r="F19" s="114" t="s">
        <v>543</v>
      </c>
      <c r="G19" s="116" t="s">
        <v>544</v>
      </c>
      <c r="H19" s="114" t="s">
        <v>144</v>
      </c>
      <c r="I19" s="114" t="s">
        <v>67</v>
      </c>
      <c r="J19" s="114"/>
      <c r="K19" s="114" t="s">
        <v>46</v>
      </c>
      <c r="L19" s="115" t="s">
        <v>863</v>
      </c>
      <c r="M19" s="114"/>
      <c r="N19" s="117" t="s">
        <v>601</v>
      </c>
      <c r="O19" s="119" t="s">
        <v>1031</v>
      </c>
      <c r="P19" s="117"/>
      <c r="Q19" s="114" t="s">
        <v>751</v>
      </c>
      <c r="R19" s="114" t="s">
        <v>601</v>
      </c>
    </row>
    <row r="20" spans="1:18">
      <c r="A20" s="113" t="s">
        <v>577</v>
      </c>
      <c r="B20" s="113"/>
      <c r="C20" s="114" t="s">
        <v>578</v>
      </c>
      <c r="D20" s="114" t="s">
        <v>28</v>
      </c>
      <c r="E20" s="115">
        <v>2567</v>
      </c>
      <c r="F20" s="114" t="s">
        <v>543</v>
      </c>
      <c r="G20" s="116" t="s">
        <v>579</v>
      </c>
      <c r="H20" s="114" t="s">
        <v>144</v>
      </c>
      <c r="I20" s="114" t="s">
        <v>67</v>
      </c>
      <c r="J20" s="114"/>
      <c r="K20" s="114" t="s">
        <v>46</v>
      </c>
      <c r="L20" s="115" t="s">
        <v>863</v>
      </c>
      <c r="M20" s="114"/>
      <c r="N20" s="117" t="s">
        <v>601</v>
      </c>
      <c r="O20" s="119" t="s">
        <v>1031</v>
      </c>
      <c r="P20" s="117"/>
      <c r="Q20" s="114" t="s">
        <v>743</v>
      </c>
      <c r="R20" s="114" t="s">
        <v>601</v>
      </c>
    </row>
    <row r="21" spans="1:18">
      <c r="A21" s="113" t="s">
        <v>594</v>
      </c>
      <c r="B21" s="113"/>
      <c r="C21" s="114" t="s">
        <v>595</v>
      </c>
      <c r="D21" s="114" t="s">
        <v>28</v>
      </c>
      <c r="E21" s="115">
        <v>2567</v>
      </c>
      <c r="F21" s="114" t="s">
        <v>543</v>
      </c>
      <c r="G21" s="116" t="s">
        <v>544</v>
      </c>
      <c r="H21" s="114" t="s">
        <v>519</v>
      </c>
      <c r="I21" s="114" t="s">
        <v>67</v>
      </c>
      <c r="J21" s="114"/>
      <c r="K21" s="114" t="s">
        <v>46</v>
      </c>
      <c r="L21" s="115" t="s">
        <v>863</v>
      </c>
      <c r="M21" s="114"/>
      <c r="N21" s="117" t="s">
        <v>601</v>
      </c>
      <c r="O21" s="119" t="s">
        <v>1031</v>
      </c>
      <c r="P21" s="117"/>
      <c r="Q21" s="114" t="s">
        <v>767</v>
      </c>
      <c r="R21" s="114" t="s">
        <v>601</v>
      </c>
    </row>
    <row r="22" spans="1:18">
      <c r="A22" s="113" t="s">
        <v>571</v>
      </c>
      <c r="B22" s="113"/>
      <c r="C22" s="114" t="s">
        <v>522</v>
      </c>
      <c r="D22" s="114" t="s">
        <v>28</v>
      </c>
      <c r="E22" s="115">
        <v>2567</v>
      </c>
      <c r="F22" s="114" t="s">
        <v>543</v>
      </c>
      <c r="G22" s="116" t="s">
        <v>544</v>
      </c>
      <c r="H22" s="114" t="s">
        <v>523</v>
      </c>
      <c r="I22" s="114" t="s">
        <v>45</v>
      </c>
      <c r="J22" s="114"/>
      <c r="K22" s="114" t="s">
        <v>46</v>
      </c>
      <c r="L22" s="115" t="s">
        <v>863</v>
      </c>
      <c r="M22" s="114"/>
      <c r="N22" s="117" t="s">
        <v>605</v>
      </c>
      <c r="O22" s="119" t="s">
        <v>1031</v>
      </c>
      <c r="P22" s="117"/>
      <c r="Q22" s="114" t="s">
        <v>733</v>
      </c>
      <c r="R22" s="114" t="s">
        <v>605</v>
      </c>
    </row>
    <row r="23" spans="1:18">
      <c r="A23" s="113" t="s">
        <v>581</v>
      </c>
      <c r="B23" s="113"/>
      <c r="C23" s="114" t="s">
        <v>862</v>
      </c>
      <c r="D23" s="114" t="s">
        <v>28</v>
      </c>
      <c r="E23" s="115">
        <v>2567</v>
      </c>
      <c r="F23" s="114" t="s">
        <v>543</v>
      </c>
      <c r="G23" s="116" t="s">
        <v>544</v>
      </c>
      <c r="H23" s="114" t="s">
        <v>352</v>
      </c>
      <c r="I23" s="114" t="s">
        <v>45</v>
      </c>
      <c r="J23" s="114"/>
      <c r="K23" s="114" t="s">
        <v>46</v>
      </c>
      <c r="L23" s="115" t="s">
        <v>863</v>
      </c>
      <c r="M23" s="114"/>
      <c r="N23" s="117" t="s">
        <v>605</v>
      </c>
      <c r="O23" s="119" t="s">
        <v>1031</v>
      </c>
      <c r="P23" s="117"/>
      <c r="Q23" s="114" t="s">
        <v>747</v>
      </c>
      <c r="R23" s="114" t="s">
        <v>605</v>
      </c>
    </row>
    <row r="24" spans="1:18">
      <c r="A24" s="113" t="s">
        <v>864</v>
      </c>
      <c r="B24" s="113"/>
      <c r="C24" s="114" t="s">
        <v>865</v>
      </c>
      <c r="D24" s="114" t="s">
        <v>28</v>
      </c>
      <c r="E24" s="115">
        <v>2567</v>
      </c>
      <c r="F24" s="114" t="s">
        <v>563</v>
      </c>
      <c r="G24" s="116" t="s">
        <v>544</v>
      </c>
      <c r="H24" s="114" t="s">
        <v>866</v>
      </c>
      <c r="I24" s="114" t="s">
        <v>45</v>
      </c>
      <c r="J24" s="114"/>
      <c r="K24" s="114" t="s">
        <v>46</v>
      </c>
      <c r="L24" s="115" t="s">
        <v>863</v>
      </c>
      <c r="M24" s="114"/>
      <c r="N24" s="117" t="s">
        <v>605</v>
      </c>
      <c r="O24" s="119" t="s">
        <v>1031</v>
      </c>
      <c r="P24" s="117"/>
      <c r="Q24" s="114" t="s">
        <v>867</v>
      </c>
      <c r="R24" s="114" t="s">
        <v>605</v>
      </c>
    </row>
    <row r="25" spans="1:18">
      <c r="A25" s="113" t="s">
        <v>561</v>
      </c>
      <c r="B25" s="113"/>
      <c r="C25" s="114" t="s">
        <v>562</v>
      </c>
      <c r="D25" s="114" t="s">
        <v>28</v>
      </c>
      <c r="E25" s="115">
        <v>2567</v>
      </c>
      <c r="F25" s="114" t="s">
        <v>543</v>
      </c>
      <c r="G25" s="116" t="s">
        <v>544</v>
      </c>
      <c r="H25" s="114" t="s">
        <v>113</v>
      </c>
      <c r="I25" s="114" t="s">
        <v>67</v>
      </c>
      <c r="J25" s="114"/>
      <c r="K25" s="114" t="s">
        <v>46</v>
      </c>
      <c r="L25" s="115" t="s">
        <v>863</v>
      </c>
      <c r="M25" s="114"/>
      <c r="N25" s="117" t="s">
        <v>601</v>
      </c>
      <c r="O25" s="119" t="s">
        <v>1031</v>
      </c>
      <c r="P25" s="117"/>
      <c r="Q25" s="114" t="s">
        <v>712</v>
      </c>
      <c r="R25" s="114" t="s">
        <v>601</v>
      </c>
    </row>
    <row r="26" spans="1:18">
      <c r="A26" s="113" t="s">
        <v>597</v>
      </c>
      <c r="B26" s="113"/>
      <c r="C26" s="114" t="s">
        <v>318</v>
      </c>
      <c r="D26" s="114" t="s">
        <v>28</v>
      </c>
      <c r="E26" s="115">
        <v>2567</v>
      </c>
      <c r="F26" s="114" t="s">
        <v>543</v>
      </c>
      <c r="G26" s="116" t="s">
        <v>544</v>
      </c>
      <c r="H26" s="114" t="s">
        <v>320</v>
      </c>
      <c r="I26" s="114" t="s">
        <v>58</v>
      </c>
      <c r="J26" s="114"/>
      <c r="K26" s="114" t="s">
        <v>59</v>
      </c>
      <c r="L26" s="115" t="s">
        <v>863</v>
      </c>
      <c r="M26" s="114"/>
      <c r="N26" s="117" t="s">
        <v>601</v>
      </c>
      <c r="O26" s="119" t="s">
        <v>1031</v>
      </c>
      <c r="P26" s="117"/>
      <c r="Q26" s="114" t="s">
        <v>773</v>
      </c>
      <c r="R26" s="114" t="s">
        <v>601</v>
      </c>
    </row>
    <row r="27" spans="1:18">
      <c r="A27" s="113" t="s">
        <v>568</v>
      </c>
      <c r="B27" s="113"/>
      <c r="C27" s="114" t="s">
        <v>868</v>
      </c>
      <c r="D27" s="114" t="s">
        <v>28</v>
      </c>
      <c r="E27" s="115">
        <v>2567</v>
      </c>
      <c r="F27" s="114" t="s">
        <v>543</v>
      </c>
      <c r="G27" s="116" t="s">
        <v>544</v>
      </c>
      <c r="H27" s="114" t="s">
        <v>498</v>
      </c>
      <c r="I27" s="114" t="s">
        <v>499</v>
      </c>
      <c r="J27" s="114"/>
      <c r="K27" s="114" t="s">
        <v>59</v>
      </c>
      <c r="L27" s="115" t="s">
        <v>863</v>
      </c>
      <c r="M27" s="114"/>
      <c r="N27" s="117" t="s">
        <v>601</v>
      </c>
      <c r="O27" s="119" t="s">
        <v>1031</v>
      </c>
      <c r="P27" s="117"/>
      <c r="Q27" s="114" t="s">
        <v>725</v>
      </c>
      <c r="R27" s="114" t="s">
        <v>601</v>
      </c>
    </row>
    <row r="28" spans="1:18">
      <c r="A28" s="113" t="s">
        <v>588</v>
      </c>
      <c r="B28" s="113"/>
      <c r="C28" s="114" t="s">
        <v>589</v>
      </c>
      <c r="D28" s="114" t="s">
        <v>28</v>
      </c>
      <c r="E28" s="115">
        <v>2567</v>
      </c>
      <c r="F28" s="114" t="s">
        <v>543</v>
      </c>
      <c r="G28" s="116" t="s">
        <v>544</v>
      </c>
      <c r="H28" s="114" t="s">
        <v>57</v>
      </c>
      <c r="I28" s="114" t="s">
        <v>166</v>
      </c>
      <c r="J28" s="114"/>
      <c r="K28" s="114" t="s">
        <v>59</v>
      </c>
      <c r="L28" s="115" t="s">
        <v>863</v>
      </c>
      <c r="M28" s="114"/>
      <c r="N28" s="117" t="s">
        <v>601</v>
      </c>
      <c r="O28" s="119" t="s">
        <v>1031</v>
      </c>
      <c r="P28" s="117"/>
      <c r="Q28" s="114" t="s">
        <v>762</v>
      </c>
      <c r="R28" s="114" t="s">
        <v>601</v>
      </c>
    </row>
    <row r="29" spans="1:18">
      <c r="A29" s="113" t="s">
        <v>869</v>
      </c>
      <c r="B29" s="113"/>
      <c r="C29" s="114" t="s">
        <v>870</v>
      </c>
      <c r="D29" s="114" t="s">
        <v>28</v>
      </c>
      <c r="E29" s="115">
        <v>2568</v>
      </c>
      <c r="F29" s="114" t="s">
        <v>871</v>
      </c>
      <c r="G29" s="116" t="s">
        <v>872</v>
      </c>
      <c r="H29" s="114" t="s">
        <v>139</v>
      </c>
      <c r="I29" s="114" t="s">
        <v>36</v>
      </c>
      <c r="J29" s="114"/>
      <c r="K29" s="114" t="s">
        <v>37</v>
      </c>
      <c r="L29" s="115" t="s">
        <v>873</v>
      </c>
      <c r="M29" s="114"/>
      <c r="N29" s="117" t="s">
        <v>600</v>
      </c>
      <c r="O29" s="119" t="s">
        <v>1031</v>
      </c>
      <c r="P29" s="117"/>
      <c r="Q29" s="114" t="s">
        <v>874</v>
      </c>
      <c r="R29" s="114" t="s">
        <v>600</v>
      </c>
    </row>
    <row r="30" spans="1:18">
      <c r="A30" s="113" t="s">
        <v>875</v>
      </c>
      <c r="B30" s="113"/>
      <c r="C30" s="114" t="s">
        <v>876</v>
      </c>
      <c r="D30" s="114" t="s">
        <v>28</v>
      </c>
      <c r="E30" s="115">
        <v>2568</v>
      </c>
      <c r="F30" s="114" t="s">
        <v>877</v>
      </c>
      <c r="G30" s="116" t="s">
        <v>878</v>
      </c>
      <c r="H30" s="114" t="s">
        <v>74</v>
      </c>
      <c r="I30" s="114" t="s">
        <v>36</v>
      </c>
      <c r="J30" s="114"/>
      <c r="K30" s="114" t="s">
        <v>37</v>
      </c>
      <c r="L30" s="115" t="s">
        <v>873</v>
      </c>
      <c r="M30" s="114"/>
      <c r="N30" s="117" t="s">
        <v>605</v>
      </c>
      <c r="O30" s="119" t="s">
        <v>1031</v>
      </c>
      <c r="P30" s="117"/>
      <c r="Q30" s="114" t="s">
        <v>879</v>
      </c>
      <c r="R30" s="114" t="s">
        <v>605</v>
      </c>
    </row>
    <row r="31" spans="1:18">
      <c r="A31" s="113" t="s">
        <v>880</v>
      </c>
      <c r="B31" s="113"/>
      <c r="C31" s="114" t="s">
        <v>881</v>
      </c>
      <c r="D31" s="114" t="s">
        <v>28</v>
      </c>
      <c r="E31" s="115">
        <v>2568</v>
      </c>
      <c r="F31" s="114" t="s">
        <v>877</v>
      </c>
      <c r="G31" s="116" t="s">
        <v>878</v>
      </c>
      <c r="H31" s="114" t="s">
        <v>93</v>
      </c>
      <c r="I31" s="114" t="s">
        <v>94</v>
      </c>
      <c r="J31" s="114"/>
      <c r="K31" s="114" t="s">
        <v>95</v>
      </c>
      <c r="L31" s="115" t="s">
        <v>873</v>
      </c>
      <c r="M31" s="114"/>
      <c r="N31" s="117" t="s">
        <v>882</v>
      </c>
      <c r="O31" s="119" t="s">
        <v>1031</v>
      </c>
      <c r="P31" s="117"/>
      <c r="Q31" s="114" t="s">
        <v>883</v>
      </c>
      <c r="R31" s="114" t="s">
        <v>882</v>
      </c>
    </row>
    <row r="32" spans="1:18">
      <c r="A32" s="113" t="s">
        <v>884</v>
      </c>
      <c r="B32" s="113"/>
      <c r="C32" s="114" t="s">
        <v>612</v>
      </c>
      <c r="D32" s="114" t="s">
        <v>28</v>
      </c>
      <c r="E32" s="115">
        <v>2568</v>
      </c>
      <c r="F32" s="114" t="s">
        <v>877</v>
      </c>
      <c r="G32" s="116" t="s">
        <v>878</v>
      </c>
      <c r="H32" s="114" t="s">
        <v>885</v>
      </c>
      <c r="I32" s="114" t="s">
        <v>613</v>
      </c>
      <c r="J32" s="114"/>
      <c r="K32" s="114" t="s">
        <v>314</v>
      </c>
      <c r="L32" s="115" t="s">
        <v>886</v>
      </c>
      <c r="M32" s="114"/>
      <c r="N32" s="117" t="s">
        <v>882</v>
      </c>
      <c r="O32" s="119" t="s">
        <v>1031</v>
      </c>
      <c r="P32" s="117"/>
      <c r="Q32" s="114" t="s">
        <v>887</v>
      </c>
      <c r="R32" s="114" t="s">
        <v>882</v>
      </c>
    </row>
    <row r="33" spans="1:18">
      <c r="A33" s="113" t="s">
        <v>888</v>
      </c>
      <c r="B33" s="113"/>
      <c r="C33" s="114" t="s">
        <v>889</v>
      </c>
      <c r="D33" s="114" t="s">
        <v>28</v>
      </c>
      <c r="E33" s="115">
        <v>2568</v>
      </c>
      <c r="F33" s="114" t="s">
        <v>877</v>
      </c>
      <c r="G33" s="116" t="s">
        <v>878</v>
      </c>
      <c r="H33" s="114" t="s">
        <v>108</v>
      </c>
      <c r="I33" s="114" t="s">
        <v>67</v>
      </c>
      <c r="J33" s="114"/>
      <c r="K33" s="114" t="s">
        <v>46</v>
      </c>
      <c r="L33" s="115" t="s">
        <v>873</v>
      </c>
      <c r="M33" s="114"/>
      <c r="N33" s="117" t="s">
        <v>882</v>
      </c>
      <c r="O33" s="119" t="s">
        <v>1031</v>
      </c>
      <c r="P33" s="117"/>
      <c r="Q33" s="114" t="s">
        <v>890</v>
      </c>
      <c r="R33" s="114" t="s">
        <v>882</v>
      </c>
    </row>
    <row r="34" spans="1:18">
      <c r="A34" s="113" t="s">
        <v>891</v>
      </c>
      <c r="B34" s="113"/>
      <c r="C34" s="114" t="s">
        <v>892</v>
      </c>
      <c r="D34" s="114" t="s">
        <v>28</v>
      </c>
      <c r="E34" s="115">
        <v>2568</v>
      </c>
      <c r="F34" s="114" t="s">
        <v>877</v>
      </c>
      <c r="G34" s="116" t="s">
        <v>878</v>
      </c>
      <c r="H34" s="114" t="s">
        <v>118</v>
      </c>
      <c r="I34" s="114" t="s">
        <v>67</v>
      </c>
      <c r="J34" s="114"/>
      <c r="K34" s="114" t="s">
        <v>46</v>
      </c>
      <c r="L34" s="115" t="s">
        <v>873</v>
      </c>
      <c r="M34" s="114"/>
      <c r="N34" s="117" t="s">
        <v>882</v>
      </c>
      <c r="O34" s="119" t="s">
        <v>1031</v>
      </c>
      <c r="P34" s="117"/>
      <c r="Q34" s="114" t="s">
        <v>893</v>
      </c>
      <c r="R34" s="114" t="s">
        <v>882</v>
      </c>
    </row>
    <row r="35" spans="1:18">
      <c r="A35" s="113" t="s">
        <v>894</v>
      </c>
      <c r="B35" s="113"/>
      <c r="C35" s="114" t="s">
        <v>895</v>
      </c>
      <c r="D35" s="114" t="s">
        <v>28</v>
      </c>
      <c r="E35" s="115">
        <v>2568</v>
      </c>
      <c r="F35" s="114" t="s">
        <v>877</v>
      </c>
      <c r="G35" s="116" t="s">
        <v>878</v>
      </c>
      <c r="H35" s="114" t="s">
        <v>896</v>
      </c>
      <c r="I35" s="114" t="s">
        <v>67</v>
      </c>
      <c r="J35" s="114"/>
      <c r="K35" s="114" t="s">
        <v>46</v>
      </c>
      <c r="L35" s="115" t="s">
        <v>873</v>
      </c>
      <c r="M35" s="114"/>
      <c r="N35" s="117" t="s">
        <v>603</v>
      </c>
      <c r="O35" s="119" t="s">
        <v>1031</v>
      </c>
      <c r="P35" s="117"/>
      <c r="Q35" s="114" t="s">
        <v>897</v>
      </c>
      <c r="R35" s="114" t="s">
        <v>603</v>
      </c>
    </row>
    <row r="36" spans="1:18">
      <c r="A36" s="113" t="s">
        <v>898</v>
      </c>
      <c r="B36" s="113"/>
      <c r="C36" s="114" t="s">
        <v>899</v>
      </c>
      <c r="D36" s="114" t="s">
        <v>28</v>
      </c>
      <c r="E36" s="115">
        <v>2568</v>
      </c>
      <c r="F36" s="114" t="s">
        <v>877</v>
      </c>
      <c r="G36" s="116" t="s">
        <v>878</v>
      </c>
      <c r="H36" s="114" t="s">
        <v>519</v>
      </c>
      <c r="I36" s="114" t="s">
        <v>67</v>
      </c>
      <c r="J36" s="114"/>
      <c r="K36" s="114" t="s">
        <v>46</v>
      </c>
      <c r="L36" s="115" t="s">
        <v>873</v>
      </c>
      <c r="M36" s="114"/>
      <c r="N36" s="117" t="s">
        <v>900</v>
      </c>
      <c r="O36" s="119" t="s">
        <v>1031</v>
      </c>
      <c r="P36" s="117"/>
      <c r="Q36" s="114" t="s">
        <v>901</v>
      </c>
      <c r="R36" s="114" t="s">
        <v>900</v>
      </c>
    </row>
    <row r="37" spans="1:18">
      <c r="A37" s="113" t="s">
        <v>902</v>
      </c>
      <c r="B37" s="113"/>
      <c r="C37" s="114" t="s">
        <v>903</v>
      </c>
      <c r="D37" s="114" t="s">
        <v>28</v>
      </c>
      <c r="E37" s="115">
        <v>2568</v>
      </c>
      <c r="F37" s="114" t="s">
        <v>877</v>
      </c>
      <c r="G37" s="116" t="s">
        <v>878</v>
      </c>
      <c r="H37" s="114" t="s">
        <v>904</v>
      </c>
      <c r="I37" s="114" t="s">
        <v>245</v>
      </c>
      <c r="J37" s="114"/>
      <c r="K37" s="114" t="s">
        <v>46</v>
      </c>
      <c r="L37" s="115" t="s">
        <v>873</v>
      </c>
      <c r="M37" s="114"/>
      <c r="N37" s="117" t="s">
        <v>882</v>
      </c>
      <c r="O37" s="119" t="s">
        <v>1031</v>
      </c>
      <c r="P37" s="117"/>
      <c r="Q37" s="114" t="s">
        <v>905</v>
      </c>
      <c r="R37" s="114" t="s">
        <v>882</v>
      </c>
    </row>
    <row r="38" spans="1:18">
      <c r="A38" s="113" t="s">
        <v>906</v>
      </c>
      <c r="B38" s="113"/>
      <c r="C38" s="114" t="s">
        <v>522</v>
      </c>
      <c r="D38" s="114" t="s">
        <v>28</v>
      </c>
      <c r="E38" s="115">
        <v>2568</v>
      </c>
      <c r="F38" s="114" t="s">
        <v>877</v>
      </c>
      <c r="G38" s="116" t="s">
        <v>878</v>
      </c>
      <c r="H38" s="114" t="s">
        <v>523</v>
      </c>
      <c r="I38" s="114" t="s">
        <v>45</v>
      </c>
      <c r="J38" s="114"/>
      <c r="K38" s="114" t="s">
        <v>46</v>
      </c>
      <c r="L38" s="115" t="s">
        <v>873</v>
      </c>
      <c r="M38" s="114"/>
      <c r="N38" s="117" t="s">
        <v>605</v>
      </c>
      <c r="O38" s="119" t="s">
        <v>1031</v>
      </c>
      <c r="P38" s="117"/>
      <c r="Q38" s="114" t="s">
        <v>907</v>
      </c>
      <c r="R38" s="114" t="s">
        <v>605</v>
      </c>
    </row>
    <row r="39" spans="1:18">
      <c r="A39" s="113" t="s">
        <v>908</v>
      </c>
      <c r="B39" s="113"/>
      <c r="C39" s="114" t="s">
        <v>862</v>
      </c>
      <c r="D39" s="114" t="s">
        <v>28</v>
      </c>
      <c r="E39" s="115">
        <v>2568</v>
      </c>
      <c r="F39" s="114" t="s">
        <v>877</v>
      </c>
      <c r="G39" s="116" t="s">
        <v>878</v>
      </c>
      <c r="H39" s="114" t="s">
        <v>352</v>
      </c>
      <c r="I39" s="114" t="s">
        <v>45</v>
      </c>
      <c r="J39" s="114"/>
      <c r="K39" s="114" t="s">
        <v>46</v>
      </c>
      <c r="L39" s="115" t="s">
        <v>873</v>
      </c>
      <c r="M39" s="114"/>
      <c r="N39" s="117" t="s">
        <v>605</v>
      </c>
      <c r="O39" s="119" t="s">
        <v>1031</v>
      </c>
      <c r="P39" s="117"/>
      <c r="Q39" s="114" t="s">
        <v>909</v>
      </c>
      <c r="R39" s="114" t="s">
        <v>605</v>
      </c>
    </row>
    <row r="40" spans="1:18">
      <c r="A40" s="113" t="s">
        <v>910</v>
      </c>
      <c r="B40" s="113"/>
      <c r="C40" s="114" t="s">
        <v>911</v>
      </c>
      <c r="D40" s="114" t="s">
        <v>28</v>
      </c>
      <c r="E40" s="115">
        <v>2568</v>
      </c>
      <c r="F40" s="114" t="s">
        <v>877</v>
      </c>
      <c r="G40" s="116" t="s">
        <v>878</v>
      </c>
      <c r="H40" s="114" t="s">
        <v>320</v>
      </c>
      <c r="I40" s="114" t="s">
        <v>58</v>
      </c>
      <c r="J40" s="114"/>
      <c r="K40" s="114" t="s">
        <v>59</v>
      </c>
      <c r="L40" s="115" t="s">
        <v>873</v>
      </c>
      <c r="M40" s="114"/>
      <c r="N40" s="117" t="s">
        <v>601</v>
      </c>
      <c r="O40" s="119" t="s">
        <v>1031</v>
      </c>
      <c r="P40" s="117"/>
      <c r="Q40" s="114" t="s">
        <v>912</v>
      </c>
      <c r="R40" s="114" t="s">
        <v>601</v>
      </c>
    </row>
    <row r="41" spans="1:18">
      <c r="A41" s="113" t="s">
        <v>913</v>
      </c>
      <c r="B41" s="113"/>
      <c r="C41" s="114" t="s">
        <v>914</v>
      </c>
      <c r="D41" s="114" t="s">
        <v>28</v>
      </c>
      <c r="E41" s="115">
        <v>2568</v>
      </c>
      <c r="F41" s="114" t="s">
        <v>915</v>
      </c>
      <c r="G41" s="116" t="s">
        <v>916</v>
      </c>
      <c r="H41" s="114" t="s">
        <v>57</v>
      </c>
      <c r="I41" s="114" t="s">
        <v>917</v>
      </c>
      <c r="J41" s="114"/>
      <c r="K41" s="114" t="s">
        <v>59</v>
      </c>
      <c r="L41" s="115" t="s">
        <v>873</v>
      </c>
      <c r="M41" s="114"/>
      <c r="N41" s="117" t="s">
        <v>601</v>
      </c>
      <c r="O41" s="119" t="s">
        <v>1031</v>
      </c>
      <c r="P41" s="117"/>
      <c r="Q41" s="114" t="s">
        <v>918</v>
      </c>
      <c r="R41" s="114" t="s">
        <v>601</v>
      </c>
    </row>
    <row r="42" spans="1:18">
      <c r="A42" s="113" t="s">
        <v>919</v>
      </c>
      <c r="B42" s="113"/>
      <c r="C42" s="114" t="s">
        <v>322</v>
      </c>
      <c r="D42" s="114" t="s">
        <v>28</v>
      </c>
      <c r="E42" s="115">
        <v>2568</v>
      </c>
      <c r="F42" s="114" t="s">
        <v>877</v>
      </c>
      <c r="G42" s="116" t="s">
        <v>878</v>
      </c>
      <c r="H42" s="114" t="s">
        <v>57</v>
      </c>
      <c r="I42" s="114" t="s">
        <v>166</v>
      </c>
      <c r="J42" s="114"/>
      <c r="K42" s="114" t="s">
        <v>59</v>
      </c>
      <c r="L42" s="115" t="s">
        <v>873</v>
      </c>
      <c r="M42" s="114"/>
      <c r="N42" s="117" t="s">
        <v>601</v>
      </c>
      <c r="O42" s="119" t="s">
        <v>1031</v>
      </c>
      <c r="P42" s="117"/>
      <c r="Q42" s="114" t="s">
        <v>920</v>
      </c>
      <c r="R42" s="114" t="s">
        <v>601</v>
      </c>
    </row>
    <row r="43" spans="1:18">
      <c r="A43" s="113" t="s">
        <v>231</v>
      </c>
      <c r="B43" s="113"/>
      <c r="C43" s="114" t="s">
        <v>183</v>
      </c>
      <c r="D43" s="114" t="s">
        <v>28</v>
      </c>
      <c r="E43" s="115">
        <v>2563</v>
      </c>
      <c r="F43" s="114" t="s">
        <v>171</v>
      </c>
      <c r="G43" s="116" t="s">
        <v>165</v>
      </c>
      <c r="H43" s="114" t="s">
        <v>93</v>
      </c>
      <c r="I43" s="114" t="s">
        <v>94</v>
      </c>
      <c r="J43" s="114"/>
      <c r="K43" s="114" t="s">
        <v>95</v>
      </c>
      <c r="L43" s="120" t="s">
        <v>921</v>
      </c>
      <c r="M43" s="116"/>
      <c r="N43" s="117" t="s">
        <v>882</v>
      </c>
      <c r="O43" s="119" t="s">
        <v>1031</v>
      </c>
      <c r="P43" s="117"/>
      <c r="Q43" s="114" t="s">
        <v>922</v>
      </c>
      <c r="R43" s="114" t="s">
        <v>186</v>
      </c>
    </row>
    <row r="44" spans="1:18">
      <c r="A44" s="113" t="s">
        <v>255</v>
      </c>
      <c r="B44" s="113"/>
      <c r="C44" s="114" t="s">
        <v>923</v>
      </c>
      <c r="D44" s="114" t="s">
        <v>28</v>
      </c>
      <c r="E44" s="115">
        <v>2563</v>
      </c>
      <c r="F44" s="114" t="s">
        <v>171</v>
      </c>
      <c r="G44" s="116" t="s">
        <v>165</v>
      </c>
      <c r="H44" s="114" t="s">
        <v>57</v>
      </c>
      <c r="I44" s="114" t="s">
        <v>100</v>
      </c>
      <c r="J44" s="114"/>
      <c r="K44" s="114" t="s">
        <v>95</v>
      </c>
      <c r="L44" s="120" t="s">
        <v>921</v>
      </c>
      <c r="M44" s="116"/>
      <c r="N44" s="117" t="s">
        <v>603</v>
      </c>
      <c r="O44" s="119" t="s">
        <v>1031</v>
      </c>
      <c r="P44" s="117"/>
      <c r="Q44" s="114" t="s">
        <v>924</v>
      </c>
      <c r="R44" s="114" t="s">
        <v>180</v>
      </c>
    </row>
    <row r="45" spans="1:18">
      <c r="A45" s="113" t="s">
        <v>286</v>
      </c>
      <c r="B45" s="113"/>
      <c r="C45" s="114" t="s">
        <v>287</v>
      </c>
      <c r="D45" s="114" t="s">
        <v>28</v>
      </c>
      <c r="E45" s="115">
        <v>2564</v>
      </c>
      <c r="F45" s="114" t="s">
        <v>171</v>
      </c>
      <c r="G45" s="116" t="s">
        <v>165</v>
      </c>
      <c r="H45" s="114" t="s">
        <v>35</v>
      </c>
      <c r="I45" s="114" t="s">
        <v>100</v>
      </c>
      <c r="J45" s="114"/>
      <c r="K45" s="114" t="s">
        <v>95</v>
      </c>
      <c r="L45" s="120" t="s">
        <v>925</v>
      </c>
      <c r="M45" s="116"/>
      <c r="N45" s="117" t="s">
        <v>882</v>
      </c>
      <c r="O45" s="119" t="s">
        <v>1031</v>
      </c>
      <c r="P45" s="117"/>
      <c r="Q45" s="114" t="s">
        <v>926</v>
      </c>
      <c r="R45" s="114" t="s">
        <v>291</v>
      </c>
    </row>
    <row r="46" spans="1:18">
      <c r="A46" s="113" t="s">
        <v>262</v>
      </c>
      <c r="B46" s="113"/>
      <c r="C46" s="114" t="s">
        <v>152</v>
      </c>
      <c r="D46" s="114" t="s">
        <v>28</v>
      </c>
      <c r="E46" s="115">
        <v>2564</v>
      </c>
      <c r="F46" s="114" t="s">
        <v>222</v>
      </c>
      <c r="G46" s="116" t="s">
        <v>264</v>
      </c>
      <c r="H46" s="114" t="s">
        <v>154</v>
      </c>
      <c r="I46" s="114" t="s">
        <v>67</v>
      </c>
      <c r="J46" s="114"/>
      <c r="K46" s="114" t="s">
        <v>46</v>
      </c>
      <c r="L46" s="120" t="s">
        <v>925</v>
      </c>
      <c r="M46" s="116"/>
      <c r="N46" s="117" t="s">
        <v>857</v>
      </c>
      <c r="O46" s="119" t="s">
        <v>1031</v>
      </c>
      <c r="P46" s="117"/>
      <c r="Q46" s="114" t="s">
        <v>927</v>
      </c>
      <c r="R46" s="114" t="s">
        <v>265</v>
      </c>
    </row>
    <row r="47" spans="1:18">
      <c r="A47" s="113" t="s">
        <v>928</v>
      </c>
      <c r="B47" s="113"/>
      <c r="C47" s="114" t="s">
        <v>929</v>
      </c>
      <c r="D47" s="114" t="s">
        <v>28</v>
      </c>
      <c r="E47" s="115">
        <v>2564</v>
      </c>
      <c r="F47" s="114" t="s">
        <v>222</v>
      </c>
      <c r="G47" s="116" t="s">
        <v>223</v>
      </c>
      <c r="H47" s="114" t="s">
        <v>930</v>
      </c>
      <c r="I47" s="114" t="s">
        <v>67</v>
      </c>
      <c r="J47" s="114"/>
      <c r="K47" s="114" t="s">
        <v>46</v>
      </c>
      <c r="L47" s="120" t="s">
        <v>925</v>
      </c>
      <c r="M47" s="116"/>
      <c r="N47" s="117" t="s">
        <v>857</v>
      </c>
      <c r="O47" s="119" t="s">
        <v>1031</v>
      </c>
      <c r="P47" s="117"/>
      <c r="Q47" s="114" t="s">
        <v>931</v>
      </c>
      <c r="R47" s="114" t="s">
        <v>213</v>
      </c>
    </row>
    <row r="48" spans="1:18">
      <c r="A48" s="113" t="s">
        <v>279</v>
      </c>
      <c r="B48" s="113"/>
      <c r="C48" s="114" t="s">
        <v>131</v>
      </c>
      <c r="D48" s="114" t="s">
        <v>28</v>
      </c>
      <c r="E48" s="115">
        <v>2564</v>
      </c>
      <c r="F48" s="114" t="s">
        <v>222</v>
      </c>
      <c r="G48" s="116" t="s">
        <v>223</v>
      </c>
      <c r="H48" s="114" t="s">
        <v>133</v>
      </c>
      <c r="I48" s="114" t="s">
        <v>67</v>
      </c>
      <c r="J48" s="114"/>
      <c r="K48" s="114" t="s">
        <v>46</v>
      </c>
      <c r="L48" s="120" t="s">
        <v>925</v>
      </c>
      <c r="M48" s="116"/>
      <c r="N48" s="117" t="s">
        <v>882</v>
      </c>
      <c r="O48" s="119" t="s">
        <v>1031</v>
      </c>
      <c r="P48" s="117"/>
      <c r="Q48" s="114" t="s">
        <v>932</v>
      </c>
      <c r="R48" s="114" t="s">
        <v>186</v>
      </c>
    </row>
    <row r="49" spans="1:18">
      <c r="A49" s="113" t="s">
        <v>272</v>
      </c>
      <c r="B49" s="113"/>
      <c r="C49" s="114" t="s">
        <v>273</v>
      </c>
      <c r="D49" s="114" t="s">
        <v>28</v>
      </c>
      <c r="E49" s="115">
        <v>2564</v>
      </c>
      <c r="F49" s="114" t="s">
        <v>222</v>
      </c>
      <c r="G49" s="116" t="s">
        <v>223</v>
      </c>
      <c r="H49" s="114" t="s">
        <v>144</v>
      </c>
      <c r="I49" s="114" t="s">
        <v>67</v>
      </c>
      <c r="J49" s="114"/>
      <c r="K49" s="114" t="s">
        <v>46</v>
      </c>
      <c r="L49" s="120" t="s">
        <v>925</v>
      </c>
      <c r="M49" s="116"/>
      <c r="N49" s="117" t="s">
        <v>882</v>
      </c>
      <c r="O49" s="119" t="s">
        <v>1031</v>
      </c>
      <c r="P49" s="117"/>
      <c r="Q49" s="114" t="s">
        <v>933</v>
      </c>
      <c r="R49" s="114" t="s">
        <v>186</v>
      </c>
    </row>
    <row r="50" spans="1:18">
      <c r="A50" s="113" t="s">
        <v>270</v>
      </c>
      <c r="B50" s="113"/>
      <c r="C50" s="114" t="s">
        <v>215</v>
      </c>
      <c r="D50" s="114" t="s">
        <v>28</v>
      </c>
      <c r="E50" s="115">
        <v>2564</v>
      </c>
      <c r="F50" s="114" t="s">
        <v>222</v>
      </c>
      <c r="G50" s="116" t="s">
        <v>223</v>
      </c>
      <c r="H50" s="114" t="s">
        <v>144</v>
      </c>
      <c r="I50" s="114" t="s">
        <v>67</v>
      </c>
      <c r="J50" s="114"/>
      <c r="K50" s="114" t="s">
        <v>46</v>
      </c>
      <c r="L50" s="120" t="s">
        <v>925</v>
      </c>
      <c r="M50" s="116"/>
      <c r="N50" s="117" t="s">
        <v>857</v>
      </c>
      <c r="O50" s="119" t="s">
        <v>1031</v>
      </c>
      <c r="P50" s="117"/>
      <c r="Q50" s="114" t="s">
        <v>934</v>
      </c>
      <c r="R50" s="114" t="s">
        <v>213</v>
      </c>
    </row>
    <row r="51" spans="1:18">
      <c r="A51" s="113" t="s">
        <v>253</v>
      </c>
      <c r="B51" s="113"/>
      <c r="C51" s="114" t="s">
        <v>142</v>
      </c>
      <c r="D51" s="114" t="s">
        <v>28</v>
      </c>
      <c r="E51" s="115">
        <v>2564</v>
      </c>
      <c r="F51" s="114" t="s">
        <v>222</v>
      </c>
      <c r="G51" s="116" t="s">
        <v>223</v>
      </c>
      <c r="H51" s="114" t="s">
        <v>144</v>
      </c>
      <c r="I51" s="114" t="s">
        <v>67</v>
      </c>
      <c r="J51" s="114"/>
      <c r="K51" s="114" t="s">
        <v>46</v>
      </c>
      <c r="L51" s="120" t="s">
        <v>925</v>
      </c>
      <c r="M51" s="116"/>
      <c r="N51" s="117" t="s">
        <v>882</v>
      </c>
      <c r="O51" s="119" t="s">
        <v>1031</v>
      </c>
      <c r="P51" s="117"/>
      <c r="Q51" s="114" t="s">
        <v>935</v>
      </c>
      <c r="R51" s="114" t="s">
        <v>186</v>
      </c>
    </row>
    <row r="52" spans="1:18">
      <c r="A52" s="113" t="s">
        <v>250</v>
      </c>
      <c r="B52" s="113"/>
      <c r="C52" s="114" t="s">
        <v>251</v>
      </c>
      <c r="D52" s="114" t="s">
        <v>28</v>
      </c>
      <c r="E52" s="115">
        <v>2564</v>
      </c>
      <c r="F52" s="114" t="s">
        <v>222</v>
      </c>
      <c r="G52" s="116" t="s">
        <v>223</v>
      </c>
      <c r="H52" s="114" t="s">
        <v>123</v>
      </c>
      <c r="I52" s="114" t="s">
        <v>67</v>
      </c>
      <c r="J52" s="114"/>
      <c r="K52" s="114" t="s">
        <v>46</v>
      </c>
      <c r="L52" s="120" t="s">
        <v>925</v>
      </c>
      <c r="M52" s="116"/>
      <c r="N52" s="117" t="s">
        <v>603</v>
      </c>
      <c r="O52" s="119" t="s">
        <v>1031</v>
      </c>
      <c r="P52" s="117"/>
      <c r="Q52" s="114" t="s">
        <v>936</v>
      </c>
      <c r="R52" s="114" t="s">
        <v>180</v>
      </c>
    </row>
    <row r="53" spans="1:18">
      <c r="A53" s="113" t="s">
        <v>266</v>
      </c>
      <c r="B53" s="113"/>
      <c r="C53" s="114" t="s">
        <v>267</v>
      </c>
      <c r="D53" s="114" t="s">
        <v>28</v>
      </c>
      <c r="E53" s="115">
        <v>2564</v>
      </c>
      <c r="F53" s="114" t="s">
        <v>73</v>
      </c>
      <c r="G53" s="116" t="s">
        <v>223</v>
      </c>
      <c r="H53" s="114" t="s">
        <v>160</v>
      </c>
      <c r="I53" s="114" t="s">
        <v>67</v>
      </c>
      <c r="J53" s="114"/>
      <c r="K53" s="114" t="s">
        <v>46</v>
      </c>
      <c r="L53" s="120" t="s">
        <v>925</v>
      </c>
      <c r="M53" s="116"/>
      <c r="N53" s="117" t="s">
        <v>857</v>
      </c>
      <c r="O53" s="119" t="s">
        <v>1031</v>
      </c>
      <c r="P53" s="117"/>
      <c r="Q53" s="114" t="s">
        <v>937</v>
      </c>
      <c r="R53" s="114" t="s">
        <v>269</v>
      </c>
    </row>
    <row r="54" spans="1:18">
      <c r="A54" s="113" t="s">
        <v>235</v>
      </c>
      <c r="B54" s="113"/>
      <c r="C54" s="114" t="s">
        <v>236</v>
      </c>
      <c r="D54" s="114" t="s">
        <v>28</v>
      </c>
      <c r="E54" s="115">
        <v>2564</v>
      </c>
      <c r="F54" s="114" t="s">
        <v>222</v>
      </c>
      <c r="G54" s="116" t="s">
        <v>223</v>
      </c>
      <c r="H54" s="114"/>
      <c r="I54" s="114" t="s">
        <v>238</v>
      </c>
      <c r="J54" s="114"/>
      <c r="K54" s="114" t="s">
        <v>239</v>
      </c>
      <c r="L54" s="120" t="s">
        <v>925</v>
      </c>
      <c r="M54" s="116"/>
      <c r="N54" s="117" t="s">
        <v>900</v>
      </c>
      <c r="O54" s="119" t="s">
        <v>1031</v>
      </c>
      <c r="P54" s="117"/>
      <c r="Q54" s="114" t="s">
        <v>938</v>
      </c>
      <c r="R54" s="114" t="s">
        <v>202</v>
      </c>
    </row>
    <row r="55" spans="1:18">
      <c r="A55" s="113" t="s">
        <v>258</v>
      </c>
      <c r="B55" s="113"/>
      <c r="C55" s="114" t="s">
        <v>259</v>
      </c>
      <c r="D55" s="114" t="s">
        <v>28</v>
      </c>
      <c r="E55" s="115">
        <v>2564</v>
      </c>
      <c r="F55" s="114" t="s">
        <v>222</v>
      </c>
      <c r="G55" s="116" t="s">
        <v>223</v>
      </c>
      <c r="H55" s="114" t="s">
        <v>261</v>
      </c>
      <c r="I55" s="114" t="s">
        <v>245</v>
      </c>
      <c r="J55" s="114"/>
      <c r="K55" s="114" t="s">
        <v>46</v>
      </c>
      <c r="L55" s="120" t="s">
        <v>925</v>
      </c>
      <c r="M55" s="116"/>
      <c r="N55" s="117" t="s">
        <v>882</v>
      </c>
      <c r="O55" s="119" t="s">
        <v>1031</v>
      </c>
      <c r="P55" s="117"/>
      <c r="Q55" s="114" t="s">
        <v>939</v>
      </c>
      <c r="R55" s="114" t="s">
        <v>186</v>
      </c>
    </row>
    <row r="56" spans="1:18">
      <c r="A56" s="113" t="s">
        <v>299</v>
      </c>
      <c r="B56" s="113"/>
      <c r="C56" s="114" t="s">
        <v>300</v>
      </c>
      <c r="D56" s="114" t="s">
        <v>28</v>
      </c>
      <c r="E56" s="115">
        <v>2564</v>
      </c>
      <c r="F56" s="114" t="s">
        <v>171</v>
      </c>
      <c r="G56" s="116" t="s">
        <v>165</v>
      </c>
      <c r="H56" s="114" t="s">
        <v>208</v>
      </c>
      <c r="I56" s="114" t="s">
        <v>45</v>
      </c>
      <c r="J56" s="114"/>
      <c r="K56" s="114" t="s">
        <v>46</v>
      </c>
      <c r="L56" s="120" t="s">
        <v>925</v>
      </c>
      <c r="M56" s="116"/>
      <c r="N56" s="117" t="s">
        <v>857</v>
      </c>
      <c r="O56" s="119" t="s">
        <v>1031</v>
      </c>
      <c r="P56" s="117"/>
      <c r="Q56" s="114" t="s">
        <v>940</v>
      </c>
      <c r="R56" s="114" t="s">
        <v>213</v>
      </c>
    </row>
    <row r="57" spans="1:18">
      <c r="A57" s="113" t="s">
        <v>275</v>
      </c>
      <c r="B57" s="113"/>
      <c r="C57" s="114" t="s">
        <v>276</v>
      </c>
      <c r="D57" s="114" t="s">
        <v>28</v>
      </c>
      <c r="E57" s="115">
        <v>2564</v>
      </c>
      <c r="F57" s="114" t="s">
        <v>278</v>
      </c>
      <c r="G57" s="116" t="s">
        <v>207</v>
      </c>
      <c r="H57" s="114" t="s">
        <v>66</v>
      </c>
      <c r="I57" s="114" t="s">
        <v>67</v>
      </c>
      <c r="J57" s="114"/>
      <c r="K57" s="114" t="s">
        <v>46</v>
      </c>
      <c r="L57" s="120" t="s">
        <v>925</v>
      </c>
      <c r="M57" s="116"/>
      <c r="N57" s="117" t="s">
        <v>601</v>
      </c>
      <c r="O57" s="119" t="s">
        <v>1031</v>
      </c>
      <c r="P57" s="117"/>
      <c r="Q57" s="114" t="s">
        <v>941</v>
      </c>
      <c r="R57" s="114" t="s">
        <v>246</v>
      </c>
    </row>
    <row r="58" spans="1:18">
      <c r="A58" s="113" t="s">
        <v>219</v>
      </c>
      <c r="B58" s="113"/>
      <c r="C58" s="114" t="s">
        <v>220</v>
      </c>
      <c r="D58" s="114" t="s">
        <v>28</v>
      </c>
      <c r="E58" s="115">
        <v>2564</v>
      </c>
      <c r="F58" s="114" t="s">
        <v>222</v>
      </c>
      <c r="G58" s="116" t="s">
        <v>223</v>
      </c>
      <c r="H58" s="114" t="s">
        <v>113</v>
      </c>
      <c r="I58" s="114" t="s">
        <v>67</v>
      </c>
      <c r="J58" s="114"/>
      <c r="K58" s="114" t="s">
        <v>46</v>
      </c>
      <c r="L58" s="120" t="s">
        <v>925</v>
      </c>
      <c r="M58" s="116"/>
      <c r="N58" s="117" t="s">
        <v>882</v>
      </c>
      <c r="O58" s="119" t="s">
        <v>1031</v>
      </c>
      <c r="P58" s="117"/>
      <c r="Q58" s="114" t="s">
        <v>942</v>
      </c>
      <c r="R58" s="114" t="s">
        <v>186</v>
      </c>
    </row>
    <row r="59" spans="1:18">
      <c r="A59" s="113" t="s">
        <v>282</v>
      </c>
      <c r="B59" s="113"/>
      <c r="C59" s="114" t="s">
        <v>943</v>
      </c>
      <c r="D59" s="114" t="s">
        <v>28</v>
      </c>
      <c r="E59" s="115">
        <v>2564</v>
      </c>
      <c r="F59" s="114" t="s">
        <v>222</v>
      </c>
      <c r="G59" s="116" t="s">
        <v>223</v>
      </c>
      <c r="H59" s="114" t="s">
        <v>285</v>
      </c>
      <c r="I59" s="114" t="s">
        <v>67</v>
      </c>
      <c r="J59" s="114"/>
      <c r="K59" s="114" t="s">
        <v>46</v>
      </c>
      <c r="L59" s="120" t="s">
        <v>925</v>
      </c>
      <c r="M59" s="116"/>
      <c r="N59" s="117" t="s">
        <v>882</v>
      </c>
      <c r="O59" s="119" t="s">
        <v>1031</v>
      </c>
      <c r="P59" s="117"/>
      <c r="Q59" s="114" t="s">
        <v>944</v>
      </c>
      <c r="R59" s="114" t="s">
        <v>186</v>
      </c>
    </row>
    <row r="60" spans="1:18">
      <c r="A60" s="113" t="s">
        <v>224</v>
      </c>
      <c r="B60" s="113"/>
      <c r="C60" s="114" t="s">
        <v>225</v>
      </c>
      <c r="D60" s="114" t="s">
        <v>28</v>
      </c>
      <c r="E60" s="115">
        <v>2564</v>
      </c>
      <c r="F60" s="114" t="s">
        <v>222</v>
      </c>
      <c r="G60" s="116" t="s">
        <v>223</v>
      </c>
      <c r="H60" s="114" t="s">
        <v>57</v>
      </c>
      <c r="I60" s="114" t="s">
        <v>58</v>
      </c>
      <c r="J60" s="114"/>
      <c r="K60" s="114" t="s">
        <v>59</v>
      </c>
      <c r="L60" s="120" t="s">
        <v>925</v>
      </c>
      <c r="M60" s="116"/>
      <c r="N60" s="117" t="s">
        <v>882</v>
      </c>
      <c r="O60" s="119" t="s">
        <v>1031</v>
      </c>
      <c r="P60" s="117"/>
      <c r="Q60" s="114" t="s">
        <v>945</v>
      </c>
      <c r="R60" s="114" t="s">
        <v>186</v>
      </c>
    </row>
    <row r="61" spans="1:18">
      <c r="A61" s="113" t="s">
        <v>227</v>
      </c>
      <c r="B61" s="113"/>
      <c r="C61" s="114" t="s">
        <v>228</v>
      </c>
      <c r="D61" s="114" t="s">
        <v>28</v>
      </c>
      <c r="E61" s="115">
        <v>2564</v>
      </c>
      <c r="F61" s="114" t="s">
        <v>222</v>
      </c>
      <c r="G61" s="116" t="s">
        <v>223</v>
      </c>
      <c r="H61" s="114" t="s">
        <v>57</v>
      </c>
      <c r="I61" s="114" t="s">
        <v>166</v>
      </c>
      <c r="J61" s="114"/>
      <c r="K61" s="114" t="s">
        <v>59</v>
      </c>
      <c r="L61" s="120" t="s">
        <v>925</v>
      </c>
      <c r="M61" s="116"/>
      <c r="N61" s="117" t="s">
        <v>601</v>
      </c>
      <c r="O61" s="119" t="s">
        <v>1031</v>
      </c>
      <c r="P61" s="117"/>
      <c r="Q61" s="114" t="s">
        <v>946</v>
      </c>
      <c r="R61" s="114" t="s">
        <v>230</v>
      </c>
    </row>
    <row r="62" spans="1:18">
      <c r="A62" s="113" t="s">
        <v>247</v>
      </c>
      <c r="B62" s="113"/>
      <c r="C62" s="114" t="s">
        <v>248</v>
      </c>
      <c r="D62" s="114" t="s">
        <v>28</v>
      </c>
      <c r="E62" s="115">
        <v>2564</v>
      </c>
      <c r="F62" s="114" t="s">
        <v>222</v>
      </c>
      <c r="G62" s="116" t="s">
        <v>223</v>
      </c>
      <c r="H62" s="114" t="s">
        <v>244</v>
      </c>
      <c r="I62" s="114" t="s">
        <v>245</v>
      </c>
      <c r="J62" s="114"/>
      <c r="K62" s="114" t="s">
        <v>46</v>
      </c>
      <c r="L62" s="120" t="s">
        <v>925</v>
      </c>
      <c r="M62" s="116"/>
      <c r="N62" s="117" t="s">
        <v>601</v>
      </c>
      <c r="O62" s="119" t="s">
        <v>1031</v>
      </c>
      <c r="P62" s="117"/>
      <c r="Q62" s="114" t="s">
        <v>947</v>
      </c>
      <c r="R62" s="114" t="s">
        <v>246</v>
      </c>
    </row>
    <row r="63" spans="1:18">
      <c r="A63" s="113" t="s">
        <v>241</v>
      </c>
      <c r="B63" s="113"/>
      <c r="C63" s="114" t="s">
        <v>242</v>
      </c>
      <c r="D63" s="114" t="s">
        <v>28</v>
      </c>
      <c r="E63" s="115">
        <v>2564</v>
      </c>
      <c r="F63" s="114" t="s">
        <v>222</v>
      </c>
      <c r="G63" s="116" t="s">
        <v>223</v>
      </c>
      <c r="H63" s="114" t="s">
        <v>244</v>
      </c>
      <c r="I63" s="114" t="s">
        <v>245</v>
      </c>
      <c r="J63" s="114"/>
      <c r="K63" s="114" t="s">
        <v>46</v>
      </c>
      <c r="L63" s="120" t="s">
        <v>925</v>
      </c>
      <c r="M63" s="116"/>
      <c r="N63" s="117" t="s">
        <v>601</v>
      </c>
      <c r="O63" s="119" t="s">
        <v>1031</v>
      </c>
      <c r="P63" s="117"/>
      <c r="Q63" s="114" t="s">
        <v>948</v>
      </c>
      <c r="R63" s="114" t="s">
        <v>246</v>
      </c>
    </row>
    <row r="64" spans="1:18">
      <c r="A64" s="113" t="s">
        <v>350</v>
      </c>
      <c r="B64" s="113"/>
      <c r="C64" s="114" t="s">
        <v>48</v>
      </c>
      <c r="D64" s="114" t="s">
        <v>28</v>
      </c>
      <c r="E64" s="115">
        <v>2565</v>
      </c>
      <c r="F64" s="114" t="s">
        <v>171</v>
      </c>
      <c r="G64" s="116" t="s">
        <v>165</v>
      </c>
      <c r="H64" s="114" t="s">
        <v>352</v>
      </c>
      <c r="I64" s="114" t="s">
        <v>45</v>
      </c>
      <c r="J64" s="114"/>
      <c r="K64" s="114" t="s">
        <v>46</v>
      </c>
      <c r="L64" s="120" t="s">
        <v>949</v>
      </c>
      <c r="M64" s="116"/>
      <c r="N64" s="117" t="s">
        <v>605</v>
      </c>
      <c r="O64" s="119" t="s">
        <v>1031</v>
      </c>
      <c r="P64" s="117"/>
      <c r="Q64" s="114" t="s">
        <v>439</v>
      </c>
      <c r="R64" s="114" t="s">
        <v>209</v>
      </c>
    </row>
    <row r="65" spans="1:18">
      <c r="A65" s="113" t="s">
        <v>353</v>
      </c>
      <c r="B65" s="113"/>
      <c r="C65" s="114" t="s">
        <v>40</v>
      </c>
      <c r="D65" s="114" t="s">
        <v>28</v>
      </c>
      <c r="E65" s="115">
        <v>2565</v>
      </c>
      <c r="F65" s="114" t="s">
        <v>171</v>
      </c>
      <c r="G65" s="116" t="s">
        <v>165</v>
      </c>
      <c r="H65" s="114" t="s">
        <v>352</v>
      </c>
      <c r="I65" s="114" t="s">
        <v>45</v>
      </c>
      <c r="J65" s="114"/>
      <c r="K65" s="114" t="s">
        <v>46</v>
      </c>
      <c r="L65" s="120" t="s">
        <v>949</v>
      </c>
      <c r="M65" s="116"/>
      <c r="N65" s="117" t="s">
        <v>857</v>
      </c>
      <c r="O65" s="119" t="s">
        <v>1031</v>
      </c>
      <c r="P65" s="117"/>
      <c r="Q65" s="114" t="s">
        <v>441</v>
      </c>
      <c r="R65" s="114" t="s">
        <v>213</v>
      </c>
    </row>
    <row r="66" spans="1:18">
      <c r="A66" s="113" t="s">
        <v>343</v>
      </c>
      <c r="B66" s="113"/>
      <c r="C66" s="114" t="s">
        <v>344</v>
      </c>
      <c r="D66" s="114" t="s">
        <v>28</v>
      </c>
      <c r="E66" s="115">
        <v>2565</v>
      </c>
      <c r="F66" s="114" t="s">
        <v>171</v>
      </c>
      <c r="G66" s="116" t="s">
        <v>346</v>
      </c>
      <c r="H66" s="114" t="s">
        <v>347</v>
      </c>
      <c r="I66" s="114" t="s">
        <v>348</v>
      </c>
      <c r="J66" s="114"/>
      <c r="K66" s="114" t="s">
        <v>349</v>
      </c>
      <c r="L66" s="120" t="s">
        <v>949</v>
      </c>
      <c r="M66" s="116"/>
      <c r="N66" s="117" t="s">
        <v>857</v>
      </c>
      <c r="O66" s="119" t="s">
        <v>1031</v>
      </c>
      <c r="P66" s="117"/>
      <c r="Q66" s="114" t="s">
        <v>437</v>
      </c>
      <c r="R66" s="114" t="s">
        <v>213</v>
      </c>
    </row>
    <row r="67" spans="1:18">
      <c r="A67" s="113" t="s">
        <v>355</v>
      </c>
      <c r="B67" s="113"/>
      <c r="C67" s="114" t="s">
        <v>356</v>
      </c>
      <c r="D67" s="114" t="s">
        <v>28</v>
      </c>
      <c r="E67" s="115">
        <v>2565</v>
      </c>
      <c r="F67" s="114" t="s">
        <v>358</v>
      </c>
      <c r="G67" s="116" t="s">
        <v>165</v>
      </c>
      <c r="H67" s="114" t="s">
        <v>139</v>
      </c>
      <c r="I67" s="114" t="s">
        <v>36</v>
      </c>
      <c r="J67" s="114"/>
      <c r="K67" s="114" t="s">
        <v>37</v>
      </c>
      <c r="L67" s="120" t="s">
        <v>949</v>
      </c>
      <c r="M67" s="116"/>
      <c r="N67" s="117" t="s">
        <v>882</v>
      </c>
      <c r="O67" s="119" t="s">
        <v>1031</v>
      </c>
      <c r="P67" s="117"/>
      <c r="Q67" s="114" t="s">
        <v>443</v>
      </c>
      <c r="R67" s="114" t="s">
        <v>186</v>
      </c>
    </row>
    <row r="68" spans="1:18">
      <c r="A68" s="113" t="s">
        <v>361</v>
      </c>
      <c r="B68" s="113"/>
      <c r="C68" s="114" t="s">
        <v>923</v>
      </c>
      <c r="D68" s="114" t="s">
        <v>28</v>
      </c>
      <c r="E68" s="115">
        <v>2565</v>
      </c>
      <c r="F68" s="114" t="s">
        <v>171</v>
      </c>
      <c r="G68" s="116" t="s">
        <v>165</v>
      </c>
      <c r="H68" s="114" t="s">
        <v>35</v>
      </c>
      <c r="I68" s="114" t="s">
        <v>100</v>
      </c>
      <c r="J68" s="114"/>
      <c r="K68" s="114" t="s">
        <v>95</v>
      </c>
      <c r="L68" s="120" t="s">
        <v>949</v>
      </c>
      <c r="M68" s="116"/>
      <c r="N68" s="117" t="s">
        <v>603</v>
      </c>
      <c r="O68" s="119" t="s">
        <v>1031</v>
      </c>
      <c r="P68" s="117"/>
      <c r="Q68" s="114" t="s">
        <v>447</v>
      </c>
      <c r="R68" s="114" t="s">
        <v>180</v>
      </c>
    </row>
    <row r="69" spans="1:18">
      <c r="A69" s="113" t="s">
        <v>359</v>
      </c>
      <c r="B69" s="113"/>
      <c r="C69" s="114" t="s">
        <v>183</v>
      </c>
      <c r="D69" s="114" t="s">
        <v>28</v>
      </c>
      <c r="E69" s="115">
        <v>2565</v>
      </c>
      <c r="F69" s="114" t="s">
        <v>171</v>
      </c>
      <c r="G69" s="116" t="s">
        <v>165</v>
      </c>
      <c r="H69" s="114" t="s">
        <v>93</v>
      </c>
      <c r="I69" s="114" t="s">
        <v>94</v>
      </c>
      <c r="J69" s="114"/>
      <c r="K69" s="114" t="s">
        <v>95</v>
      </c>
      <c r="L69" s="120" t="s">
        <v>949</v>
      </c>
      <c r="M69" s="116"/>
      <c r="N69" s="117" t="s">
        <v>882</v>
      </c>
      <c r="O69" s="119" t="s">
        <v>1031</v>
      </c>
      <c r="P69" s="117"/>
      <c r="Q69" s="114" t="s">
        <v>445</v>
      </c>
      <c r="R69" s="114" t="s">
        <v>186</v>
      </c>
    </row>
    <row r="70" spans="1:18">
      <c r="A70" s="113" t="s">
        <v>363</v>
      </c>
      <c r="B70" s="113"/>
      <c r="C70" s="114" t="s">
        <v>364</v>
      </c>
      <c r="D70" s="114" t="s">
        <v>28</v>
      </c>
      <c r="E70" s="115">
        <v>2565</v>
      </c>
      <c r="F70" s="114" t="s">
        <v>171</v>
      </c>
      <c r="G70" s="116" t="s">
        <v>165</v>
      </c>
      <c r="H70" s="114" t="s">
        <v>85</v>
      </c>
      <c r="I70" s="114" t="s">
        <v>67</v>
      </c>
      <c r="J70" s="114"/>
      <c r="K70" s="114" t="s">
        <v>46</v>
      </c>
      <c r="L70" s="120" t="s">
        <v>949</v>
      </c>
      <c r="M70" s="116"/>
      <c r="N70" s="117" t="s">
        <v>882</v>
      </c>
      <c r="O70" s="119" t="s">
        <v>1031</v>
      </c>
      <c r="P70" s="117"/>
      <c r="Q70" s="114" t="s">
        <v>449</v>
      </c>
      <c r="R70" s="114" t="s">
        <v>186</v>
      </c>
    </row>
    <row r="71" spans="1:18">
      <c r="A71" s="113" t="s">
        <v>321</v>
      </c>
      <c r="B71" s="113"/>
      <c r="C71" s="114" t="s">
        <v>322</v>
      </c>
      <c r="D71" s="114" t="s">
        <v>28</v>
      </c>
      <c r="E71" s="115">
        <v>2565</v>
      </c>
      <c r="F71" s="114" t="s">
        <v>171</v>
      </c>
      <c r="G71" s="116" t="s">
        <v>165</v>
      </c>
      <c r="H71" s="114" t="s">
        <v>57</v>
      </c>
      <c r="I71" s="114" t="s">
        <v>166</v>
      </c>
      <c r="J71" s="114"/>
      <c r="K71" s="114" t="s">
        <v>59</v>
      </c>
      <c r="L71" s="120" t="s">
        <v>949</v>
      </c>
      <c r="M71" s="116"/>
      <c r="N71" s="117" t="s">
        <v>857</v>
      </c>
      <c r="O71" s="119" t="s">
        <v>1031</v>
      </c>
      <c r="P71" s="117"/>
      <c r="Q71" s="114" t="s">
        <v>422</v>
      </c>
      <c r="R71" s="114" t="s">
        <v>213</v>
      </c>
    </row>
    <row r="72" spans="1:18">
      <c r="A72" s="113" t="s">
        <v>331</v>
      </c>
      <c r="B72" s="113"/>
      <c r="C72" s="114" t="s">
        <v>332</v>
      </c>
      <c r="D72" s="114" t="s">
        <v>28</v>
      </c>
      <c r="E72" s="115">
        <v>2565</v>
      </c>
      <c r="F72" s="114" t="s">
        <v>171</v>
      </c>
      <c r="G72" s="116" t="s">
        <v>165</v>
      </c>
      <c r="H72" s="114" t="s">
        <v>113</v>
      </c>
      <c r="I72" s="114" t="s">
        <v>67</v>
      </c>
      <c r="J72" s="114"/>
      <c r="K72" s="114" t="s">
        <v>46</v>
      </c>
      <c r="L72" s="120" t="s">
        <v>949</v>
      </c>
      <c r="M72" s="116"/>
      <c r="N72" s="117" t="s">
        <v>882</v>
      </c>
      <c r="O72" s="119" t="s">
        <v>1031</v>
      </c>
      <c r="P72" s="117"/>
      <c r="Q72" s="114" t="s">
        <v>427</v>
      </c>
      <c r="R72" s="114" t="s">
        <v>186</v>
      </c>
    </row>
    <row r="73" spans="1:18">
      <c r="A73" s="113" t="s">
        <v>334</v>
      </c>
      <c r="B73" s="113"/>
      <c r="C73" s="114" t="s">
        <v>335</v>
      </c>
      <c r="D73" s="114" t="s">
        <v>28</v>
      </c>
      <c r="E73" s="115">
        <v>2565</v>
      </c>
      <c r="F73" s="114" t="s">
        <v>171</v>
      </c>
      <c r="G73" s="116" t="s">
        <v>165</v>
      </c>
      <c r="H73" s="114" t="s">
        <v>144</v>
      </c>
      <c r="I73" s="114" t="s">
        <v>67</v>
      </c>
      <c r="J73" s="114"/>
      <c r="K73" s="114" t="s">
        <v>46</v>
      </c>
      <c r="L73" s="120" t="s">
        <v>949</v>
      </c>
      <c r="M73" s="116"/>
      <c r="N73" s="117" t="s">
        <v>601</v>
      </c>
      <c r="O73" s="119" t="s">
        <v>1031</v>
      </c>
      <c r="P73" s="117"/>
      <c r="Q73" s="114" t="s">
        <v>430</v>
      </c>
      <c r="R73" s="114" t="s">
        <v>230</v>
      </c>
    </row>
    <row r="74" spans="1:18">
      <c r="A74" s="113" t="s">
        <v>337</v>
      </c>
      <c r="B74" s="113"/>
      <c r="C74" s="114" t="s">
        <v>152</v>
      </c>
      <c r="D74" s="114" t="s">
        <v>28</v>
      </c>
      <c r="E74" s="115">
        <v>2565</v>
      </c>
      <c r="F74" s="114" t="s">
        <v>171</v>
      </c>
      <c r="G74" s="116" t="s">
        <v>165</v>
      </c>
      <c r="H74" s="114" t="s">
        <v>144</v>
      </c>
      <c r="I74" s="114" t="s">
        <v>67</v>
      </c>
      <c r="J74" s="114"/>
      <c r="K74" s="114" t="s">
        <v>46</v>
      </c>
      <c r="L74" s="120" t="s">
        <v>949</v>
      </c>
      <c r="M74" s="116"/>
      <c r="N74" s="117" t="s">
        <v>601</v>
      </c>
      <c r="O74" s="119" t="s">
        <v>1031</v>
      </c>
      <c r="P74" s="117"/>
      <c r="Q74" s="114" t="s">
        <v>432</v>
      </c>
      <c r="R74" s="114" t="s">
        <v>230</v>
      </c>
    </row>
    <row r="75" spans="1:18">
      <c r="A75" s="113" t="s">
        <v>325</v>
      </c>
      <c r="B75" s="113"/>
      <c r="C75" s="114" t="s">
        <v>326</v>
      </c>
      <c r="D75" s="114" t="s">
        <v>28</v>
      </c>
      <c r="E75" s="115">
        <v>2565</v>
      </c>
      <c r="F75" s="114" t="s">
        <v>171</v>
      </c>
      <c r="G75" s="116" t="s">
        <v>165</v>
      </c>
      <c r="H75" s="114" t="s">
        <v>328</v>
      </c>
      <c r="I75" s="114" t="s">
        <v>329</v>
      </c>
      <c r="J75" s="114"/>
      <c r="K75" s="114" t="s">
        <v>330</v>
      </c>
      <c r="L75" s="120" t="s">
        <v>949</v>
      </c>
      <c r="M75" s="116"/>
      <c r="N75" s="117" t="s">
        <v>605</v>
      </c>
      <c r="O75" s="119" t="s">
        <v>1031</v>
      </c>
      <c r="P75" s="117"/>
      <c r="Q75" s="114" t="s">
        <v>425</v>
      </c>
      <c r="R75" s="114" t="s">
        <v>209</v>
      </c>
    </row>
    <row r="76" spans="1:18">
      <c r="A76" s="113" t="s">
        <v>317</v>
      </c>
      <c r="B76" s="113"/>
      <c r="C76" s="114" t="s">
        <v>318</v>
      </c>
      <c r="D76" s="114" t="s">
        <v>28</v>
      </c>
      <c r="E76" s="115">
        <v>2565</v>
      </c>
      <c r="F76" s="114" t="s">
        <v>171</v>
      </c>
      <c r="G76" s="116" t="s">
        <v>165</v>
      </c>
      <c r="H76" s="114" t="s">
        <v>320</v>
      </c>
      <c r="I76" s="114" t="s">
        <v>58</v>
      </c>
      <c r="J76" s="114"/>
      <c r="K76" s="114" t="s">
        <v>59</v>
      </c>
      <c r="L76" s="120" t="s">
        <v>949</v>
      </c>
      <c r="M76" s="116"/>
      <c r="N76" s="117" t="s">
        <v>882</v>
      </c>
      <c r="O76" s="119" t="s">
        <v>1031</v>
      </c>
      <c r="P76" s="117"/>
      <c r="Q76" s="114" t="s">
        <v>419</v>
      </c>
      <c r="R76" s="114" t="s">
        <v>186</v>
      </c>
    </row>
    <row r="77" spans="1:18">
      <c r="A77" s="113" t="s">
        <v>464</v>
      </c>
      <c r="B77" s="113"/>
      <c r="C77" s="114" t="s">
        <v>465</v>
      </c>
      <c r="D77" s="114" t="s">
        <v>28</v>
      </c>
      <c r="E77" s="115">
        <v>2565</v>
      </c>
      <c r="F77" s="114" t="s">
        <v>171</v>
      </c>
      <c r="G77" s="116" t="s">
        <v>165</v>
      </c>
      <c r="H77" s="114" t="s">
        <v>467</v>
      </c>
      <c r="I77" s="114" t="s">
        <v>468</v>
      </c>
      <c r="J77" s="114"/>
      <c r="K77" s="114" t="s">
        <v>37</v>
      </c>
      <c r="L77" s="120" t="s">
        <v>949</v>
      </c>
      <c r="M77" s="116"/>
      <c r="N77" s="117" t="s">
        <v>857</v>
      </c>
      <c r="O77" s="119" t="s">
        <v>1031</v>
      </c>
      <c r="P77" s="117"/>
      <c r="Q77" s="114" t="s">
        <v>471</v>
      </c>
      <c r="R77" s="114" t="s">
        <v>265</v>
      </c>
    </row>
    <row r="78" spans="1:18">
      <c r="A78" s="113" t="s">
        <v>959</v>
      </c>
      <c r="B78" s="113"/>
      <c r="C78" s="114" t="s">
        <v>960</v>
      </c>
      <c r="D78" s="114" t="s">
        <v>28</v>
      </c>
      <c r="E78" s="115">
        <v>2568</v>
      </c>
      <c r="F78" s="114" t="s">
        <v>877</v>
      </c>
      <c r="G78" s="116" t="s">
        <v>878</v>
      </c>
      <c r="H78" s="114" t="s">
        <v>144</v>
      </c>
      <c r="I78" s="114" t="s">
        <v>67</v>
      </c>
      <c r="J78" s="114"/>
      <c r="K78" s="114" t="s">
        <v>46</v>
      </c>
      <c r="L78" s="120" t="s">
        <v>873</v>
      </c>
      <c r="M78" s="116"/>
      <c r="N78" s="117" t="s">
        <v>601</v>
      </c>
      <c r="O78" s="119" t="s">
        <v>1031</v>
      </c>
      <c r="P78" s="121"/>
      <c r="Q78" s="114" t="s">
        <v>961</v>
      </c>
      <c r="R78" s="114" t="s">
        <v>601</v>
      </c>
    </row>
    <row r="79" spans="1:18">
      <c r="A79" s="122" t="s">
        <v>505</v>
      </c>
      <c r="B79" s="122"/>
      <c r="C79" s="122" t="s">
        <v>951</v>
      </c>
      <c r="D79" s="122" t="s">
        <v>28</v>
      </c>
      <c r="E79" s="123">
        <v>2566</v>
      </c>
      <c r="F79" s="122" t="s">
        <v>294</v>
      </c>
      <c r="G79" s="122" t="s">
        <v>295</v>
      </c>
      <c r="H79" s="122" t="s">
        <v>113</v>
      </c>
      <c r="I79" s="122" t="s">
        <v>67</v>
      </c>
      <c r="J79" s="122"/>
      <c r="K79" s="122" t="s">
        <v>46</v>
      </c>
      <c r="L79" s="123" t="s">
        <v>855</v>
      </c>
      <c r="M79" s="122"/>
      <c r="N79" s="124" t="s">
        <v>601</v>
      </c>
      <c r="O79" s="125" t="s">
        <v>1031</v>
      </c>
      <c r="P79" s="124"/>
      <c r="Q79" s="122" t="s">
        <v>810</v>
      </c>
      <c r="R79" s="122" t="s">
        <v>687</v>
      </c>
    </row>
    <row r="80" spans="1:18">
      <c r="A80" s="122" t="s">
        <v>507</v>
      </c>
      <c r="B80" s="122"/>
      <c r="C80" s="122" t="s">
        <v>508</v>
      </c>
      <c r="D80" s="122" t="s">
        <v>509</v>
      </c>
      <c r="E80" s="123">
        <v>2566</v>
      </c>
      <c r="F80" s="122" t="s">
        <v>294</v>
      </c>
      <c r="G80" s="122" t="s">
        <v>295</v>
      </c>
      <c r="H80" s="122" t="s">
        <v>510</v>
      </c>
      <c r="I80" s="122" t="s">
        <v>329</v>
      </c>
      <c r="J80" s="122"/>
      <c r="K80" s="122" t="s">
        <v>330</v>
      </c>
      <c r="L80" s="123" t="s">
        <v>855</v>
      </c>
      <c r="M80" s="122"/>
      <c r="N80" s="124" t="s">
        <v>601</v>
      </c>
      <c r="O80" s="125" t="s">
        <v>1031</v>
      </c>
      <c r="P80" s="124"/>
      <c r="Q80" s="122" t="s">
        <v>814</v>
      </c>
      <c r="R80" s="122" t="s">
        <v>687</v>
      </c>
    </row>
    <row r="81" spans="1:18">
      <c r="A81" s="122" t="s">
        <v>573</v>
      </c>
      <c r="B81" s="122"/>
      <c r="C81" s="122" t="s">
        <v>574</v>
      </c>
      <c r="D81" s="122" t="s">
        <v>509</v>
      </c>
      <c r="E81" s="123">
        <v>2567</v>
      </c>
      <c r="F81" s="122" t="s">
        <v>575</v>
      </c>
      <c r="G81" s="122" t="s">
        <v>544</v>
      </c>
      <c r="H81" s="122" t="s">
        <v>510</v>
      </c>
      <c r="I81" s="122" t="s">
        <v>329</v>
      </c>
      <c r="J81" s="122"/>
      <c r="K81" s="122" t="s">
        <v>330</v>
      </c>
      <c r="L81" s="123" t="s">
        <v>863</v>
      </c>
      <c r="M81" s="122"/>
      <c r="N81" s="124" t="s">
        <v>601</v>
      </c>
      <c r="O81" s="125" t="s">
        <v>1031</v>
      </c>
      <c r="P81" s="124"/>
      <c r="Q81" s="122" t="s">
        <v>741</v>
      </c>
      <c r="R81" s="122" t="s">
        <v>601</v>
      </c>
    </row>
    <row r="82" spans="1:18">
      <c r="A82" s="122" t="s">
        <v>962</v>
      </c>
      <c r="B82" s="122"/>
      <c r="C82" s="122" t="s">
        <v>963</v>
      </c>
      <c r="D82" s="122" t="s">
        <v>509</v>
      </c>
      <c r="E82" s="123">
        <v>2568</v>
      </c>
      <c r="F82" s="122" t="s">
        <v>964</v>
      </c>
      <c r="G82" s="122" t="s">
        <v>872</v>
      </c>
      <c r="H82" s="122" t="s">
        <v>510</v>
      </c>
      <c r="I82" s="122" t="s">
        <v>329</v>
      </c>
      <c r="J82" s="122"/>
      <c r="K82" s="122" t="s">
        <v>330</v>
      </c>
      <c r="L82" s="123" t="s">
        <v>873</v>
      </c>
      <c r="M82" s="122"/>
      <c r="N82" s="124" t="s">
        <v>601</v>
      </c>
      <c r="O82" s="125" t="s">
        <v>1031</v>
      </c>
      <c r="P82" s="124"/>
      <c r="Q82" s="122" t="s">
        <v>965</v>
      </c>
      <c r="R82" s="122" t="s">
        <v>601</v>
      </c>
    </row>
    <row r="83" spans="1:18">
      <c r="A83" s="122" t="s">
        <v>451</v>
      </c>
      <c r="B83" s="122"/>
      <c r="C83" s="122" t="s">
        <v>452</v>
      </c>
      <c r="D83" s="122" t="s">
        <v>28</v>
      </c>
      <c r="E83" s="123">
        <v>2565</v>
      </c>
      <c r="F83" s="122" t="s">
        <v>171</v>
      </c>
      <c r="G83" s="122" t="s">
        <v>165</v>
      </c>
      <c r="H83" s="122" t="s">
        <v>458</v>
      </c>
      <c r="I83" s="122" t="s">
        <v>459</v>
      </c>
      <c r="J83" s="122"/>
      <c r="K83" s="122" t="s">
        <v>460</v>
      </c>
      <c r="L83" s="123" t="s">
        <v>949</v>
      </c>
      <c r="M83" s="122"/>
      <c r="N83" s="124" t="s">
        <v>603</v>
      </c>
      <c r="O83" s="125" t="s">
        <v>1031</v>
      </c>
      <c r="P83" s="124"/>
      <c r="Q83" s="122" t="s">
        <v>462</v>
      </c>
      <c r="R83" s="122" t="s">
        <v>180</v>
      </c>
    </row>
    <row r="84" spans="1:18">
      <c r="A84" s="122" t="s">
        <v>339</v>
      </c>
      <c r="B84" s="122"/>
      <c r="C84" s="122" t="s">
        <v>340</v>
      </c>
      <c r="D84" s="122" t="s">
        <v>28</v>
      </c>
      <c r="E84" s="123">
        <v>2565</v>
      </c>
      <c r="F84" s="122" t="s">
        <v>171</v>
      </c>
      <c r="G84" s="122" t="s">
        <v>165</v>
      </c>
      <c r="H84" s="122" t="s">
        <v>85</v>
      </c>
      <c r="I84" s="122" t="s">
        <v>67</v>
      </c>
      <c r="J84" s="122"/>
      <c r="K84" s="122" t="s">
        <v>46</v>
      </c>
      <c r="L84" s="123" t="s">
        <v>949</v>
      </c>
      <c r="M84" s="122"/>
      <c r="N84" s="124" t="s">
        <v>603</v>
      </c>
      <c r="O84" s="125" t="s">
        <v>1031</v>
      </c>
      <c r="P84" s="124"/>
      <c r="Q84" s="122" t="s">
        <v>435</v>
      </c>
      <c r="R84" s="122" t="s">
        <v>180</v>
      </c>
    </row>
    <row r="85" spans="1:18">
      <c r="A85" s="122" t="s">
        <v>970</v>
      </c>
      <c r="B85" s="122"/>
      <c r="C85" s="122" t="s">
        <v>971</v>
      </c>
      <c r="D85" s="122" t="s">
        <v>28</v>
      </c>
      <c r="E85" s="123">
        <v>2565</v>
      </c>
      <c r="F85" s="122" t="s">
        <v>171</v>
      </c>
      <c r="G85" s="122" t="s">
        <v>165</v>
      </c>
      <c r="H85" s="122" t="s">
        <v>974</v>
      </c>
      <c r="I85" s="122" t="s">
        <v>973</v>
      </c>
      <c r="J85" s="122"/>
      <c r="K85" s="122" t="s">
        <v>972</v>
      </c>
      <c r="L85" s="123" t="s">
        <v>949</v>
      </c>
      <c r="M85" s="122"/>
      <c r="N85" s="126" t="s">
        <v>601</v>
      </c>
      <c r="O85" s="127" t="s">
        <v>1033</v>
      </c>
      <c r="P85" s="126"/>
      <c r="Q85" s="122" t="s">
        <v>978</v>
      </c>
      <c r="R85" s="122" t="s">
        <v>976</v>
      </c>
    </row>
    <row r="86" spans="1:18">
      <c r="A86" s="122" t="s">
        <v>979</v>
      </c>
      <c r="B86" s="122"/>
      <c r="C86" s="122" t="s">
        <v>980</v>
      </c>
      <c r="D86" s="122" t="s">
        <v>28</v>
      </c>
      <c r="E86" s="123">
        <v>2566</v>
      </c>
      <c r="F86" s="122" t="s">
        <v>294</v>
      </c>
      <c r="G86" s="122" t="s">
        <v>295</v>
      </c>
      <c r="H86" s="122" t="s">
        <v>35</v>
      </c>
      <c r="I86" s="122" t="s">
        <v>45</v>
      </c>
      <c r="J86" s="122"/>
      <c r="K86" s="122" t="s">
        <v>46</v>
      </c>
      <c r="L86" s="123" t="s">
        <v>855</v>
      </c>
      <c r="M86" s="122"/>
      <c r="N86" s="126" t="s">
        <v>857</v>
      </c>
      <c r="O86" s="127" t="s">
        <v>1033</v>
      </c>
      <c r="P86" s="126"/>
      <c r="Q86" s="122" t="s">
        <v>985</v>
      </c>
      <c r="R86" s="122" t="s">
        <v>983</v>
      </c>
    </row>
    <row r="87" spans="1:18">
      <c r="A87" s="122" t="s">
        <v>986</v>
      </c>
      <c r="B87" s="122"/>
      <c r="C87" s="122" t="s">
        <v>987</v>
      </c>
      <c r="D87" s="122" t="s">
        <v>28</v>
      </c>
      <c r="E87" s="123">
        <v>2566</v>
      </c>
      <c r="F87" s="122" t="s">
        <v>294</v>
      </c>
      <c r="G87" s="122" t="s">
        <v>295</v>
      </c>
      <c r="H87" s="122" t="s">
        <v>974</v>
      </c>
      <c r="I87" s="122" t="s">
        <v>973</v>
      </c>
      <c r="J87" s="122"/>
      <c r="K87" s="122" t="s">
        <v>972</v>
      </c>
      <c r="L87" s="123" t="s">
        <v>855</v>
      </c>
      <c r="M87" s="122"/>
      <c r="N87" s="126" t="s">
        <v>601</v>
      </c>
      <c r="O87" s="127" t="s">
        <v>1033</v>
      </c>
      <c r="P87" s="126"/>
      <c r="Q87" s="122" t="s">
        <v>990</v>
      </c>
      <c r="R87" s="122" t="s">
        <v>988</v>
      </c>
    </row>
    <row r="88" spans="1:18">
      <c r="A88" s="122" t="s">
        <v>991</v>
      </c>
      <c r="B88" s="122"/>
      <c r="C88" s="122" t="s">
        <v>992</v>
      </c>
      <c r="D88" s="122" t="s">
        <v>28</v>
      </c>
      <c r="E88" s="123">
        <v>2566</v>
      </c>
      <c r="F88" s="122" t="s">
        <v>294</v>
      </c>
      <c r="G88" s="122" t="s">
        <v>295</v>
      </c>
      <c r="H88" s="122" t="s">
        <v>35</v>
      </c>
      <c r="I88" s="122" t="s">
        <v>45</v>
      </c>
      <c r="J88" s="122"/>
      <c r="K88" s="122" t="s">
        <v>46</v>
      </c>
      <c r="L88" s="123" t="s">
        <v>855</v>
      </c>
      <c r="M88" s="122"/>
      <c r="N88" s="126" t="s">
        <v>857</v>
      </c>
      <c r="O88" s="127" t="s">
        <v>1033</v>
      </c>
      <c r="P88" s="126"/>
      <c r="Q88" s="122" t="s">
        <v>993</v>
      </c>
      <c r="R88" s="122" t="s">
        <v>983</v>
      </c>
    </row>
    <row r="89" spans="1:18">
      <c r="A89" s="122" t="s">
        <v>994</v>
      </c>
      <c r="B89" s="122"/>
      <c r="C89" s="122" t="s">
        <v>995</v>
      </c>
      <c r="D89" s="122" t="s">
        <v>28</v>
      </c>
      <c r="E89" s="123">
        <v>2566</v>
      </c>
      <c r="F89" s="122" t="s">
        <v>294</v>
      </c>
      <c r="G89" s="122" t="s">
        <v>295</v>
      </c>
      <c r="H89" s="122" t="s">
        <v>996</v>
      </c>
      <c r="I89" s="122" t="s">
        <v>45</v>
      </c>
      <c r="J89" s="122"/>
      <c r="K89" s="122" t="s">
        <v>46</v>
      </c>
      <c r="L89" s="123" t="s">
        <v>855</v>
      </c>
      <c r="M89" s="122"/>
      <c r="N89" s="126" t="s">
        <v>601</v>
      </c>
      <c r="O89" s="127" t="s">
        <v>1033</v>
      </c>
      <c r="P89" s="126"/>
      <c r="Q89" s="122" t="s">
        <v>999</v>
      </c>
      <c r="R89" s="122" t="s">
        <v>997</v>
      </c>
    </row>
    <row r="90" spans="1:18">
      <c r="A90" s="122" t="s">
        <v>1000</v>
      </c>
      <c r="B90" s="122"/>
      <c r="C90" s="122" t="s">
        <v>1001</v>
      </c>
      <c r="D90" s="122" t="s">
        <v>1002</v>
      </c>
      <c r="E90" s="123">
        <v>2566</v>
      </c>
      <c r="F90" s="122" t="s">
        <v>1003</v>
      </c>
      <c r="G90" s="122" t="s">
        <v>1004</v>
      </c>
      <c r="H90" s="122" t="s">
        <v>1005</v>
      </c>
      <c r="I90" s="122" t="s">
        <v>348</v>
      </c>
      <c r="J90" s="122"/>
      <c r="K90" s="122" t="s">
        <v>349</v>
      </c>
      <c r="L90" s="123" t="s">
        <v>855</v>
      </c>
      <c r="M90" s="122"/>
      <c r="N90" s="126" t="s">
        <v>603</v>
      </c>
      <c r="O90" s="127" t="s">
        <v>1033</v>
      </c>
      <c r="P90" s="126"/>
      <c r="Q90" s="122" t="s">
        <v>1006</v>
      </c>
      <c r="R90" s="122" t="s">
        <v>988</v>
      </c>
    </row>
    <row r="91" spans="1:18">
      <c r="A91" s="122" t="s">
        <v>1007</v>
      </c>
      <c r="B91" s="122"/>
      <c r="C91" s="122" t="s">
        <v>1008</v>
      </c>
      <c r="D91" s="122" t="s">
        <v>28</v>
      </c>
      <c r="E91" s="123">
        <v>2567</v>
      </c>
      <c r="F91" s="122" t="s">
        <v>543</v>
      </c>
      <c r="G91" s="122" t="s">
        <v>544</v>
      </c>
      <c r="H91" s="122" t="s">
        <v>35</v>
      </c>
      <c r="I91" s="122" t="s">
        <v>45</v>
      </c>
      <c r="J91" s="122"/>
      <c r="K91" s="122" t="s">
        <v>46</v>
      </c>
      <c r="L91" s="123" t="s">
        <v>863</v>
      </c>
      <c r="M91" s="122"/>
      <c r="N91" s="126" t="s">
        <v>1009</v>
      </c>
      <c r="O91" s="127" t="s">
        <v>1033</v>
      </c>
      <c r="P91" s="126"/>
      <c r="Q91" s="122" t="s">
        <v>1010</v>
      </c>
      <c r="R91" s="122" t="s">
        <v>984</v>
      </c>
    </row>
    <row r="92" spans="1:18">
      <c r="A92" s="122" t="s">
        <v>1011</v>
      </c>
      <c r="B92" s="122"/>
      <c r="C92" s="122" t="s">
        <v>1012</v>
      </c>
      <c r="D92" s="122" t="s">
        <v>28</v>
      </c>
      <c r="E92" s="123">
        <v>2564</v>
      </c>
      <c r="F92" s="122" t="s">
        <v>79</v>
      </c>
      <c r="G92" s="122" t="s">
        <v>65</v>
      </c>
      <c r="H92" s="122" t="s">
        <v>1013</v>
      </c>
      <c r="I92" s="122" t="s">
        <v>67</v>
      </c>
      <c r="J92" s="122"/>
      <c r="K92" s="122" t="s">
        <v>46</v>
      </c>
      <c r="L92" s="123" t="s">
        <v>925</v>
      </c>
      <c r="M92" s="122"/>
      <c r="N92" s="126" t="s">
        <v>882</v>
      </c>
      <c r="O92" s="127" t="s">
        <v>1033</v>
      </c>
      <c r="P92" s="126"/>
      <c r="Q92" s="122" t="s">
        <v>1016</v>
      </c>
      <c r="R92" s="122" t="s">
        <v>1014</v>
      </c>
    </row>
    <row r="93" spans="1:18">
      <c r="A93" s="122" t="s">
        <v>1017</v>
      </c>
      <c r="B93" s="122"/>
      <c r="C93" s="122" t="s">
        <v>1018</v>
      </c>
      <c r="D93" s="122" t="s">
        <v>28</v>
      </c>
      <c r="E93" s="123">
        <v>2564</v>
      </c>
      <c r="F93" s="122" t="s">
        <v>222</v>
      </c>
      <c r="G93" s="122" t="s">
        <v>223</v>
      </c>
      <c r="H93" s="122" t="s">
        <v>118</v>
      </c>
      <c r="I93" s="122" t="s">
        <v>67</v>
      </c>
      <c r="J93" s="122"/>
      <c r="K93" s="122" t="s">
        <v>46</v>
      </c>
      <c r="L93" s="123" t="s">
        <v>925</v>
      </c>
      <c r="M93" s="122"/>
      <c r="N93" s="126" t="s">
        <v>882</v>
      </c>
      <c r="O93" s="127" t="s">
        <v>1033</v>
      </c>
      <c r="P93" s="126"/>
      <c r="Q93" s="122" t="s">
        <v>1021</v>
      </c>
      <c r="R93" s="122" t="s">
        <v>1019</v>
      </c>
    </row>
    <row r="94" spans="1:18">
      <c r="A94" s="122" t="s">
        <v>1022</v>
      </c>
      <c r="B94" s="122"/>
      <c r="C94" s="122" t="s">
        <v>980</v>
      </c>
      <c r="D94" s="122" t="s">
        <v>28</v>
      </c>
      <c r="E94" s="123">
        <v>2565</v>
      </c>
      <c r="F94" s="122" t="s">
        <v>171</v>
      </c>
      <c r="G94" s="122" t="s">
        <v>165</v>
      </c>
      <c r="H94" s="122" t="s">
        <v>35</v>
      </c>
      <c r="I94" s="122" t="s">
        <v>45</v>
      </c>
      <c r="J94" s="122"/>
      <c r="K94" s="122" t="s">
        <v>46</v>
      </c>
      <c r="L94" s="123" t="s">
        <v>949</v>
      </c>
      <c r="M94" s="122"/>
      <c r="N94" s="126" t="s">
        <v>601</v>
      </c>
      <c r="O94" s="127" t="s">
        <v>1033</v>
      </c>
      <c r="P94" s="126"/>
      <c r="Q94" s="122" t="s">
        <v>1024</v>
      </c>
      <c r="R94" s="122" t="s">
        <v>1023</v>
      </c>
    </row>
    <row r="95" spans="1:18">
      <c r="A95" s="122" t="s">
        <v>1025</v>
      </c>
      <c r="B95" s="122"/>
      <c r="C95" s="122" t="s">
        <v>1026</v>
      </c>
      <c r="D95" s="122" t="s">
        <v>28</v>
      </c>
      <c r="E95" s="123">
        <v>2565</v>
      </c>
      <c r="F95" s="122" t="s">
        <v>171</v>
      </c>
      <c r="G95" s="122" t="s">
        <v>165</v>
      </c>
      <c r="H95" s="122" t="s">
        <v>35</v>
      </c>
      <c r="I95" s="122" t="s">
        <v>45</v>
      </c>
      <c r="J95" s="122"/>
      <c r="K95" s="122" t="s">
        <v>46</v>
      </c>
      <c r="L95" s="123" t="s">
        <v>949</v>
      </c>
      <c r="M95" s="122"/>
      <c r="N95" s="126" t="s">
        <v>601</v>
      </c>
      <c r="O95" s="127" t="s">
        <v>1033</v>
      </c>
      <c r="P95" s="126"/>
      <c r="Q95" s="122" t="s">
        <v>1027</v>
      </c>
      <c r="R95" s="122" t="s">
        <v>1023</v>
      </c>
    </row>
  </sheetData>
  <autoFilter ref="A1:R95" xr:uid="{C09617E7-11AF-4EAC-8D75-A97F4433B65A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3BA92-7A73-44EC-8E0F-86C8CBDD8C58}">
  <dimension ref="A1:U95"/>
  <sheetViews>
    <sheetView topLeftCell="D1" workbookViewId="0">
      <selection activeCell="Q11" sqref="Q11"/>
    </sheetView>
  </sheetViews>
  <sheetFormatPr defaultRowHeight="14.4"/>
  <cols>
    <col min="16" max="16" width="36.21875" bestFit="1" customWidth="1"/>
    <col min="20" max="20" width="35.6640625" bestFit="1" customWidth="1"/>
  </cols>
  <sheetData>
    <row r="1" spans="1:21" ht="21">
      <c r="A1" s="90" t="s">
        <v>2</v>
      </c>
      <c r="B1" s="91" t="s">
        <v>3</v>
      </c>
      <c r="C1" s="92" t="s">
        <v>7</v>
      </c>
      <c r="D1" s="92" t="s">
        <v>367</v>
      </c>
      <c r="E1" s="93" t="s">
        <v>845</v>
      </c>
      <c r="F1" s="91" t="s">
        <v>14</v>
      </c>
      <c r="G1" s="94" t="s">
        <v>846</v>
      </c>
      <c r="H1" s="91" t="s">
        <v>15</v>
      </c>
      <c r="I1" s="91" t="s">
        <v>20</v>
      </c>
      <c r="J1" s="91" t="s">
        <v>19</v>
      </c>
      <c r="K1" s="91" t="s">
        <v>18</v>
      </c>
      <c r="L1" s="91" t="s">
        <v>21</v>
      </c>
      <c r="M1" s="94" t="s">
        <v>847</v>
      </c>
      <c r="N1" s="95" t="s">
        <v>848</v>
      </c>
      <c r="O1" s="91" t="s">
        <v>849</v>
      </c>
      <c r="P1" s="96" t="s">
        <v>850</v>
      </c>
      <c r="Q1" s="94" t="s">
        <v>851</v>
      </c>
      <c r="R1" s="95" t="s">
        <v>852</v>
      </c>
      <c r="S1" s="91" t="s">
        <v>853</v>
      </c>
      <c r="T1" s="96" t="s">
        <v>854</v>
      </c>
      <c r="U1" s="91" t="s">
        <v>950</v>
      </c>
    </row>
    <row r="2" spans="1:21">
      <c r="A2" s="97" t="s">
        <v>488</v>
      </c>
      <c r="B2" s="98" t="s">
        <v>183</v>
      </c>
      <c r="C2" s="98" t="s">
        <v>28</v>
      </c>
      <c r="D2" s="98">
        <v>2566</v>
      </c>
      <c r="E2" s="98" t="s">
        <v>294</v>
      </c>
      <c r="F2" s="99">
        <v>243162</v>
      </c>
      <c r="G2" s="99" t="s">
        <v>295</v>
      </c>
      <c r="H2" s="99">
        <v>243526</v>
      </c>
      <c r="I2" s="98" t="s">
        <v>95</v>
      </c>
      <c r="J2" s="98" t="s">
        <v>94</v>
      </c>
      <c r="K2" s="98" t="s">
        <v>93</v>
      </c>
      <c r="L2" s="98" t="s">
        <v>855</v>
      </c>
      <c r="M2" s="98" t="s">
        <v>856</v>
      </c>
      <c r="N2" s="97" t="s">
        <v>697</v>
      </c>
      <c r="O2" s="97" t="s">
        <v>305</v>
      </c>
      <c r="P2" s="102" t="s">
        <v>603</v>
      </c>
      <c r="Q2" s="97"/>
      <c r="R2" s="98"/>
      <c r="S2" s="98"/>
      <c r="T2" s="100"/>
      <c r="U2" s="98" t="s">
        <v>781</v>
      </c>
    </row>
    <row r="3" spans="1:21">
      <c r="A3" s="97" t="s">
        <v>490</v>
      </c>
      <c r="B3" s="98" t="s">
        <v>322</v>
      </c>
      <c r="C3" s="98" t="s">
        <v>28</v>
      </c>
      <c r="D3" s="98">
        <v>2566</v>
      </c>
      <c r="E3" s="98" t="s">
        <v>294</v>
      </c>
      <c r="F3" s="99">
        <v>243162</v>
      </c>
      <c r="G3" s="99" t="s">
        <v>295</v>
      </c>
      <c r="H3" s="99">
        <v>243526</v>
      </c>
      <c r="I3" s="98" t="s">
        <v>59</v>
      </c>
      <c r="J3" s="98" t="s">
        <v>166</v>
      </c>
      <c r="K3" s="98" t="s">
        <v>57</v>
      </c>
      <c r="L3" s="98" t="s">
        <v>855</v>
      </c>
      <c r="M3" s="98" t="s">
        <v>856</v>
      </c>
      <c r="N3" s="97" t="s">
        <v>697</v>
      </c>
      <c r="O3" s="97" t="s">
        <v>783</v>
      </c>
      <c r="P3" s="102" t="s">
        <v>857</v>
      </c>
      <c r="Q3" s="97"/>
      <c r="R3" s="98"/>
      <c r="S3" s="98"/>
      <c r="T3" s="100"/>
      <c r="U3" s="98" t="s">
        <v>784</v>
      </c>
    </row>
    <row r="4" spans="1:21">
      <c r="A4" s="97" t="s">
        <v>492</v>
      </c>
      <c r="B4" s="98" t="s">
        <v>858</v>
      </c>
      <c r="C4" s="98" t="s">
        <v>28</v>
      </c>
      <c r="D4" s="98">
        <v>2566</v>
      </c>
      <c r="E4" s="98" t="s">
        <v>494</v>
      </c>
      <c r="F4" s="99">
        <v>243193</v>
      </c>
      <c r="G4" s="99" t="s">
        <v>295</v>
      </c>
      <c r="H4" s="99">
        <v>243526</v>
      </c>
      <c r="I4" s="98" t="s">
        <v>349</v>
      </c>
      <c r="J4" s="98" t="s">
        <v>348</v>
      </c>
      <c r="K4" s="98" t="s">
        <v>347</v>
      </c>
      <c r="L4" s="98" t="s">
        <v>855</v>
      </c>
      <c r="M4" s="98" t="s">
        <v>856</v>
      </c>
      <c r="N4" s="97" t="s">
        <v>697</v>
      </c>
      <c r="O4" s="97" t="s">
        <v>783</v>
      </c>
      <c r="P4" s="102" t="s">
        <v>857</v>
      </c>
      <c r="Q4" s="97"/>
      <c r="R4" s="98"/>
      <c r="S4" s="98"/>
      <c r="T4" s="100"/>
      <c r="U4" s="98" t="s">
        <v>788</v>
      </c>
    </row>
    <row r="5" spans="1:21">
      <c r="A5" s="97" t="s">
        <v>496</v>
      </c>
      <c r="B5" s="98" t="s">
        <v>497</v>
      </c>
      <c r="C5" s="98" t="s">
        <v>28</v>
      </c>
      <c r="D5" s="98">
        <v>2566</v>
      </c>
      <c r="E5" s="98" t="s">
        <v>294</v>
      </c>
      <c r="F5" s="99">
        <v>243162</v>
      </c>
      <c r="G5" s="99" t="s">
        <v>295</v>
      </c>
      <c r="H5" s="99">
        <v>243526</v>
      </c>
      <c r="I5" s="98" t="s">
        <v>59</v>
      </c>
      <c r="J5" s="98" t="s">
        <v>499</v>
      </c>
      <c r="K5" s="98" t="s">
        <v>498</v>
      </c>
      <c r="L5" s="98" t="s">
        <v>855</v>
      </c>
      <c r="M5" s="98" t="s">
        <v>856</v>
      </c>
      <c r="N5" s="97" t="s">
        <v>697</v>
      </c>
      <c r="O5" s="97" t="s">
        <v>687</v>
      </c>
      <c r="P5" s="102" t="s">
        <v>601</v>
      </c>
      <c r="Q5" s="97"/>
      <c r="R5" s="98"/>
      <c r="S5" s="98"/>
      <c r="T5" s="100"/>
      <c r="U5" s="98" t="s">
        <v>792</v>
      </c>
    </row>
    <row r="6" spans="1:21">
      <c r="A6" s="97" t="s">
        <v>503</v>
      </c>
      <c r="B6" s="98" t="s">
        <v>318</v>
      </c>
      <c r="C6" s="98" t="s">
        <v>28</v>
      </c>
      <c r="D6" s="98">
        <v>2566</v>
      </c>
      <c r="E6" s="98" t="s">
        <v>294</v>
      </c>
      <c r="F6" s="99">
        <v>243162</v>
      </c>
      <c r="G6" s="99" t="s">
        <v>295</v>
      </c>
      <c r="H6" s="99">
        <v>243526</v>
      </c>
      <c r="I6" s="98" t="s">
        <v>59</v>
      </c>
      <c r="J6" s="98" t="s">
        <v>58</v>
      </c>
      <c r="K6" s="98" t="s">
        <v>320</v>
      </c>
      <c r="L6" s="98" t="s">
        <v>855</v>
      </c>
      <c r="M6" s="98" t="s">
        <v>856</v>
      </c>
      <c r="N6" s="97" t="s">
        <v>697</v>
      </c>
      <c r="O6" s="97" t="s">
        <v>687</v>
      </c>
      <c r="P6" s="102" t="s">
        <v>601</v>
      </c>
      <c r="Q6" s="97"/>
      <c r="R6" s="98"/>
      <c r="S6" s="98"/>
      <c r="T6" s="100"/>
      <c r="U6" s="98" t="s">
        <v>798</v>
      </c>
    </row>
    <row r="7" spans="1:21">
      <c r="A7" s="97" t="s">
        <v>501</v>
      </c>
      <c r="B7" s="98" t="s">
        <v>152</v>
      </c>
      <c r="C7" s="98" t="s">
        <v>28</v>
      </c>
      <c r="D7" s="98">
        <v>2566</v>
      </c>
      <c r="E7" s="98" t="s">
        <v>294</v>
      </c>
      <c r="F7" s="99">
        <v>243162</v>
      </c>
      <c r="G7" s="99" t="s">
        <v>295</v>
      </c>
      <c r="H7" s="99">
        <v>243526</v>
      </c>
      <c r="I7" s="98" t="s">
        <v>46</v>
      </c>
      <c r="J7" s="98" t="s">
        <v>67</v>
      </c>
      <c r="K7" s="98" t="s">
        <v>144</v>
      </c>
      <c r="L7" s="98" t="s">
        <v>855</v>
      </c>
      <c r="M7" s="98" t="s">
        <v>856</v>
      </c>
      <c r="N7" s="97" t="s">
        <v>697</v>
      </c>
      <c r="O7" s="97" t="s">
        <v>687</v>
      </c>
      <c r="P7" s="102" t="s">
        <v>601</v>
      </c>
      <c r="Q7" s="97"/>
      <c r="R7" s="98"/>
      <c r="S7" s="98"/>
      <c r="T7" s="100"/>
      <c r="U7" s="98" t="s">
        <v>796</v>
      </c>
    </row>
    <row r="8" spans="1:21">
      <c r="A8" s="97" t="s">
        <v>530</v>
      </c>
      <c r="B8" s="98" t="s">
        <v>859</v>
      </c>
      <c r="C8" s="98" t="s">
        <v>28</v>
      </c>
      <c r="D8" s="98">
        <v>2566</v>
      </c>
      <c r="E8" s="98" t="s">
        <v>532</v>
      </c>
      <c r="F8" s="99">
        <v>243344</v>
      </c>
      <c r="G8" s="99" t="s">
        <v>532</v>
      </c>
      <c r="H8" s="99">
        <v>243373</v>
      </c>
      <c r="I8" s="98" t="s">
        <v>535</v>
      </c>
      <c r="J8" s="98" t="s">
        <v>534</v>
      </c>
      <c r="K8" s="98" t="s">
        <v>533</v>
      </c>
      <c r="L8" s="98" t="s">
        <v>855</v>
      </c>
      <c r="M8" s="98" t="s">
        <v>856</v>
      </c>
      <c r="N8" s="97" t="s">
        <v>697</v>
      </c>
      <c r="O8" s="97" t="s">
        <v>687</v>
      </c>
      <c r="P8" s="102" t="s">
        <v>601</v>
      </c>
      <c r="Q8" s="97"/>
      <c r="R8" s="98"/>
      <c r="S8" s="98"/>
      <c r="T8" s="100"/>
      <c r="U8" s="98" t="s">
        <v>840</v>
      </c>
    </row>
    <row r="9" spans="1:21">
      <c r="A9" s="97" t="s">
        <v>537</v>
      </c>
      <c r="B9" s="98" t="s">
        <v>538</v>
      </c>
      <c r="C9" s="98" t="s">
        <v>28</v>
      </c>
      <c r="D9" s="98">
        <v>2566</v>
      </c>
      <c r="E9" s="98" t="s">
        <v>294</v>
      </c>
      <c r="F9" s="99">
        <v>243162</v>
      </c>
      <c r="G9" s="99" t="s">
        <v>295</v>
      </c>
      <c r="H9" s="99">
        <v>243526</v>
      </c>
      <c r="I9" s="98" t="s">
        <v>860</v>
      </c>
      <c r="J9" s="98" t="s">
        <v>540</v>
      </c>
      <c r="K9" s="98" t="s">
        <v>539</v>
      </c>
      <c r="L9" s="98" t="s">
        <v>855</v>
      </c>
      <c r="M9" s="98" t="s">
        <v>856</v>
      </c>
      <c r="N9" s="97" t="s">
        <v>697</v>
      </c>
      <c r="O9" s="97" t="s">
        <v>832</v>
      </c>
      <c r="P9" s="102" t="s">
        <v>601</v>
      </c>
      <c r="Q9" s="97"/>
      <c r="R9" s="98"/>
      <c r="S9" s="98"/>
      <c r="T9" s="100"/>
      <c r="U9" s="98" t="s">
        <v>844</v>
      </c>
    </row>
    <row r="10" spans="1:21">
      <c r="A10" s="97" t="s">
        <v>525</v>
      </c>
      <c r="B10" s="98" t="s">
        <v>526</v>
      </c>
      <c r="C10" s="98" t="s">
        <v>28</v>
      </c>
      <c r="D10" s="98">
        <v>2566</v>
      </c>
      <c r="E10" s="98" t="s">
        <v>294</v>
      </c>
      <c r="F10" s="99">
        <v>243162</v>
      </c>
      <c r="G10" s="99" t="s">
        <v>295</v>
      </c>
      <c r="H10" s="99">
        <v>243526</v>
      </c>
      <c r="I10" s="98" t="s">
        <v>314</v>
      </c>
      <c r="J10" s="98" t="s">
        <v>527</v>
      </c>
      <c r="K10" s="98" t="s">
        <v>528</v>
      </c>
      <c r="L10" s="98" t="s">
        <v>855</v>
      </c>
      <c r="M10" s="98" t="s">
        <v>856</v>
      </c>
      <c r="N10" s="97" t="s">
        <v>697</v>
      </c>
      <c r="O10" s="97" t="s">
        <v>832</v>
      </c>
      <c r="P10" s="102" t="s">
        <v>601</v>
      </c>
      <c r="Q10" s="97"/>
      <c r="R10" s="98"/>
      <c r="S10" s="98"/>
      <c r="T10" s="100"/>
      <c r="U10" s="98" t="s">
        <v>833</v>
      </c>
    </row>
    <row r="11" spans="1:21">
      <c r="A11" s="97" t="s">
        <v>518</v>
      </c>
      <c r="B11" s="98" t="s">
        <v>861</v>
      </c>
      <c r="C11" s="98" t="s">
        <v>28</v>
      </c>
      <c r="D11" s="98">
        <v>2566</v>
      </c>
      <c r="E11" s="98" t="s">
        <v>294</v>
      </c>
      <c r="F11" s="99">
        <v>243162</v>
      </c>
      <c r="G11" s="99" t="s">
        <v>295</v>
      </c>
      <c r="H11" s="99">
        <v>243526</v>
      </c>
      <c r="I11" s="98" t="s">
        <v>46</v>
      </c>
      <c r="J11" s="98" t="s">
        <v>67</v>
      </c>
      <c r="K11" s="98" t="s">
        <v>519</v>
      </c>
      <c r="L11" s="98" t="s">
        <v>855</v>
      </c>
      <c r="M11" s="98" t="s">
        <v>856</v>
      </c>
      <c r="N11" s="97" t="s">
        <v>697</v>
      </c>
      <c r="O11" s="97" t="s">
        <v>687</v>
      </c>
      <c r="P11" s="102" t="s">
        <v>601</v>
      </c>
      <c r="Q11" s="97"/>
      <c r="R11" s="98"/>
      <c r="S11" s="98"/>
      <c r="T11" s="100"/>
      <c r="U11" s="98" t="s">
        <v>822</v>
      </c>
    </row>
    <row r="12" spans="1:21">
      <c r="A12" s="97" t="s">
        <v>515</v>
      </c>
      <c r="B12" s="98" t="s">
        <v>516</v>
      </c>
      <c r="C12" s="98" t="s">
        <v>28</v>
      </c>
      <c r="D12" s="98">
        <v>2566</v>
      </c>
      <c r="E12" s="98" t="s">
        <v>294</v>
      </c>
      <c r="F12" s="99">
        <v>243162</v>
      </c>
      <c r="G12" s="99" t="s">
        <v>295</v>
      </c>
      <c r="H12" s="99">
        <v>243526</v>
      </c>
      <c r="I12" s="98" t="s">
        <v>46</v>
      </c>
      <c r="J12" s="98" t="s">
        <v>67</v>
      </c>
      <c r="K12" s="98" t="s">
        <v>113</v>
      </c>
      <c r="L12" s="98" t="s">
        <v>855</v>
      </c>
      <c r="M12" s="98" t="s">
        <v>856</v>
      </c>
      <c r="N12" s="97" t="s">
        <v>697</v>
      </c>
      <c r="O12" s="97" t="s">
        <v>687</v>
      </c>
      <c r="P12" s="102" t="s">
        <v>601</v>
      </c>
      <c r="Q12" s="97"/>
      <c r="R12" s="98"/>
      <c r="S12" s="98"/>
      <c r="T12" s="100"/>
      <c r="U12" s="98" t="s">
        <v>820</v>
      </c>
    </row>
    <row r="13" spans="1:21">
      <c r="A13" s="97" t="s">
        <v>512</v>
      </c>
      <c r="B13" s="98" t="s">
        <v>862</v>
      </c>
      <c r="C13" s="98" t="s">
        <v>28</v>
      </c>
      <c r="D13" s="98">
        <v>2566</v>
      </c>
      <c r="E13" s="98" t="s">
        <v>294</v>
      </c>
      <c r="F13" s="99">
        <v>243162</v>
      </c>
      <c r="G13" s="99" t="s">
        <v>295</v>
      </c>
      <c r="H13" s="99">
        <v>243526</v>
      </c>
      <c r="I13" s="98" t="s">
        <v>46</v>
      </c>
      <c r="J13" s="98" t="s">
        <v>45</v>
      </c>
      <c r="K13" s="98" t="s">
        <v>352</v>
      </c>
      <c r="L13" s="98" t="s">
        <v>855</v>
      </c>
      <c r="M13" s="98" t="s">
        <v>856</v>
      </c>
      <c r="N13" s="97" t="s">
        <v>697</v>
      </c>
      <c r="O13" s="97" t="s">
        <v>783</v>
      </c>
      <c r="P13" s="102" t="s">
        <v>857</v>
      </c>
      <c r="Q13" s="97"/>
      <c r="R13" s="98"/>
      <c r="S13" s="98"/>
      <c r="T13" s="100"/>
      <c r="U13" s="98" t="s">
        <v>818</v>
      </c>
    </row>
    <row r="14" spans="1:21">
      <c r="A14" s="97" t="s">
        <v>521</v>
      </c>
      <c r="B14" s="98" t="s">
        <v>522</v>
      </c>
      <c r="C14" s="98" t="s">
        <v>28</v>
      </c>
      <c r="D14" s="98">
        <v>2566</v>
      </c>
      <c r="E14" s="98" t="s">
        <v>294</v>
      </c>
      <c r="F14" s="99">
        <v>243162</v>
      </c>
      <c r="G14" s="99" t="s">
        <v>295</v>
      </c>
      <c r="H14" s="99">
        <v>243526</v>
      </c>
      <c r="I14" s="98" t="s">
        <v>46</v>
      </c>
      <c r="J14" s="98" t="s">
        <v>45</v>
      </c>
      <c r="K14" s="98" t="s">
        <v>523</v>
      </c>
      <c r="L14" s="98" t="s">
        <v>855</v>
      </c>
      <c r="M14" s="98" t="s">
        <v>856</v>
      </c>
      <c r="N14" s="97" t="s">
        <v>697</v>
      </c>
      <c r="O14" s="97" t="s">
        <v>298</v>
      </c>
      <c r="P14" s="102" t="s">
        <v>605</v>
      </c>
      <c r="Q14" s="97"/>
      <c r="R14" s="98"/>
      <c r="S14" s="98"/>
      <c r="T14" s="100"/>
      <c r="U14" s="98" t="s">
        <v>824</v>
      </c>
    </row>
    <row r="15" spans="1:21">
      <c r="A15" s="97" t="s">
        <v>558</v>
      </c>
      <c r="B15" s="98" t="s">
        <v>559</v>
      </c>
      <c r="C15" s="98" t="s">
        <v>28</v>
      </c>
      <c r="D15" s="98">
        <v>2567</v>
      </c>
      <c r="E15" s="98" t="s">
        <v>543</v>
      </c>
      <c r="F15" s="99">
        <v>243527</v>
      </c>
      <c r="G15" s="99" t="s">
        <v>544</v>
      </c>
      <c r="H15" s="99">
        <v>243891</v>
      </c>
      <c r="I15" s="98" t="s">
        <v>860</v>
      </c>
      <c r="J15" s="98" t="s">
        <v>540</v>
      </c>
      <c r="K15" s="98" t="s">
        <v>539</v>
      </c>
      <c r="L15" s="98" t="s">
        <v>863</v>
      </c>
      <c r="M15" s="98" t="s">
        <v>856</v>
      </c>
      <c r="N15" s="98" t="s">
        <v>697</v>
      </c>
      <c r="O15" s="98" t="s">
        <v>600</v>
      </c>
      <c r="P15" s="102" t="s">
        <v>600</v>
      </c>
      <c r="Q15" s="98"/>
      <c r="R15" s="98"/>
      <c r="S15" s="98"/>
      <c r="T15" s="100"/>
      <c r="U15" s="98" t="s">
        <v>702</v>
      </c>
    </row>
    <row r="16" spans="1:21">
      <c r="A16" s="97" t="s">
        <v>585</v>
      </c>
      <c r="B16" s="98" t="s">
        <v>861</v>
      </c>
      <c r="C16" s="98" t="s">
        <v>28</v>
      </c>
      <c r="D16" s="98">
        <v>2567</v>
      </c>
      <c r="E16" s="98" t="s">
        <v>543</v>
      </c>
      <c r="F16" s="99">
        <v>243527</v>
      </c>
      <c r="G16" s="99" t="s">
        <v>586</v>
      </c>
      <c r="H16" s="99">
        <v>243708</v>
      </c>
      <c r="I16" s="98" t="s">
        <v>46</v>
      </c>
      <c r="J16" s="98" t="s">
        <v>67</v>
      </c>
      <c r="K16" s="98" t="s">
        <v>154</v>
      </c>
      <c r="L16" s="98" t="s">
        <v>863</v>
      </c>
      <c r="M16" s="98" t="s">
        <v>856</v>
      </c>
      <c r="N16" s="98" t="s">
        <v>697</v>
      </c>
      <c r="O16" s="98" t="s">
        <v>603</v>
      </c>
      <c r="P16" s="102" t="s">
        <v>603</v>
      </c>
      <c r="Q16" s="98"/>
      <c r="R16" s="98"/>
      <c r="S16" s="98"/>
      <c r="T16" s="100"/>
      <c r="U16" s="98" t="s">
        <v>756</v>
      </c>
    </row>
    <row r="17" spans="1:21">
      <c r="A17" s="97" t="s">
        <v>565</v>
      </c>
      <c r="B17" s="98" t="s">
        <v>566</v>
      </c>
      <c r="C17" s="98" t="s">
        <v>28</v>
      </c>
      <c r="D17" s="98">
        <v>2567</v>
      </c>
      <c r="E17" s="98" t="s">
        <v>543</v>
      </c>
      <c r="F17" s="99">
        <v>243527</v>
      </c>
      <c r="G17" s="99" t="s">
        <v>563</v>
      </c>
      <c r="H17" s="99">
        <v>243769</v>
      </c>
      <c r="I17" s="98" t="s">
        <v>46</v>
      </c>
      <c r="J17" s="98" t="s">
        <v>67</v>
      </c>
      <c r="K17" s="98" t="s">
        <v>154</v>
      </c>
      <c r="L17" s="98" t="s">
        <v>863</v>
      </c>
      <c r="M17" s="98" t="s">
        <v>856</v>
      </c>
      <c r="N17" s="98" t="s">
        <v>697</v>
      </c>
      <c r="O17" s="98" t="s">
        <v>603</v>
      </c>
      <c r="P17" s="102" t="s">
        <v>603</v>
      </c>
      <c r="Q17" s="98"/>
      <c r="R17" s="98"/>
      <c r="S17" s="98"/>
      <c r="T17" s="100"/>
      <c r="U17" s="98" t="s">
        <v>719</v>
      </c>
    </row>
    <row r="18" spans="1:21">
      <c r="A18" s="97" t="s">
        <v>591</v>
      </c>
      <c r="B18" s="98" t="s">
        <v>592</v>
      </c>
      <c r="C18" s="98" t="s">
        <v>28</v>
      </c>
      <c r="D18" s="98">
        <v>2567</v>
      </c>
      <c r="E18" s="98" t="s">
        <v>543</v>
      </c>
      <c r="F18" s="99">
        <v>243527</v>
      </c>
      <c r="G18" s="99" t="s">
        <v>563</v>
      </c>
      <c r="H18" s="99">
        <v>243769</v>
      </c>
      <c r="I18" s="98" t="s">
        <v>46</v>
      </c>
      <c r="J18" s="98" t="s">
        <v>67</v>
      </c>
      <c r="K18" s="98" t="s">
        <v>144</v>
      </c>
      <c r="L18" s="98" t="s">
        <v>863</v>
      </c>
      <c r="M18" s="98" t="s">
        <v>856</v>
      </c>
      <c r="N18" s="98" t="s">
        <v>697</v>
      </c>
      <c r="O18" s="98" t="s">
        <v>601</v>
      </c>
      <c r="P18" s="102" t="s">
        <v>601</v>
      </c>
      <c r="Q18" s="98"/>
      <c r="R18" s="98"/>
      <c r="S18" s="98"/>
      <c r="T18" s="100"/>
      <c r="U18" s="98" t="s">
        <v>764</v>
      </c>
    </row>
    <row r="19" spans="1:21">
      <c r="A19" s="97" t="s">
        <v>583</v>
      </c>
      <c r="B19" s="98" t="s">
        <v>152</v>
      </c>
      <c r="C19" s="98" t="s">
        <v>28</v>
      </c>
      <c r="D19" s="98">
        <v>2567</v>
      </c>
      <c r="E19" s="98" t="s">
        <v>543</v>
      </c>
      <c r="F19" s="99">
        <v>243527</v>
      </c>
      <c r="G19" s="99" t="s">
        <v>544</v>
      </c>
      <c r="H19" s="99">
        <v>243891</v>
      </c>
      <c r="I19" s="98" t="s">
        <v>46</v>
      </c>
      <c r="J19" s="98" t="s">
        <v>67</v>
      </c>
      <c r="K19" s="98" t="s">
        <v>144</v>
      </c>
      <c r="L19" s="98" t="s">
        <v>863</v>
      </c>
      <c r="M19" s="98" t="s">
        <v>856</v>
      </c>
      <c r="N19" s="98" t="s">
        <v>697</v>
      </c>
      <c r="O19" s="98" t="s">
        <v>601</v>
      </c>
      <c r="P19" s="102" t="s">
        <v>601</v>
      </c>
      <c r="Q19" s="98"/>
      <c r="R19" s="98"/>
      <c r="S19" s="98"/>
      <c r="T19" s="100"/>
      <c r="U19" s="98" t="s">
        <v>751</v>
      </c>
    </row>
    <row r="20" spans="1:21">
      <c r="A20" s="97" t="s">
        <v>577</v>
      </c>
      <c r="B20" s="98" t="s">
        <v>578</v>
      </c>
      <c r="C20" s="98" t="s">
        <v>28</v>
      </c>
      <c r="D20" s="98">
        <v>2567</v>
      </c>
      <c r="E20" s="98" t="s">
        <v>543</v>
      </c>
      <c r="F20" s="99">
        <v>243527</v>
      </c>
      <c r="G20" s="99" t="s">
        <v>579</v>
      </c>
      <c r="H20" s="99">
        <v>243738</v>
      </c>
      <c r="I20" s="98" t="s">
        <v>46</v>
      </c>
      <c r="J20" s="98" t="s">
        <v>67</v>
      </c>
      <c r="K20" s="98" t="s">
        <v>144</v>
      </c>
      <c r="L20" s="98" t="s">
        <v>863</v>
      </c>
      <c r="M20" s="98" t="s">
        <v>856</v>
      </c>
      <c r="N20" s="98" t="s">
        <v>697</v>
      </c>
      <c r="O20" s="98" t="s">
        <v>601</v>
      </c>
      <c r="P20" s="102" t="s">
        <v>601</v>
      </c>
      <c r="Q20" s="98"/>
      <c r="R20" s="98"/>
      <c r="S20" s="98"/>
      <c r="T20" s="100"/>
      <c r="U20" s="98" t="s">
        <v>743</v>
      </c>
    </row>
    <row r="21" spans="1:21">
      <c r="A21" s="97" t="s">
        <v>594</v>
      </c>
      <c r="B21" s="98" t="s">
        <v>595</v>
      </c>
      <c r="C21" s="98" t="s">
        <v>28</v>
      </c>
      <c r="D21" s="98">
        <v>2567</v>
      </c>
      <c r="E21" s="98" t="s">
        <v>543</v>
      </c>
      <c r="F21" s="99">
        <v>243527</v>
      </c>
      <c r="G21" s="99" t="s">
        <v>544</v>
      </c>
      <c r="H21" s="99">
        <v>243891</v>
      </c>
      <c r="I21" s="98" t="s">
        <v>46</v>
      </c>
      <c r="J21" s="98" t="s">
        <v>67</v>
      </c>
      <c r="K21" s="98" t="s">
        <v>519</v>
      </c>
      <c r="L21" s="98" t="s">
        <v>863</v>
      </c>
      <c r="M21" s="98" t="s">
        <v>856</v>
      </c>
      <c r="N21" s="98" t="s">
        <v>697</v>
      </c>
      <c r="O21" s="98" t="s">
        <v>601</v>
      </c>
      <c r="P21" s="102" t="s">
        <v>601</v>
      </c>
      <c r="Q21" s="98"/>
      <c r="R21" s="98"/>
      <c r="S21" s="98"/>
      <c r="T21" s="100"/>
      <c r="U21" s="98" t="s">
        <v>767</v>
      </c>
    </row>
    <row r="22" spans="1:21">
      <c r="A22" s="97" t="s">
        <v>571</v>
      </c>
      <c r="B22" s="98" t="s">
        <v>522</v>
      </c>
      <c r="C22" s="98" t="s">
        <v>28</v>
      </c>
      <c r="D22" s="98">
        <v>2567</v>
      </c>
      <c r="E22" s="98" t="s">
        <v>543</v>
      </c>
      <c r="F22" s="99">
        <v>243527</v>
      </c>
      <c r="G22" s="99" t="s">
        <v>544</v>
      </c>
      <c r="H22" s="99">
        <v>243891</v>
      </c>
      <c r="I22" s="98" t="s">
        <v>46</v>
      </c>
      <c r="J22" s="98" t="s">
        <v>45</v>
      </c>
      <c r="K22" s="98" t="s">
        <v>523</v>
      </c>
      <c r="L22" s="98" t="s">
        <v>863</v>
      </c>
      <c r="M22" s="98" t="s">
        <v>856</v>
      </c>
      <c r="N22" s="98" t="s">
        <v>697</v>
      </c>
      <c r="O22" s="98" t="s">
        <v>605</v>
      </c>
      <c r="P22" s="102" t="s">
        <v>605</v>
      </c>
      <c r="Q22" s="98"/>
      <c r="R22" s="98"/>
      <c r="S22" s="98"/>
      <c r="T22" s="100"/>
      <c r="U22" s="98" t="s">
        <v>733</v>
      </c>
    </row>
    <row r="23" spans="1:21">
      <c r="A23" s="97" t="s">
        <v>581</v>
      </c>
      <c r="B23" s="98" t="s">
        <v>862</v>
      </c>
      <c r="C23" s="98" t="s">
        <v>28</v>
      </c>
      <c r="D23" s="98">
        <v>2567</v>
      </c>
      <c r="E23" s="98" t="s">
        <v>543</v>
      </c>
      <c r="F23" s="99">
        <v>243527</v>
      </c>
      <c r="G23" s="99" t="s">
        <v>544</v>
      </c>
      <c r="H23" s="99">
        <v>243891</v>
      </c>
      <c r="I23" s="98" t="s">
        <v>46</v>
      </c>
      <c r="J23" s="98" t="s">
        <v>45</v>
      </c>
      <c r="K23" s="98" t="s">
        <v>352</v>
      </c>
      <c r="L23" s="98" t="s">
        <v>863</v>
      </c>
      <c r="M23" s="98" t="s">
        <v>856</v>
      </c>
      <c r="N23" s="98" t="s">
        <v>697</v>
      </c>
      <c r="O23" s="98" t="s">
        <v>605</v>
      </c>
      <c r="P23" s="102" t="s">
        <v>605</v>
      </c>
      <c r="Q23" s="98"/>
      <c r="R23" s="98"/>
      <c r="S23" s="98"/>
      <c r="T23" s="100"/>
      <c r="U23" s="98" t="s">
        <v>747</v>
      </c>
    </row>
    <row r="24" spans="1:21">
      <c r="A24" s="97" t="s">
        <v>864</v>
      </c>
      <c r="B24" s="98" t="s">
        <v>865</v>
      </c>
      <c r="C24" s="98" t="s">
        <v>28</v>
      </c>
      <c r="D24" s="98">
        <v>2567</v>
      </c>
      <c r="E24" s="98" t="s">
        <v>563</v>
      </c>
      <c r="F24" s="99">
        <v>243739</v>
      </c>
      <c r="G24" s="99" t="s">
        <v>544</v>
      </c>
      <c r="H24" s="99">
        <v>243891</v>
      </c>
      <c r="I24" s="98" t="s">
        <v>46</v>
      </c>
      <c r="J24" s="98" t="s">
        <v>45</v>
      </c>
      <c r="K24" s="98" t="s">
        <v>866</v>
      </c>
      <c r="L24" s="98" t="s">
        <v>863</v>
      </c>
      <c r="M24" s="98" t="s">
        <v>856</v>
      </c>
      <c r="N24" s="98" t="s">
        <v>697</v>
      </c>
      <c r="O24" s="98" t="s">
        <v>605</v>
      </c>
      <c r="P24" s="102" t="s">
        <v>605</v>
      </c>
      <c r="Q24" s="98"/>
      <c r="R24" s="98"/>
      <c r="S24" s="98"/>
      <c r="T24" s="100"/>
      <c r="U24" s="98" t="s">
        <v>867</v>
      </c>
    </row>
    <row r="25" spans="1:21">
      <c r="A25" s="97" t="s">
        <v>561</v>
      </c>
      <c r="B25" s="98" t="s">
        <v>562</v>
      </c>
      <c r="C25" s="98" t="s">
        <v>28</v>
      </c>
      <c r="D25" s="98">
        <v>2567</v>
      </c>
      <c r="E25" s="98" t="s">
        <v>543</v>
      </c>
      <c r="F25" s="99">
        <v>243527</v>
      </c>
      <c r="G25" s="99" t="s">
        <v>544</v>
      </c>
      <c r="H25" s="99">
        <v>243891</v>
      </c>
      <c r="I25" s="98" t="s">
        <v>46</v>
      </c>
      <c r="J25" s="98" t="s">
        <v>67</v>
      </c>
      <c r="K25" s="98" t="s">
        <v>113</v>
      </c>
      <c r="L25" s="98" t="s">
        <v>863</v>
      </c>
      <c r="M25" s="98" t="s">
        <v>856</v>
      </c>
      <c r="N25" s="98" t="s">
        <v>697</v>
      </c>
      <c r="O25" s="98" t="s">
        <v>601</v>
      </c>
      <c r="P25" s="102" t="s">
        <v>601</v>
      </c>
      <c r="Q25" s="98"/>
      <c r="R25" s="98"/>
      <c r="S25" s="98"/>
      <c r="T25" s="100"/>
      <c r="U25" s="98" t="s">
        <v>712</v>
      </c>
    </row>
    <row r="26" spans="1:21">
      <c r="A26" s="97" t="s">
        <v>597</v>
      </c>
      <c r="B26" s="98" t="s">
        <v>318</v>
      </c>
      <c r="C26" s="98" t="s">
        <v>28</v>
      </c>
      <c r="D26" s="98">
        <v>2567</v>
      </c>
      <c r="E26" s="98" t="s">
        <v>543</v>
      </c>
      <c r="F26" s="99">
        <v>243527</v>
      </c>
      <c r="G26" s="99" t="s">
        <v>544</v>
      </c>
      <c r="H26" s="99">
        <v>243891</v>
      </c>
      <c r="I26" s="98" t="s">
        <v>59</v>
      </c>
      <c r="J26" s="98" t="s">
        <v>58</v>
      </c>
      <c r="K26" s="98" t="s">
        <v>320</v>
      </c>
      <c r="L26" s="98" t="s">
        <v>863</v>
      </c>
      <c r="M26" s="98" t="s">
        <v>856</v>
      </c>
      <c r="N26" s="98" t="s">
        <v>697</v>
      </c>
      <c r="O26" s="98" t="s">
        <v>601</v>
      </c>
      <c r="P26" s="102" t="s">
        <v>601</v>
      </c>
      <c r="Q26" s="98"/>
      <c r="R26" s="98"/>
      <c r="S26" s="98"/>
      <c r="T26" s="100"/>
      <c r="U26" s="98" t="s">
        <v>773</v>
      </c>
    </row>
    <row r="27" spans="1:21">
      <c r="A27" s="97" t="s">
        <v>568</v>
      </c>
      <c r="B27" s="98" t="s">
        <v>868</v>
      </c>
      <c r="C27" s="98" t="s">
        <v>28</v>
      </c>
      <c r="D27" s="98">
        <v>2567</v>
      </c>
      <c r="E27" s="98" t="s">
        <v>543</v>
      </c>
      <c r="F27" s="99">
        <v>243527</v>
      </c>
      <c r="G27" s="99" t="s">
        <v>544</v>
      </c>
      <c r="H27" s="99">
        <v>243891</v>
      </c>
      <c r="I27" s="98" t="s">
        <v>59</v>
      </c>
      <c r="J27" s="98" t="s">
        <v>499</v>
      </c>
      <c r="K27" s="98" t="s">
        <v>498</v>
      </c>
      <c r="L27" s="98" t="s">
        <v>863</v>
      </c>
      <c r="M27" s="98" t="s">
        <v>856</v>
      </c>
      <c r="N27" s="98" t="s">
        <v>697</v>
      </c>
      <c r="O27" s="98" t="s">
        <v>601</v>
      </c>
      <c r="P27" s="102" t="s">
        <v>601</v>
      </c>
      <c r="Q27" s="98"/>
      <c r="R27" s="98"/>
      <c r="S27" s="98"/>
      <c r="T27" s="100"/>
      <c r="U27" s="98" t="s">
        <v>725</v>
      </c>
    </row>
    <row r="28" spans="1:21">
      <c r="A28" s="97" t="s">
        <v>588</v>
      </c>
      <c r="B28" s="98" t="s">
        <v>589</v>
      </c>
      <c r="C28" s="98" t="s">
        <v>28</v>
      </c>
      <c r="D28" s="98">
        <v>2567</v>
      </c>
      <c r="E28" s="98" t="s">
        <v>543</v>
      </c>
      <c r="F28" s="99">
        <v>243527</v>
      </c>
      <c r="G28" s="99" t="s">
        <v>544</v>
      </c>
      <c r="H28" s="99">
        <v>243891</v>
      </c>
      <c r="I28" s="98" t="s">
        <v>59</v>
      </c>
      <c r="J28" s="98" t="s">
        <v>166</v>
      </c>
      <c r="K28" s="98" t="s">
        <v>57</v>
      </c>
      <c r="L28" s="98" t="s">
        <v>863</v>
      </c>
      <c r="M28" s="98" t="s">
        <v>856</v>
      </c>
      <c r="N28" s="98" t="s">
        <v>697</v>
      </c>
      <c r="O28" s="98" t="s">
        <v>601</v>
      </c>
      <c r="P28" s="102" t="s">
        <v>601</v>
      </c>
      <c r="Q28" s="98"/>
      <c r="R28" s="98"/>
      <c r="S28" s="98"/>
      <c r="T28" s="100"/>
      <c r="U28" s="98" t="s">
        <v>762</v>
      </c>
    </row>
    <row r="29" spans="1:21">
      <c r="A29" s="97" t="s">
        <v>869</v>
      </c>
      <c r="B29" s="98" t="s">
        <v>870</v>
      </c>
      <c r="C29" s="98" t="s">
        <v>28</v>
      </c>
      <c r="D29" s="98">
        <v>2568</v>
      </c>
      <c r="E29" s="98" t="s">
        <v>871</v>
      </c>
      <c r="F29" s="99">
        <v>244015</v>
      </c>
      <c r="G29" s="99" t="s">
        <v>872</v>
      </c>
      <c r="H29" s="99">
        <v>244288</v>
      </c>
      <c r="I29" s="98" t="s">
        <v>37</v>
      </c>
      <c r="J29" s="98" t="s">
        <v>36</v>
      </c>
      <c r="K29" s="98" t="s">
        <v>139</v>
      </c>
      <c r="L29" s="98" t="s">
        <v>873</v>
      </c>
      <c r="M29" s="98" t="s">
        <v>856</v>
      </c>
      <c r="N29" s="98" t="s">
        <v>697</v>
      </c>
      <c r="O29" s="98" t="s">
        <v>600</v>
      </c>
      <c r="P29" s="102" t="s">
        <v>600</v>
      </c>
      <c r="Q29" s="98"/>
      <c r="R29" s="98"/>
      <c r="S29" s="98"/>
      <c r="T29" s="100"/>
      <c r="U29" s="98" t="s">
        <v>874</v>
      </c>
    </row>
    <row r="30" spans="1:21">
      <c r="A30" s="97" t="s">
        <v>875</v>
      </c>
      <c r="B30" s="98" t="s">
        <v>876</v>
      </c>
      <c r="C30" s="98" t="s">
        <v>28</v>
      </c>
      <c r="D30" s="98">
        <v>2568</v>
      </c>
      <c r="E30" s="98" t="s">
        <v>877</v>
      </c>
      <c r="F30" s="99">
        <v>243892</v>
      </c>
      <c r="G30" s="99" t="s">
        <v>878</v>
      </c>
      <c r="H30" s="99">
        <v>244257</v>
      </c>
      <c r="I30" s="98" t="s">
        <v>37</v>
      </c>
      <c r="J30" s="98" t="s">
        <v>36</v>
      </c>
      <c r="K30" s="98" t="s">
        <v>74</v>
      </c>
      <c r="L30" s="98" t="s">
        <v>873</v>
      </c>
      <c r="M30" s="98" t="s">
        <v>856</v>
      </c>
      <c r="N30" s="98" t="s">
        <v>697</v>
      </c>
      <c r="O30" s="98" t="s">
        <v>605</v>
      </c>
      <c r="P30" s="102" t="s">
        <v>605</v>
      </c>
      <c r="Q30" s="98"/>
      <c r="R30" s="98"/>
      <c r="S30" s="98"/>
      <c r="T30" s="100"/>
      <c r="U30" s="98" t="s">
        <v>879</v>
      </c>
    </row>
    <row r="31" spans="1:21">
      <c r="A31" s="97" t="s">
        <v>880</v>
      </c>
      <c r="B31" s="98" t="s">
        <v>881</v>
      </c>
      <c r="C31" s="98" t="s">
        <v>28</v>
      </c>
      <c r="D31" s="98">
        <v>2568</v>
      </c>
      <c r="E31" s="98" t="s">
        <v>877</v>
      </c>
      <c r="F31" s="99">
        <v>243892</v>
      </c>
      <c r="G31" s="99" t="s">
        <v>878</v>
      </c>
      <c r="H31" s="99">
        <v>244257</v>
      </c>
      <c r="I31" s="98" t="s">
        <v>95</v>
      </c>
      <c r="J31" s="98" t="s">
        <v>94</v>
      </c>
      <c r="K31" s="98" t="s">
        <v>93</v>
      </c>
      <c r="L31" s="98" t="s">
        <v>873</v>
      </c>
      <c r="M31" s="98" t="s">
        <v>856</v>
      </c>
      <c r="N31" s="98" t="s">
        <v>697</v>
      </c>
      <c r="O31" s="98" t="s">
        <v>882</v>
      </c>
      <c r="P31" s="102" t="s">
        <v>882</v>
      </c>
      <c r="Q31" s="98"/>
      <c r="R31" s="98"/>
      <c r="S31" s="98"/>
      <c r="T31" s="100"/>
      <c r="U31" s="98" t="s">
        <v>883</v>
      </c>
    </row>
    <row r="32" spans="1:21">
      <c r="A32" s="97" t="s">
        <v>884</v>
      </c>
      <c r="B32" s="98" t="s">
        <v>612</v>
      </c>
      <c r="C32" s="98" t="s">
        <v>28</v>
      </c>
      <c r="D32" s="98">
        <v>2568</v>
      </c>
      <c r="E32" s="98" t="s">
        <v>877</v>
      </c>
      <c r="F32" s="99">
        <v>243892</v>
      </c>
      <c r="G32" s="99" t="s">
        <v>878</v>
      </c>
      <c r="H32" s="99">
        <v>244257</v>
      </c>
      <c r="I32" s="98" t="s">
        <v>314</v>
      </c>
      <c r="J32" s="98" t="s">
        <v>613</v>
      </c>
      <c r="K32" s="98" t="s">
        <v>885</v>
      </c>
      <c r="L32" s="98" t="s">
        <v>886</v>
      </c>
      <c r="M32" s="98" t="s">
        <v>856</v>
      </c>
      <c r="N32" s="98" t="s">
        <v>697</v>
      </c>
      <c r="O32" s="98" t="s">
        <v>882</v>
      </c>
      <c r="P32" s="102" t="s">
        <v>882</v>
      </c>
      <c r="Q32" s="98"/>
      <c r="R32" s="98"/>
      <c r="S32" s="98"/>
      <c r="T32" s="100"/>
      <c r="U32" s="98" t="s">
        <v>887</v>
      </c>
    </row>
    <row r="33" spans="1:21">
      <c r="A33" s="97" t="s">
        <v>888</v>
      </c>
      <c r="B33" s="98" t="s">
        <v>889</v>
      </c>
      <c r="C33" s="98" t="s">
        <v>28</v>
      </c>
      <c r="D33" s="98">
        <v>2568</v>
      </c>
      <c r="E33" s="98" t="s">
        <v>877</v>
      </c>
      <c r="F33" s="99">
        <v>243892</v>
      </c>
      <c r="G33" s="99" t="s">
        <v>878</v>
      </c>
      <c r="H33" s="99">
        <v>244257</v>
      </c>
      <c r="I33" s="98" t="s">
        <v>46</v>
      </c>
      <c r="J33" s="98" t="s">
        <v>67</v>
      </c>
      <c r="K33" s="98" t="s">
        <v>108</v>
      </c>
      <c r="L33" s="98" t="s">
        <v>873</v>
      </c>
      <c r="M33" s="98" t="s">
        <v>856</v>
      </c>
      <c r="N33" s="98" t="s">
        <v>697</v>
      </c>
      <c r="O33" s="98" t="s">
        <v>882</v>
      </c>
      <c r="P33" s="102" t="s">
        <v>882</v>
      </c>
      <c r="Q33" s="98"/>
      <c r="R33" s="98"/>
      <c r="S33" s="98"/>
      <c r="T33" s="100"/>
      <c r="U33" s="98" t="s">
        <v>890</v>
      </c>
    </row>
    <row r="34" spans="1:21">
      <c r="A34" s="97" t="s">
        <v>891</v>
      </c>
      <c r="B34" s="98" t="s">
        <v>892</v>
      </c>
      <c r="C34" s="98" t="s">
        <v>28</v>
      </c>
      <c r="D34" s="98">
        <v>2568</v>
      </c>
      <c r="E34" s="98" t="s">
        <v>877</v>
      </c>
      <c r="F34" s="99">
        <v>243892</v>
      </c>
      <c r="G34" s="99" t="s">
        <v>878</v>
      </c>
      <c r="H34" s="99">
        <v>244257</v>
      </c>
      <c r="I34" s="98" t="s">
        <v>46</v>
      </c>
      <c r="J34" s="98" t="s">
        <v>67</v>
      </c>
      <c r="K34" s="98" t="s">
        <v>118</v>
      </c>
      <c r="L34" s="98" t="s">
        <v>873</v>
      </c>
      <c r="M34" s="98" t="s">
        <v>856</v>
      </c>
      <c r="N34" s="98" t="s">
        <v>697</v>
      </c>
      <c r="O34" s="98" t="s">
        <v>882</v>
      </c>
      <c r="P34" s="102" t="s">
        <v>882</v>
      </c>
      <c r="Q34" s="98"/>
      <c r="R34" s="98"/>
      <c r="S34" s="98"/>
      <c r="T34" s="100"/>
      <c r="U34" s="98" t="s">
        <v>893</v>
      </c>
    </row>
    <row r="35" spans="1:21">
      <c r="A35" s="97" t="s">
        <v>894</v>
      </c>
      <c r="B35" s="98" t="s">
        <v>895</v>
      </c>
      <c r="C35" s="98" t="s">
        <v>28</v>
      </c>
      <c r="D35" s="98">
        <v>2568</v>
      </c>
      <c r="E35" s="98" t="s">
        <v>877</v>
      </c>
      <c r="F35" s="99">
        <v>243892</v>
      </c>
      <c r="G35" s="99" t="s">
        <v>878</v>
      </c>
      <c r="H35" s="99">
        <v>244257</v>
      </c>
      <c r="I35" s="98" t="s">
        <v>46</v>
      </c>
      <c r="J35" s="98" t="s">
        <v>67</v>
      </c>
      <c r="K35" s="98" t="s">
        <v>896</v>
      </c>
      <c r="L35" s="98" t="s">
        <v>873</v>
      </c>
      <c r="M35" s="98" t="s">
        <v>856</v>
      </c>
      <c r="N35" s="98" t="s">
        <v>697</v>
      </c>
      <c r="O35" s="98" t="s">
        <v>603</v>
      </c>
      <c r="P35" s="102" t="s">
        <v>603</v>
      </c>
      <c r="Q35" s="98"/>
      <c r="R35" s="98"/>
      <c r="S35" s="98"/>
      <c r="T35" s="100"/>
      <c r="U35" s="98" t="s">
        <v>897</v>
      </c>
    </row>
    <row r="36" spans="1:21">
      <c r="A36" s="97" t="s">
        <v>898</v>
      </c>
      <c r="B36" s="98" t="s">
        <v>899</v>
      </c>
      <c r="C36" s="98" t="s">
        <v>28</v>
      </c>
      <c r="D36" s="98">
        <v>2568</v>
      </c>
      <c r="E36" s="98" t="s">
        <v>877</v>
      </c>
      <c r="F36" s="99">
        <v>243892</v>
      </c>
      <c r="G36" s="99" t="s">
        <v>878</v>
      </c>
      <c r="H36" s="99">
        <v>244257</v>
      </c>
      <c r="I36" s="98" t="s">
        <v>46</v>
      </c>
      <c r="J36" s="98" t="s">
        <v>67</v>
      </c>
      <c r="K36" s="98" t="s">
        <v>519</v>
      </c>
      <c r="L36" s="98" t="s">
        <v>873</v>
      </c>
      <c r="M36" s="98" t="s">
        <v>856</v>
      </c>
      <c r="N36" s="98" t="s">
        <v>697</v>
      </c>
      <c r="O36" s="98" t="s">
        <v>900</v>
      </c>
      <c r="P36" s="102" t="s">
        <v>900</v>
      </c>
      <c r="Q36" s="98"/>
      <c r="R36" s="98"/>
      <c r="S36" s="98"/>
      <c r="T36" s="100"/>
      <c r="U36" s="98" t="s">
        <v>901</v>
      </c>
    </row>
    <row r="37" spans="1:21">
      <c r="A37" s="97" t="s">
        <v>902</v>
      </c>
      <c r="B37" s="98" t="s">
        <v>903</v>
      </c>
      <c r="C37" s="98" t="s">
        <v>28</v>
      </c>
      <c r="D37" s="98">
        <v>2568</v>
      </c>
      <c r="E37" s="98" t="s">
        <v>877</v>
      </c>
      <c r="F37" s="99">
        <v>243892</v>
      </c>
      <c r="G37" s="99" t="s">
        <v>878</v>
      </c>
      <c r="H37" s="99">
        <v>244257</v>
      </c>
      <c r="I37" s="98" t="s">
        <v>46</v>
      </c>
      <c r="J37" s="98" t="s">
        <v>245</v>
      </c>
      <c r="K37" s="98" t="s">
        <v>904</v>
      </c>
      <c r="L37" s="98" t="s">
        <v>873</v>
      </c>
      <c r="M37" s="98" t="s">
        <v>856</v>
      </c>
      <c r="N37" s="98" t="s">
        <v>697</v>
      </c>
      <c r="O37" s="98" t="s">
        <v>882</v>
      </c>
      <c r="P37" s="102" t="s">
        <v>882</v>
      </c>
      <c r="Q37" s="98"/>
      <c r="R37" s="98"/>
      <c r="S37" s="98"/>
      <c r="T37" s="100"/>
      <c r="U37" s="98" t="s">
        <v>905</v>
      </c>
    </row>
    <row r="38" spans="1:21">
      <c r="A38" s="97" t="s">
        <v>906</v>
      </c>
      <c r="B38" s="98" t="s">
        <v>522</v>
      </c>
      <c r="C38" s="98" t="s">
        <v>28</v>
      </c>
      <c r="D38" s="98">
        <v>2568</v>
      </c>
      <c r="E38" s="98" t="s">
        <v>877</v>
      </c>
      <c r="F38" s="99">
        <v>243892</v>
      </c>
      <c r="G38" s="99" t="s">
        <v>878</v>
      </c>
      <c r="H38" s="99">
        <v>244257</v>
      </c>
      <c r="I38" s="98" t="s">
        <v>46</v>
      </c>
      <c r="J38" s="98" t="s">
        <v>45</v>
      </c>
      <c r="K38" s="98" t="s">
        <v>523</v>
      </c>
      <c r="L38" s="98" t="s">
        <v>873</v>
      </c>
      <c r="M38" s="98" t="s">
        <v>856</v>
      </c>
      <c r="N38" s="98" t="s">
        <v>697</v>
      </c>
      <c r="O38" s="98" t="s">
        <v>605</v>
      </c>
      <c r="P38" s="102" t="s">
        <v>605</v>
      </c>
      <c r="Q38" s="98"/>
      <c r="R38" s="98"/>
      <c r="S38" s="98"/>
      <c r="T38" s="100"/>
      <c r="U38" s="98" t="s">
        <v>907</v>
      </c>
    </row>
    <row r="39" spans="1:21">
      <c r="A39" s="97" t="s">
        <v>908</v>
      </c>
      <c r="B39" s="98" t="s">
        <v>862</v>
      </c>
      <c r="C39" s="98" t="s">
        <v>28</v>
      </c>
      <c r="D39" s="98">
        <v>2568</v>
      </c>
      <c r="E39" s="98" t="s">
        <v>877</v>
      </c>
      <c r="F39" s="99">
        <v>243892</v>
      </c>
      <c r="G39" s="99" t="s">
        <v>878</v>
      </c>
      <c r="H39" s="99">
        <v>244257</v>
      </c>
      <c r="I39" s="98" t="s">
        <v>46</v>
      </c>
      <c r="J39" s="98" t="s">
        <v>45</v>
      </c>
      <c r="K39" s="98" t="s">
        <v>352</v>
      </c>
      <c r="L39" s="98" t="s">
        <v>873</v>
      </c>
      <c r="M39" s="98" t="s">
        <v>856</v>
      </c>
      <c r="N39" s="98" t="s">
        <v>697</v>
      </c>
      <c r="O39" s="98" t="s">
        <v>605</v>
      </c>
      <c r="P39" s="102" t="s">
        <v>605</v>
      </c>
      <c r="Q39" s="98"/>
      <c r="R39" s="98"/>
      <c r="S39" s="98"/>
      <c r="T39" s="100"/>
      <c r="U39" s="98" t="s">
        <v>909</v>
      </c>
    </row>
    <row r="40" spans="1:21">
      <c r="A40" s="97" t="s">
        <v>910</v>
      </c>
      <c r="B40" s="98" t="s">
        <v>911</v>
      </c>
      <c r="C40" s="98" t="s">
        <v>28</v>
      </c>
      <c r="D40" s="98">
        <v>2568</v>
      </c>
      <c r="E40" s="98" t="s">
        <v>877</v>
      </c>
      <c r="F40" s="99">
        <v>243892</v>
      </c>
      <c r="G40" s="99" t="s">
        <v>878</v>
      </c>
      <c r="H40" s="99">
        <v>244257</v>
      </c>
      <c r="I40" s="98" t="s">
        <v>59</v>
      </c>
      <c r="J40" s="98" t="s">
        <v>58</v>
      </c>
      <c r="K40" s="98" t="s">
        <v>320</v>
      </c>
      <c r="L40" s="98" t="s">
        <v>873</v>
      </c>
      <c r="M40" s="98" t="s">
        <v>856</v>
      </c>
      <c r="N40" s="98" t="s">
        <v>697</v>
      </c>
      <c r="O40" s="98" t="s">
        <v>601</v>
      </c>
      <c r="P40" s="102" t="s">
        <v>601</v>
      </c>
      <c r="Q40" s="98"/>
      <c r="R40" s="98"/>
      <c r="S40" s="98"/>
      <c r="T40" s="100"/>
      <c r="U40" s="98" t="s">
        <v>912</v>
      </c>
    </row>
    <row r="41" spans="1:21">
      <c r="A41" s="97" t="s">
        <v>913</v>
      </c>
      <c r="B41" s="98" t="s">
        <v>914</v>
      </c>
      <c r="C41" s="98" t="s">
        <v>28</v>
      </c>
      <c r="D41" s="98">
        <v>2568</v>
      </c>
      <c r="E41" s="98" t="s">
        <v>915</v>
      </c>
      <c r="F41" s="99">
        <v>243984</v>
      </c>
      <c r="G41" s="99" t="s">
        <v>916</v>
      </c>
      <c r="H41" s="99">
        <v>244104</v>
      </c>
      <c r="I41" s="98" t="s">
        <v>59</v>
      </c>
      <c r="J41" s="98" t="s">
        <v>917</v>
      </c>
      <c r="K41" s="98" t="s">
        <v>57</v>
      </c>
      <c r="L41" s="98" t="s">
        <v>873</v>
      </c>
      <c r="M41" s="98" t="s">
        <v>856</v>
      </c>
      <c r="N41" s="98" t="s">
        <v>697</v>
      </c>
      <c r="O41" s="98" t="s">
        <v>601</v>
      </c>
      <c r="P41" s="102" t="s">
        <v>601</v>
      </c>
      <c r="Q41" s="98"/>
      <c r="R41" s="98"/>
      <c r="S41" s="98"/>
      <c r="T41" s="100"/>
      <c r="U41" s="98" t="s">
        <v>918</v>
      </c>
    </row>
    <row r="42" spans="1:21">
      <c r="A42" s="97" t="s">
        <v>919</v>
      </c>
      <c r="B42" s="98" t="s">
        <v>322</v>
      </c>
      <c r="C42" s="98" t="s">
        <v>28</v>
      </c>
      <c r="D42" s="98">
        <v>2568</v>
      </c>
      <c r="E42" s="98" t="s">
        <v>877</v>
      </c>
      <c r="F42" s="99">
        <v>243892</v>
      </c>
      <c r="G42" s="99" t="s">
        <v>878</v>
      </c>
      <c r="H42" s="99">
        <v>244257</v>
      </c>
      <c r="I42" s="98" t="s">
        <v>59</v>
      </c>
      <c r="J42" s="98" t="s">
        <v>166</v>
      </c>
      <c r="K42" s="98" t="s">
        <v>57</v>
      </c>
      <c r="L42" s="98" t="s">
        <v>873</v>
      </c>
      <c r="M42" s="98" t="s">
        <v>856</v>
      </c>
      <c r="N42" s="98" t="s">
        <v>697</v>
      </c>
      <c r="O42" s="98" t="s">
        <v>601</v>
      </c>
      <c r="P42" s="102" t="s">
        <v>601</v>
      </c>
      <c r="Q42" s="98"/>
      <c r="R42" s="98"/>
      <c r="S42" s="98"/>
      <c r="T42" s="100"/>
      <c r="U42" s="98" t="s">
        <v>920</v>
      </c>
    </row>
    <row r="43" spans="1:21">
      <c r="A43" s="97" t="s">
        <v>231</v>
      </c>
      <c r="B43" s="98" t="s">
        <v>183</v>
      </c>
      <c r="C43" s="98" t="s">
        <v>28</v>
      </c>
      <c r="D43" s="98">
        <v>2563</v>
      </c>
      <c r="E43" s="98" t="s">
        <v>171</v>
      </c>
      <c r="F43" s="99">
        <v>242797</v>
      </c>
      <c r="G43" s="99" t="s">
        <v>165</v>
      </c>
      <c r="H43" s="99">
        <v>243132</v>
      </c>
      <c r="I43" s="98" t="s">
        <v>95</v>
      </c>
      <c r="J43" s="98" t="s">
        <v>94</v>
      </c>
      <c r="K43" s="98" t="s">
        <v>93</v>
      </c>
      <c r="L43" s="99" t="s">
        <v>921</v>
      </c>
      <c r="M43" s="97">
        <v>180402</v>
      </c>
      <c r="N43" s="97">
        <v>180402</v>
      </c>
      <c r="O43" s="98" t="s">
        <v>186</v>
      </c>
      <c r="P43" s="102" t="s">
        <v>882</v>
      </c>
      <c r="Q43" s="98"/>
      <c r="R43" s="97"/>
      <c r="S43" s="98"/>
      <c r="T43" s="100"/>
      <c r="U43" s="98" t="s">
        <v>922</v>
      </c>
    </row>
    <row r="44" spans="1:21">
      <c r="A44" s="97" t="s">
        <v>255</v>
      </c>
      <c r="B44" s="98" t="s">
        <v>923</v>
      </c>
      <c r="C44" s="98" t="s">
        <v>28</v>
      </c>
      <c r="D44" s="98">
        <v>2563</v>
      </c>
      <c r="E44" s="98" t="s">
        <v>171</v>
      </c>
      <c r="F44" s="99">
        <v>242797</v>
      </c>
      <c r="G44" s="99" t="s">
        <v>165</v>
      </c>
      <c r="H44" s="99">
        <v>243132</v>
      </c>
      <c r="I44" s="98" t="s">
        <v>95</v>
      </c>
      <c r="J44" s="98" t="s">
        <v>100</v>
      </c>
      <c r="K44" s="98" t="s">
        <v>57</v>
      </c>
      <c r="L44" s="99" t="s">
        <v>921</v>
      </c>
      <c r="M44" s="97">
        <v>180402</v>
      </c>
      <c r="N44" s="97">
        <v>180402</v>
      </c>
      <c r="O44" s="98" t="s">
        <v>180</v>
      </c>
      <c r="P44" s="102" t="s">
        <v>603</v>
      </c>
      <c r="Q44" s="98"/>
      <c r="R44" s="97"/>
      <c r="S44" s="98"/>
      <c r="T44" s="100"/>
      <c r="U44" s="98" t="s">
        <v>924</v>
      </c>
    </row>
    <row r="45" spans="1:21">
      <c r="A45" s="97" t="s">
        <v>286</v>
      </c>
      <c r="B45" s="98" t="s">
        <v>287</v>
      </c>
      <c r="C45" s="98" t="s">
        <v>28</v>
      </c>
      <c r="D45" s="98">
        <v>2564</v>
      </c>
      <c r="E45" s="98" t="s">
        <v>171</v>
      </c>
      <c r="F45" s="99">
        <v>242797</v>
      </c>
      <c r="G45" s="99" t="s">
        <v>165</v>
      </c>
      <c r="H45" s="99">
        <v>243132</v>
      </c>
      <c r="I45" s="98" t="s">
        <v>95</v>
      </c>
      <c r="J45" s="98" t="s">
        <v>100</v>
      </c>
      <c r="K45" s="98" t="s">
        <v>35</v>
      </c>
      <c r="L45" s="99" t="s">
        <v>925</v>
      </c>
      <c r="M45" s="97">
        <v>180402</v>
      </c>
      <c r="N45" s="97">
        <v>180402</v>
      </c>
      <c r="O45" s="98" t="s">
        <v>291</v>
      </c>
      <c r="P45" s="102" t="s">
        <v>882</v>
      </c>
      <c r="Q45" s="98"/>
      <c r="R45" s="97"/>
      <c r="S45" s="98"/>
      <c r="T45" s="100"/>
      <c r="U45" s="98" t="s">
        <v>926</v>
      </c>
    </row>
    <row r="46" spans="1:21">
      <c r="A46" s="97" t="s">
        <v>262</v>
      </c>
      <c r="B46" s="98" t="s">
        <v>152</v>
      </c>
      <c r="C46" s="98" t="s">
        <v>28</v>
      </c>
      <c r="D46" s="98">
        <v>2564</v>
      </c>
      <c r="E46" s="98" t="s">
        <v>222</v>
      </c>
      <c r="F46" s="99">
        <v>242431</v>
      </c>
      <c r="G46" s="99" t="s">
        <v>264</v>
      </c>
      <c r="H46" s="99">
        <v>242583</v>
      </c>
      <c r="I46" s="98" t="s">
        <v>46</v>
      </c>
      <c r="J46" s="98" t="s">
        <v>67</v>
      </c>
      <c r="K46" s="98" t="s">
        <v>154</v>
      </c>
      <c r="L46" s="99" t="s">
        <v>925</v>
      </c>
      <c r="M46" s="97">
        <v>180402</v>
      </c>
      <c r="N46" s="97">
        <v>180402</v>
      </c>
      <c r="O46" s="98" t="s">
        <v>265</v>
      </c>
      <c r="P46" s="102" t="s">
        <v>857</v>
      </c>
      <c r="Q46" s="98"/>
      <c r="R46" s="97"/>
      <c r="S46" s="98"/>
      <c r="T46" s="100"/>
      <c r="U46" s="98" t="s">
        <v>927</v>
      </c>
    </row>
    <row r="47" spans="1:21">
      <c r="A47" s="97" t="s">
        <v>928</v>
      </c>
      <c r="B47" s="98" t="s">
        <v>929</v>
      </c>
      <c r="C47" s="98" t="s">
        <v>28</v>
      </c>
      <c r="D47" s="98">
        <v>2564</v>
      </c>
      <c r="E47" s="98" t="s">
        <v>222</v>
      </c>
      <c r="F47" s="99">
        <v>242431</v>
      </c>
      <c r="G47" s="99" t="s">
        <v>223</v>
      </c>
      <c r="H47" s="99">
        <v>242767</v>
      </c>
      <c r="I47" s="98" t="s">
        <v>46</v>
      </c>
      <c r="J47" s="98" t="s">
        <v>67</v>
      </c>
      <c r="K47" s="98" t="s">
        <v>930</v>
      </c>
      <c r="L47" s="99" t="s">
        <v>925</v>
      </c>
      <c r="M47" s="97">
        <v>180402</v>
      </c>
      <c r="N47" s="97">
        <v>180402</v>
      </c>
      <c r="O47" s="98" t="s">
        <v>213</v>
      </c>
      <c r="P47" s="102" t="s">
        <v>857</v>
      </c>
      <c r="Q47" s="98"/>
      <c r="R47" s="97"/>
      <c r="S47" s="98"/>
      <c r="T47" s="100"/>
      <c r="U47" s="98" t="s">
        <v>931</v>
      </c>
    </row>
    <row r="48" spans="1:21">
      <c r="A48" s="97" t="s">
        <v>279</v>
      </c>
      <c r="B48" s="98" t="s">
        <v>131</v>
      </c>
      <c r="C48" s="98" t="s">
        <v>28</v>
      </c>
      <c r="D48" s="98">
        <v>2564</v>
      </c>
      <c r="E48" s="98" t="s">
        <v>222</v>
      </c>
      <c r="F48" s="99">
        <v>242431</v>
      </c>
      <c r="G48" s="99" t="s">
        <v>223</v>
      </c>
      <c r="H48" s="99">
        <v>242767</v>
      </c>
      <c r="I48" s="98" t="s">
        <v>46</v>
      </c>
      <c r="J48" s="98" t="s">
        <v>67</v>
      </c>
      <c r="K48" s="98" t="s">
        <v>133</v>
      </c>
      <c r="L48" s="99" t="s">
        <v>925</v>
      </c>
      <c r="M48" s="97">
        <v>180402</v>
      </c>
      <c r="N48" s="97">
        <v>180402</v>
      </c>
      <c r="O48" s="98" t="s">
        <v>186</v>
      </c>
      <c r="P48" s="102" t="s">
        <v>882</v>
      </c>
      <c r="Q48" s="98"/>
      <c r="R48" s="97"/>
      <c r="S48" s="98"/>
      <c r="T48" s="100"/>
      <c r="U48" s="98" t="s">
        <v>932</v>
      </c>
    </row>
    <row r="49" spans="1:21">
      <c r="A49" s="97" t="s">
        <v>272</v>
      </c>
      <c r="B49" s="98" t="s">
        <v>273</v>
      </c>
      <c r="C49" s="98" t="s">
        <v>28</v>
      </c>
      <c r="D49" s="98">
        <v>2564</v>
      </c>
      <c r="E49" s="98" t="s">
        <v>222</v>
      </c>
      <c r="F49" s="99">
        <v>242431</v>
      </c>
      <c r="G49" s="99" t="s">
        <v>223</v>
      </c>
      <c r="H49" s="99">
        <v>242767</v>
      </c>
      <c r="I49" s="98" t="s">
        <v>46</v>
      </c>
      <c r="J49" s="98" t="s">
        <v>67</v>
      </c>
      <c r="K49" s="98" t="s">
        <v>144</v>
      </c>
      <c r="L49" s="99" t="s">
        <v>925</v>
      </c>
      <c r="M49" s="97">
        <v>180402</v>
      </c>
      <c r="N49" s="97">
        <v>180402</v>
      </c>
      <c r="O49" s="98" t="s">
        <v>186</v>
      </c>
      <c r="P49" s="102" t="s">
        <v>882</v>
      </c>
      <c r="Q49" s="98"/>
      <c r="R49" s="97"/>
      <c r="S49" s="98"/>
      <c r="T49" s="100"/>
      <c r="U49" s="98" t="s">
        <v>933</v>
      </c>
    </row>
    <row r="50" spans="1:21">
      <c r="A50" s="97" t="s">
        <v>270</v>
      </c>
      <c r="B50" s="98" t="s">
        <v>215</v>
      </c>
      <c r="C50" s="98" t="s">
        <v>28</v>
      </c>
      <c r="D50" s="98">
        <v>2564</v>
      </c>
      <c r="E50" s="98" t="s">
        <v>222</v>
      </c>
      <c r="F50" s="99">
        <v>242431</v>
      </c>
      <c r="G50" s="99" t="s">
        <v>223</v>
      </c>
      <c r="H50" s="99">
        <v>242767</v>
      </c>
      <c r="I50" s="98" t="s">
        <v>46</v>
      </c>
      <c r="J50" s="98" t="s">
        <v>67</v>
      </c>
      <c r="K50" s="98" t="s">
        <v>144</v>
      </c>
      <c r="L50" s="99" t="s">
        <v>925</v>
      </c>
      <c r="M50" s="97">
        <v>180402</v>
      </c>
      <c r="N50" s="97">
        <v>180402</v>
      </c>
      <c r="O50" s="98" t="s">
        <v>213</v>
      </c>
      <c r="P50" s="102" t="s">
        <v>857</v>
      </c>
      <c r="Q50" s="98"/>
      <c r="R50" s="97"/>
      <c r="S50" s="98"/>
      <c r="T50" s="100"/>
      <c r="U50" s="98" t="s">
        <v>934</v>
      </c>
    </row>
    <row r="51" spans="1:21">
      <c r="A51" s="97" t="s">
        <v>253</v>
      </c>
      <c r="B51" s="98" t="s">
        <v>142</v>
      </c>
      <c r="C51" s="98" t="s">
        <v>28</v>
      </c>
      <c r="D51" s="98">
        <v>2564</v>
      </c>
      <c r="E51" s="98" t="s">
        <v>222</v>
      </c>
      <c r="F51" s="99">
        <v>242431</v>
      </c>
      <c r="G51" s="99" t="s">
        <v>223</v>
      </c>
      <c r="H51" s="99">
        <v>242767</v>
      </c>
      <c r="I51" s="98" t="s">
        <v>46</v>
      </c>
      <c r="J51" s="98" t="s">
        <v>67</v>
      </c>
      <c r="K51" s="98" t="s">
        <v>144</v>
      </c>
      <c r="L51" s="99" t="s">
        <v>925</v>
      </c>
      <c r="M51" s="97">
        <v>180402</v>
      </c>
      <c r="N51" s="97">
        <v>180402</v>
      </c>
      <c r="O51" s="98" t="s">
        <v>186</v>
      </c>
      <c r="P51" s="102" t="s">
        <v>882</v>
      </c>
      <c r="Q51" s="98"/>
      <c r="R51" s="97"/>
      <c r="S51" s="98"/>
      <c r="T51" s="100"/>
      <c r="U51" s="98" t="s">
        <v>935</v>
      </c>
    </row>
    <row r="52" spans="1:21">
      <c r="A52" s="97" t="s">
        <v>250</v>
      </c>
      <c r="B52" s="98" t="s">
        <v>251</v>
      </c>
      <c r="C52" s="98" t="s">
        <v>28</v>
      </c>
      <c r="D52" s="98">
        <v>2564</v>
      </c>
      <c r="E52" s="98" t="s">
        <v>222</v>
      </c>
      <c r="F52" s="99">
        <v>242431</v>
      </c>
      <c r="G52" s="99" t="s">
        <v>223</v>
      </c>
      <c r="H52" s="99">
        <v>242767</v>
      </c>
      <c r="I52" s="98" t="s">
        <v>46</v>
      </c>
      <c r="J52" s="98" t="s">
        <v>67</v>
      </c>
      <c r="K52" s="98" t="s">
        <v>123</v>
      </c>
      <c r="L52" s="99" t="s">
        <v>925</v>
      </c>
      <c r="M52" s="97">
        <v>180402</v>
      </c>
      <c r="N52" s="97">
        <v>180402</v>
      </c>
      <c r="O52" s="98" t="s">
        <v>180</v>
      </c>
      <c r="P52" s="102" t="s">
        <v>603</v>
      </c>
      <c r="Q52" s="98"/>
      <c r="R52" s="97"/>
      <c r="S52" s="98"/>
      <c r="T52" s="100"/>
      <c r="U52" s="98" t="s">
        <v>936</v>
      </c>
    </row>
    <row r="53" spans="1:21">
      <c r="A53" s="97" t="s">
        <v>266</v>
      </c>
      <c r="B53" s="98" t="s">
        <v>267</v>
      </c>
      <c r="C53" s="98" t="s">
        <v>28</v>
      </c>
      <c r="D53" s="98">
        <v>2564</v>
      </c>
      <c r="E53" s="98" t="s">
        <v>73</v>
      </c>
      <c r="F53" s="99">
        <v>242158</v>
      </c>
      <c r="G53" s="99" t="s">
        <v>223</v>
      </c>
      <c r="H53" s="99">
        <v>242767</v>
      </c>
      <c r="I53" s="98" t="s">
        <v>46</v>
      </c>
      <c r="J53" s="98" t="s">
        <v>67</v>
      </c>
      <c r="K53" s="98" t="s">
        <v>160</v>
      </c>
      <c r="L53" s="99" t="s">
        <v>925</v>
      </c>
      <c r="M53" s="97">
        <v>180402</v>
      </c>
      <c r="N53" s="97">
        <v>180402</v>
      </c>
      <c r="O53" s="98" t="s">
        <v>269</v>
      </c>
      <c r="P53" s="102" t="s">
        <v>857</v>
      </c>
      <c r="Q53" s="98"/>
      <c r="R53" s="97"/>
      <c r="S53" s="98"/>
      <c r="T53" s="100"/>
      <c r="U53" s="98" t="s">
        <v>937</v>
      </c>
    </row>
    <row r="54" spans="1:21">
      <c r="A54" s="97" t="s">
        <v>235</v>
      </c>
      <c r="B54" s="98" t="s">
        <v>236</v>
      </c>
      <c r="C54" s="98" t="s">
        <v>28</v>
      </c>
      <c r="D54" s="98">
        <v>2564</v>
      </c>
      <c r="E54" s="98" t="s">
        <v>222</v>
      </c>
      <c r="F54" s="99">
        <v>242431</v>
      </c>
      <c r="G54" s="99" t="s">
        <v>223</v>
      </c>
      <c r="H54" s="99">
        <v>242767</v>
      </c>
      <c r="I54" s="98" t="s">
        <v>239</v>
      </c>
      <c r="J54" s="98" t="s">
        <v>238</v>
      </c>
      <c r="K54" s="98"/>
      <c r="L54" s="99" t="s">
        <v>925</v>
      </c>
      <c r="M54" s="97">
        <v>180402</v>
      </c>
      <c r="N54" s="97">
        <v>180402</v>
      </c>
      <c r="O54" s="98" t="s">
        <v>202</v>
      </c>
      <c r="P54" s="102" t="s">
        <v>900</v>
      </c>
      <c r="Q54" s="98"/>
      <c r="R54" s="97"/>
      <c r="S54" s="98"/>
      <c r="T54" s="100"/>
      <c r="U54" s="98" t="s">
        <v>938</v>
      </c>
    </row>
    <row r="55" spans="1:21">
      <c r="A55" s="97" t="s">
        <v>258</v>
      </c>
      <c r="B55" s="98" t="s">
        <v>259</v>
      </c>
      <c r="C55" s="98" t="s">
        <v>28</v>
      </c>
      <c r="D55" s="98">
        <v>2564</v>
      </c>
      <c r="E55" s="98" t="s">
        <v>222</v>
      </c>
      <c r="F55" s="99">
        <v>242431</v>
      </c>
      <c r="G55" s="99" t="s">
        <v>223</v>
      </c>
      <c r="H55" s="99">
        <v>242767</v>
      </c>
      <c r="I55" s="98" t="s">
        <v>46</v>
      </c>
      <c r="J55" s="98" t="s">
        <v>245</v>
      </c>
      <c r="K55" s="98" t="s">
        <v>261</v>
      </c>
      <c r="L55" s="99" t="s">
        <v>925</v>
      </c>
      <c r="M55" s="97">
        <v>180402</v>
      </c>
      <c r="N55" s="97">
        <v>180402</v>
      </c>
      <c r="O55" s="98" t="s">
        <v>186</v>
      </c>
      <c r="P55" s="102" t="s">
        <v>882</v>
      </c>
      <c r="Q55" s="98"/>
      <c r="R55" s="97"/>
      <c r="S55" s="98"/>
      <c r="T55" s="100"/>
      <c r="U55" s="98" t="s">
        <v>939</v>
      </c>
    </row>
    <row r="56" spans="1:21">
      <c r="A56" s="97" t="s">
        <v>299</v>
      </c>
      <c r="B56" s="98" t="s">
        <v>300</v>
      </c>
      <c r="C56" s="98" t="s">
        <v>28</v>
      </c>
      <c r="D56" s="98">
        <v>2564</v>
      </c>
      <c r="E56" s="98" t="s">
        <v>171</v>
      </c>
      <c r="F56" s="99">
        <v>242797</v>
      </c>
      <c r="G56" s="99" t="s">
        <v>165</v>
      </c>
      <c r="H56" s="99">
        <v>243132</v>
      </c>
      <c r="I56" s="98" t="s">
        <v>46</v>
      </c>
      <c r="J56" s="98" t="s">
        <v>45</v>
      </c>
      <c r="K56" s="98" t="s">
        <v>208</v>
      </c>
      <c r="L56" s="99" t="s">
        <v>925</v>
      </c>
      <c r="M56" s="97">
        <v>180402</v>
      </c>
      <c r="N56" s="97">
        <v>180402</v>
      </c>
      <c r="O56" s="98" t="s">
        <v>213</v>
      </c>
      <c r="P56" s="102" t="s">
        <v>857</v>
      </c>
      <c r="Q56" s="98"/>
      <c r="R56" s="97"/>
      <c r="S56" s="98"/>
      <c r="T56" s="100"/>
      <c r="U56" s="98" t="s">
        <v>940</v>
      </c>
    </row>
    <row r="57" spans="1:21">
      <c r="A57" s="97" t="s">
        <v>275</v>
      </c>
      <c r="B57" s="98" t="s">
        <v>276</v>
      </c>
      <c r="C57" s="98" t="s">
        <v>28</v>
      </c>
      <c r="D57" s="98">
        <v>2564</v>
      </c>
      <c r="E57" s="98" t="s">
        <v>278</v>
      </c>
      <c r="F57" s="99">
        <v>242554</v>
      </c>
      <c r="G57" s="99" t="s">
        <v>207</v>
      </c>
      <c r="H57" s="99">
        <v>242614</v>
      </c>
      <c r="I57" s="98" t="s">
        <v>46</v>
      </c>
      <c r="J57" s="98" t="s">
        <v>67</v>
      </c>
      <c r="K57" s="98" t="s">
        <v>66</v>
      </c>
      <c r="L57" s="99" t="s">
        <v>925</v>
      </c>
      <c r="M57" s="97">
        <v>180402</v>
      </c>
      <c r="N57" s="97">
        <v>180402</v>
      </c>
      <c r="O57" s="98" t="s">
        <v>246</v>
      </c>
      <c r="P57" s="102" t="s">
        <v>601</v>
      </c>
      <c r="Q57" s="98"/>
      <c r="R57" s="97"/>
      <c r="S57" s="98"/>
      <c r="T57" s="100"/>
      <c r="U57" s="98" t="s">
        <v>941</v>
      </c>
    </row>
    <row r="58" spans="1:21">
      <c r="A58" s="97" t="s">
        <v>219</v>
      </c>
      <c r="B58" s="98" t="s">
        <v>220</v>
      </c>
      <c r="C58" s="98" t="s">
        <v>28</v>
      </c>
      <c r="D58" s="98">
        <v>2564</v>
      </c>
      <c r="E58" s="98" t="s">
        <v>222</v>
      </c>
      <c r="F58" s="99">
        <v>242431</v>
      </c>
      <c r="G58" s="99" t="s">
        <v>223</v>
      </c>
      <c r="H58" s="99">
        <v>242767</v>
      </c>
      <c r="I58" s="98" t="s">
        <v>46</v>
      </c>
      <c r="J58" s="98" t="s">
        <v>67</v>
      </c>
      <c r="K58" s="98" t="s">
        <v>113</v>
      </c>
      <c r="L58" s="99" t="s">
        <v>925</v>
      </c>
      <c r="M58" s="97">
        <v>180402</v>
      </c>
      <c r="N58" s="97">
        <v>180402</v>
      </c>
      <c r="O58" s="98" t="s">
        <v>186</v>
      </c>
      <c r="P58" s="102" t="s">
        <v>882</v>
      </c>
      <c r="Q58" s="98"/>
      <c r="R58" s="97"/>
      <c r="S58" s="98"/>
      <c r="T58" s="100"/>
      <c r="U58" s="98" t="s">
        <v>942</v>
      </c>
    </row>
    <row r="59" spans="1:21">
      <c r="A59" s="97" t="s">
        <v>282</v>
      </c>
      <c r="B59" s="98" t="s">
        <v>943</v>
      </c>
      <c r="C59" s="98" t="s">
        <v>28</v>
      </c>
      <c r="D59" s="98">
        <v>2564</v>
      </c>
      <c r="E59" s="98" t="s">
        <v>222</v>
      </c>
      <c r="F59" s="99">
        <v>242431</v>
      </c>
      <c r="G59" s="99" t="s">
        <v>223</v>
      </c>
      <c r="H59" s="99">
        <v>242767</v>
      </c>
      <c r="I59" s="98" t="s">
        <v>46</v>
      </c>
      <c r="J59" s="98" t="s">
        <v>67</v>
      </c>
      <c r="K59" s="98" t="s">
        <v>285</v>
      </c>
      <c r="L59" s="99" t="s">
        <v>925</v>
      </c>
      <c r="M59" s="97">
        <v>180402</v>
      </c>
      <c r="N59" s="97">
        <v>180402</v>
      </c>
      <c r="O59" s="98" t="s">
        <v>186</v>
      </c>
      <c r="P59" s="102" t="s">
        <v>882</v>
      </c>
      <c r="Q59" s="98"/>
      <c r="R59" s="97"/>
      <c r="S59" s="98"/>
      <c r="T59" s="100"/>
      <c r="U59" s="98" t="s">
        <v>944</v>
      </c>
    </row>
    <row r="60" spans="1:21">
      <c r="A60" s="97" t="s">
        <v>224</v>
      </c>
      <c r="B60" s="98" t="s">
        <v>225</v>
      </c>
      <c r="C60" s="98" t="s">
        <v>28</v>
      </c>
      <c r="D60" s="98">
        <v>2564</v>
      </c>
      <c r="E60" s="98" t="s">
        <v>222</v>
      </c>
      <c r="F60" s="99">
        <v>242431</v>
      </c>
      <c r="G60" s="99" t="s">
        <v>223</v>
      </c>
      <c r="H60" s="99">
        <v>242767</v>
      </c>
      <c r="I60" s="98" t="s">
        <v>59</v>
      </c>
      <c r="J60" s="98" t="s">
        <v>58</v>
      </c>
      <c r="K60" s="98" t="s">
        <v>57</v>
      </c>
      <c r="L60" s="99" t="s">
        <v>925</v>
      </c>
      <c r="M60" s="97">
        <v>180402</v>
      </c>
      <c r="N60" s="97">
        <v>180402</v>
      </c>
      <c r="O60" s="98" t="s">
        <v>186</v>
      </c>
      <c r="P60" s="102" t="s">
        <v>882</v>
      </c>
      <c r="Q60" s="98"/>
      <c r="R60" s="97"/>
      <c r="S60" s="98"/>
      <c r="T60" s="100"/>
      <c r="U60" s="98" t="s">
        <v>945</v>
      </c>
    </row>
    <row r="61" spans="1:21">
      <c r="A61" s="97" t="s">
        <v>227</v>
      </c>
      <c r="B61" s="98" t="s">
        <v>228</v>
      </c>
      <c r="C61" s="98" t="s">
        <v>28</v>
      </c>
      <c r="D61" s="98">
        <v>2564</v>
      </c>
      <c r="E61" s="98" t="s">
        <v>222</v>
      </c>
      <c r="F61" s="99">
        <v>242431</v>
      </c>
      <c r="G61" s="99" t="s">
        <v>223</v>
      </c>
      <c r="H61" s="99">
        <v>242767</v>
      </c>
      <c r="I61" s="98" t="s">
        <v>59</v>
      </c>
      <c r="J61" s="98" t="s">
        <v>166</v>
      </c>
      <c r="K61" s="98" t="s">
        <v>57</v>
      </c>
      <c r="L61" s="99" t="s">
        <v>925</v>
      </c>
      <c r="M61" s="97">
        <v>180402</v>
      </c>
      <c r="N61" s="97">
        <v>180402</v>
      </c>
      <c r="O61" s="98" t="s">
        <v>230</v>
      </c>
      <c r="P61" s="102" t="s">
        <v>601</v>
      </c>
      <c r="Q61" s="98"/>
      <c r="R61" s="97"/>
      <c r="S61" s="98"/>
      <c r="T61" s="100"/>
      <c r="U61" s="98" t="s">
        <v>946</v>
      </c>
    </row>
    <row r="62" spans="1:21">
      <c r="A62" s="97" t="s">
        <v>247</v>
      </c>
      <c r="B62" s="98" t="s">
        <v>248</v>
      </c>
      <c r="C62" s="98" t="s">
        <v>28</v>
      </c>
      <c r="D62" s="98">
        <v>2564</v>
      </c>
      <c r="E62" s="98" t="s">
        <v>222</v>
      </c>
      <c r="F62" s="99">
        <v>242431</v>
      </c>
      <c r="G62" s="99" t="s">
        <v>223</v>
      </c>
      <c r="H62" s="99">
        <v>242767</v>
      </c>
      <c r="I62" s="98" t="s">
        <v>46</v>
      </c>
      <c r="J62" s="98" t="s">
        <v>245</v>
      </c>
      <c r="K62" s="98" t="s">
        <v>244</v>
      </c>
      <c r="L62" s="99" t="s">
        <v>925</v>
      </c>
      <c r="M62" s="97">
        <v>180402</v>
      </c>
      <c r="N62" s="97">
        <v>180402</v>
      </c>
      <c r="O62" s="98" t="s">
        <v>246</v>
      </c>
      <c r="P62" s="102" t="s">
        <v>601</v>
      </c>
      <c r="Q62" s="98"/>
      <c r="R62" s="97"/>
      <c r="S62" s="98"/>
      <c r="T62" s="100"/>
      <c r="U62" s="98" t="s">
        <v>947</v>
      </c>
    </row>
    <row r="63" spans="1:21">
      <c r="A63" s="97" t="s">
        <v>241</v>
      </c>
      <c r="B63" s="98" t="s">
        <v>242</v>
      </c>
      <c r="C63" s="98" t="s">
        <v>28</v>
      </c>
      <c r="D63" s="98">
        <v>2564</v>
      </c>
      <c r="E63" s="98" t="s">
        <v>222</v>
      </c>
      <c r="F63" s="99">
        <v>242431</v>
      </c>
      <c r="G63" s="99" t="s">
        <v>223</v>
      </c>
      <c r="H63" s="99">
        <v>242767</v>
      </c>
      <c r="I63" s="98" t="s">
        <v>46</v>
      </c>
      <c r="J63" s="98" t="s">
        <v>245</v>
      </c>
      <c r="K63" s="98" t="s">
        <v>244</v>
      </c>
      <c r="L63" s="99" t="s">
        <v>925</v>
      </c>
      <c r="M63" s="97">
        <v>180402</v>
      </c>
      <c r="N63" s="97">
        <v>180402</v>
      </c>
      <c r="O63" s="98" t="s">
        <v>246</v>
      </c>
      <c r="P63" s="102" t="s">
        <v>601</v>
      </c>
      <c r="Q63" s="98"/>
      <c r="R63" s="97"/>
      <c r="S63" s="98"/>
      <c r="T63" s="100"/>
      <c r="U63" s="98" t="s">
        <v>948</v>
      </c>
    </row>
    <row r="64" spans="1:21">
      <c r="A64" s="97" t="s">
        <v>350</v>
      </c>
      <c r="B64" s="98" t="s">
        <v>48</v>
      </c>
      <c r="C64" s="98" t="s">
        <v>28</v>
      </c>
      <c r="D64" s="98">
        <v>2565</v>
      </c>
      <c r="E64" s="98" t="s">
        <v>171</v>
      </c>
      <c r="F64" s="99">
        <v>242797</v>
      </c>
      <c r="G64" s="99" t="s">
        <v>165</v>
      </c>
      <c r="H64" s="99">
        <v>243132</v>
      </c>
      <c r="I64" s="98" t="s">
        <v>46</v>
      </c>
      <c r="J64" s="98" t="s">
        <v>45</v>
      </c>
      <c r="K64" s="98" t="s">
        <v>352</v>
      </c>
      <c r="L64" s="99" t="s">
        <v>949</v>
      </c>
      <c r="M64" s="97">
        <v>180402</v>
      </c>
      <c r="N64" s="97">
        <v>180402</v>
      </c>
      <c r="O64" s="98" t="s">
        <v>209</v>
      </c>
      <c r="P64" s="102" t="s">
        <v>605</v>
      </c>
      <c r="Q64" s="98"/>
      <c r="R64" s="97"/>
      <c r="S64" s="98"/>
      <c r="T64" s="100"/>
      <c r="U64" s="98" t="s">
        <v>439</v>
      </c>
    </row>
    <row r="65" spans="1:21">
      <c r="A65" s="97" t="s">
        <v>353</v>
      </c>
      <c r="B65" s="98" t="s">
        <v>40</v>
      </c>
      <c r="C65" s="98" t="s">
        <v>28</v>
      </c>
      <c r="D65" s="98">
        <v>2565</v>
      </c>
      <c r="E65" s="98" t="s">
        <v>171</v>
      </c>
      <c r="F65" s="99">
        <v>242797</v>
      </c>
      <c r="G65" s="99" t="s">
        <v>165</v>
      </c>
      <c r="H65" s="99">
        <v>243132</v>
      </c>
      <c r="I65" s="98" t="s">
        <v>46</v>
      </c>
      <c r="J65" s="98" t="s">
        <v>45</v>
      </c>
      <c r="K65" s="98" t="s">
        <v>352</v>
      </c>
      <c r="L65" s="99" t="s">
        <v>949</v>
      </c>
      <c r="M65" s="97">
        <v>180402</v>
      </c>
      <c r="N65" s="97">
        <v>180402</v>
      </c>
      <c r="O65" s="98" t="s">
        <v>213</v>
      </c>
      <c r="P65" s="102" t="s">
        <v>857</v>
      </c>
      <c r="Q65" s="98"/>
      <c r="R65" s="97"/>
      <c r="S65" s="98"/>
      <c r="T65" s="100"/>
      <c r="U65" s="98" t="s">
        <v>441</v>
      </c>
    </row>
    <row r="66" spans="1:21">
      <c r="A66" s="97" t="s">
        <v>343</v>
      </c>
      <c r="B66" s="98" t="s">
        <v>344</v>
      </c>
      <c r="C66" s="98" t="s">
        <v>28</v>
      </c>
      <c r="D66" s="98">
        <v>2565</v>
      </c>
      <c r="E66" s="98" t="s">
        <v>171</v>
      </c>
      <c r="F66" s="99">
        <v>242797</v>
      </c>
      <c r="G66" s="99" t="s">
        <v>346</v>
      </c>
      <c r="H66" s="99">
        <v>242920</v>
      </c>
      <c r="I66" s="98" t="s">
        <v>349</v>
      </c>
      <c r="J66" s="98" t="s">
        <v>348</v>
      </c>
      <c r="K66" s="98" t="s">
        <v>347</v>
      </c>
      <c r="L66" s="99" t="s">
        <v>949</v>
      </c>
      <c r="M66" s="97">
        <v>180402</v>
      </c>
      <c r="N66" s="97">
        <v>180402</v>
      </c>
      <c r="O66" s="98" t="s">
        <v>213</v>
      </c>
      <c r="P66" s="102" t="s">
        <v>857</v>
      </c>
      <c r="Q66" s="98"/>
      <c r="R66" s="97"/>
      <c r="S66" s="98"/>
      <c r="T66" s="100"/>
      <c r="U66" s="98" t="s">
        <v>437</v>
      </c>
    </row>
    <row r="67" spans="1:21">
      <c r="A67" s="97" t="s">
        <v>355</v>
      </c>
      <c r="B67" s="98" t="s">
        <v>356</v>
      </c>
      <c r="C67" s="98" t="s">
        <v>28</v>
      </c>
      <c r="D67" s="98">
        <v>2565</v>
      </c>
      <c r="E67" s="98" t="s">
        <v>358</v>
      </c>
      <c r="F67" s="99">
        <v>242858</v>
      </c>
      <c r="G67" s="99" t="s">
        <v>165</v>
      </c>
      <c r="H67" s="99">
        <v>243132</v>
      </c>
      <c r="I67" s="98" t="s">
        <v>37</v>
      </c>
      <c r="J67" s="98" t="s">
        <v>36</v>
      </c>
      <c r="K67" s="98" t="s">
        <v>139</v>
      </c>
      <c r="L67" s="99" t="s">
        <v>949</v>
      </c>
      <c r="M67" s="97">
        <v>180402</v>
      </c>
      <c r="N67" s="97">
        <v>180402</v>
      </c>
      <c r="O67" s="98" t="s">
        <v>186</v>
      </c>
      <c r="P67" s="102" t="s">
        <v>882</v>
      </c>
      <c r="Q67" s="98"/>
      <c r="R67" s="97"/>
      <c r="S67" s="98"/>
      <c r="T67" s="100"/>
      <c r="U67" s="98" t="s">
        <v>443</v>
      </c>
    </row>
    <row r="68" spans="1:21">
      <c r="A68" s="97" t="s">
        <v>361</v>
      </c>
      <c r="B68" s="98" t="s">
        <v>923</v>
      </c>
      <c r="C68" s="98" t="s">
        <v>28</v>
      </c>
      <c r="D68" s="98">
        <v>2565</v>
      </c>
      <c r="E68" s="98" t="s">
        <v>171</v>
      </c>
      <c r="F68" s="99">
        <v>242797</v>
      </c>
      <c r="G68" s="99" t="s">
        <v>165</v>
      </c>
      <c r="H68" s="99">
        <v>243132</v>
      </c>
      <c r="I68" s="98" t="s">
        <v>95</v>
      </c>
      <c r="J68" s="98" t="s">
        <v>100</v>
      </c>
      <c r="K68" s="98" t="s">
        <v>35</v>
      </c>
      <c r="L68" s="99" t="s">
        <v>949</v>
      </c>
      <c r="M68" s="97">
        <v>180402</v>
      </c>
      <c r="N68" s="97">
        <v>180402</v>
      </c>
      <c r="O68" s="98" t="s">
        <v>180</v>
      </c>
      <c r="P68" s="102" t="s">
        <v>603</v>
      </c>
      <c r="Q68" s="98"/>
      <c r="R68" s="97"/>
      <c r="S68" s="98"/>
      <c r="T68" s="100"/>
      <c r="U68" s="98" t="s">
        <v>447</v>
      </c>
    </row>
    <row r="69" spans="1:21">
      <c r="A69" s="97" t="s">
        <v>359</v>
      </c>
      <c r="B69" s="98" t="s">
        <v>183</v>
      </c>
      <c r="C69" s="98" t="s">
        <v>28</v>
      </c>
      <c r="D69" s="98">
        <v>2565</v>
      </c>
      <c r="E69" s="98" t="s">
        <v>171</v>
      </c>
      <c r="F69" s="99">
        <v>242797</v>
      </c>
      <c r="G69" s="99" t="s">
        <v>165</v>
      </c>
      <c r="H69" s="99">
        <v>243132</v>
      </c>
      <c r="I69" s="98" t="s">
        <v>95</v>
      </c>
      <c r="J69" s="98" t="s">
        <v>94</v>
      </c>
      <c r="K69" s="98" t="s">
        <v>93</v>
      </c>
      <c r="L69" s="99" t="s">
        <v>949</v>
      </c>
      <c r="M69" s="97">
        <v>180402</v>
      </c>
      <c r="N69" s="97">
        <v>180402</v>
      </c>
      <c r="O69" s="98" t="s">
        <v>186</v>
      </c>
      <c r="P69" s="102" t="s">
        <v>882</v>
      </c>
      <c r="Q69" s="98"/>
      <c r="R69" s="97"/>
      <c r="S69" s="98"/>
      <c r="T69" s="100"/>
      <c r="U69" s="98" t="s">
        <v>445</v>
      </c>
    </row>
    <row r="70" spans="1:21">
      <c r="A70" s="97" t="s">
        <v>363</v>
      </c>
      <c r="B70" s="98" t="s">
        <v>364</v>
      </c>
      <c r="C70" s="98" t="s">
        <v>28</v>
      </c>
      <c r="D70" s="98">
        <v>2565</v>
      </c>
      <c r="E70" s="98" t="s">
        <v>171</v>
      </c>
      <c r="F70" s="99">
        <v>242797</v>
      </c>
      <c r="G70" s="99" t="s">
        <v>165</v>
      </c>
      <c r="H70" s="99">
        <v>243132</v>
      </c>
      <c r="I70" s="98" t="s">
        <v>46</v>
      </c>
      <c r="J70" s="98" t="s">
        <v>67</v>
      </c>
      <c r="K70" s="98" t="s">
        <v>85</v>
      </c>
      <c r="L70" s="99" t="s">
        <v>949</v>
      </c>
      <c r="M70" s="97">
        <v>180402</v>
      </c>
      <c r="N70" s="97">
        <v>180402</v>
      </c>
      <c r="O70" s="98" t="s">
        <v>186</v>
      </c>
      <c r="P70" s="102" t="s">
        <v>882</v>
      </c>
      <c r="Q70" s="98"/>
      <c r="R70" s="97"/>
      <c r="S70" s="98"/>
      <c r="T70" s="100"/>
      <c r="U70" s="98" t="s">
        <v>449</v>
      </c>
    </row>
    <row r="71" spans="1:21">
      <c r="A71" s="97" t="s">
        <v>321</v>
      </c>
      <c r="B71" s="98" t="s">
        <v>322</v>
      </c>
      <c r="C71" s="98" t="s">
        <v>28</v>
      </c>
      <c r="D71" s="98">
        <v>2565</v>
      </c>
      <c r="E71" s="98" t="s">
        <v>171</v>
      </c>
      <c r="F71" s="99">
        <v>242797</v>
      </c>
      <c r="G71" s="99" t="s">
        <v>165</v>
      </c>
      <c r="H71" s="99">
        <v>243132</v>
      </c>
      <c r="I71" s="98" t="s">
        <v>59</v>
      </c>
      <c r="J71" s="98" t="s">
        <v>166</v>
      </c>
      <c r="K71" s="98" t="s">
        <v>57</v>
      </c>
      <c r="L71" s="99" t="s">
        <v>949</v>
      </c>
      <c r="M71" s="97">
        <v>180402</v>
      </c>
      <c r="N71" s="97">
        <v>180402</v>
      </c>
      <c r="O71" s="98" t="s">
        <v>213</v>
      </c>
      <c r="P71" s="102" t="s">
        <v>857</v>
      </c>
      <c r="Q71" s="98"/>
      <c r="R71" s="97"/>
      <c r="S71" s="98"/>
      <c r="T71" s="100"/>
      <c r="U71" s="98" t="s">
        <v>422</v>
      </c>
    </row>
    <row r="72" spans="1:21">
      <c r="A72" s="97" t="s">
        <v>331</v>
      </c>
      <c r="B72" s="98" t="s">
        <v>332</v>
      </c>
      <c r="C72" s="98" t="s">
        <v>28</v>
      </c>
      <c r="D72" s="98">
        <v>2565</v>
      </c>
      <c r="E72" s="98" t="s">
        <v>171</v>
      </c>
      <c r="F72" s="99">
        <v>242797</v>
      </c>
      <c r="G72" s="99" t="s">
        <v>165</v>
      </c>
      <c r="H72" s="99">
        <v>243132</v>
      </c>
      <c r="I72" s="98" t="s">
        <v>46</v>
      </c>
      <c r="J72" s="98" t="s">
        <v>67</v>
      </c>
      <c r="K72" s="98" t="s">
        <v>113</v>
      </c>
      <c r="L72" s="99" t="s">
        <v>949</v>
      </c>
      <c r="M72" s="97">
        <v>180402</v>
      </c>
      <c r="N72" s="97">
        <v>180402</v>
      </c>
      <c r="O72" s="98" t="s">
        <v>186</v>
      </c>
      <c r="P72" s="102" t="s">
        <v>882</v>
      </c>
      <c r="Q72" s="98"/>
      <c r="R72" s="97"/>
      <c r="S72" s="98"/>
      <c r="T72" s="100"/>
      <c r="U72" s="98" t="s">
        <v>427</v>
      </c>
    </row>
    <row r="73" spans="1:21">
      <c r="A73" s="97" t="s">
        <v>334</v>
      </c>
      <c r="B73" s="98" t="s">
        <v>335</v>
      </c>
      <c r="C73" s="98" t="s">
        <v>28</v>
      </c>
      <c r="D73" s="98">
        <v>2565</v>
      </c>
      <c r="E73" s="98" t="s">
        <v>171</v>
      </c>
      <c r="F73" s="99">
        <v>242797</v>
      </c>
      <c r="G73" s="99" t="s">
        <v>165</v>
      </c>
      <c r="H73" s="99">
        <v>243132</v>
      </c>
      <c r="I73" s="98" t="s">
        <v>46</v>
      </c>
      <c r="J73" s="98" t="s">
        <v>67</v>
      </c>
      <c r="K73" s="98" t="s">
        <v>144</v>
      </c>
      <c r="L73" s="99" t="s">
        <v>949</v>
      </c>
      <c r="M73" s="97">
        <v>180402</v>
      </c>
      <c r="N73" s="97">
        <v>180402</v>
      </c>
      <c r="O73" s="98" t="s">
        <v>230</v>
      </c>
      <c r="P73" s="102" t="s">
        <v>601</v>
      </c>
      <c r="Q73" s="98"/>
      <c r="R73" s="97"/>
      <c r="S73" s="98"/>
      <c r="T73" s="100"/>
      <c r="U73" s="98" t="s">
        <v>430</v>
      </c>
    </row>
    <row r="74" spans="1:21">
      <c r="A74" s="97" t="s">
        <v>337</v>
      </c>
      <c r="B74" s="98" t="s">
        <v>152</v>
      </c>
      <c r="C74" s="98" t="s">
        <v>28</v>
      </c>
      <c r="D74" s="98">
        <v>2565</v>
      </c>
      <c r="E74" s="98" t="s">
        <v>171</v>
      </c>
      <c r="F74" s="99">
        <v>242797</v>
      </c>
      <c r="G74" s="99" t="s">
        <v>165</v>
      </c>
      <c r="H74" s="99">
        <v>243132</v>
      </c>
      <c r="I74" s="98" t="s">
        <v>46</v>
      </c>
      <c r="J74" s="98" t="s">
        <v>67</v>
      </c>
      <c r="K74" s="98" t="s">
        <v>144</v>
      </c>
      <c r="L74" s="99" t="s">
        <v>949</v>
      </c>
      <c r="M74" s="97">
        <v>180402</v>
      </c>
      <c r="N74" s="97">
        <v>180402</v>
      </c>
      <c r="O74" s="98" t="s">
        <v>230</v>
      </c>
      <c r="P74" s="102" t="s">
        <v>601</v>
      </c>
      <c r="Q74" s="98"/>
      <c r="R74" s="97"/>
      <c r="S74" s="98"/>
      <c r="T74" s="100"/>
      <c r="U74" s="98" t="s">
        <v>432</v>
      </c>
    </row>
    <row r="75" spans="1:21">
      <c r="A75" s="97" t="s">
        <v>325</v>
      </c>
      <c r="B75" s="98" t="s">
        <v>326</v>
      </c>
      <c r="C75" s="98" t="s">
        <v>28</v>
      </c>
      <c r="D75" s="98">
        <v>2565</v>
      </c>
      <c r="E75" s="98" t="s">
        <v>171</v>
      </c>
      <c r="F75" s="99">
        <v>242797</v>
      </c>
      <c r="G75" s="99" t="s">
        <v>165</v>
      </c>
      <c r="H75" s="99">
        <v>243132</v>
      </c>
      <c r="I75" s="98" t="s">
        <v>330</v>
      </c>
      <c r="J75" s="98" t="s">
        <v>329</v>
      </c>
      <c r="K75" s="98" t="s">
        <v>328</v>
      </c>
      <c r="L75" s="99" t="s">
        <v>949</v>
      </c>
      <c r="M75" s="97">
        <v>180402</v>
      </c>
      <c r="N75" s="97">
        <v>180402</v>
      </c>
      <c r="O75" s="98" t="s">
        <v>209</v>
      </c>
      <c r="P75" s="102" t="s">
        <v>605</v>
      </c>
      <c r="Q75" s="98"/>
      <c r="R75" s="97"/>
      <c r="S75" s="98"/>
      <c r="T75" s="100"/>
      <c r="U75" s="98" t="s">
        <v>425</v>
      </c>
    </row>
    <row r="76" spans="1:21">
      <c r="A76" s="97" t="s">
        <v>317</v>
      </c>
      <c r="B76" s="98" t="s">
        <v>318</v>
      </c>
      <c r="C76" s="98" t="s">
        <v>28</v>
      </c>
      <c r="D76" s="98">
        <v>2565</v>
      </c>
      <c r="E76" s="98" t="s">
        <v>171</v>
      </c>
      <c r="F76" s="99">
        <v>242797</v>
      </c>
      <c r="G76" s="99" t="s">
        <v>165</v>
      </c>
      <c r="H76" s="99">
        <v>243132</v>
      </c>
      <c r="I76" s="98" t="s">
        <v>59</v>
      </c>
      <c r="J76" s="98" t="s">
        <v>58</v>
      </c>
      <c r="K76" s="98" t="s">
        <v>320</v>
      </c>
      <c r="L76" s="99" t="s">
        <v>949</v>
      </c>
      <c r="M76" s="97">
        <v>180402</v>
      </c>
      <c r="N76" s="97">
        <v>180402</v>
      </c>
      <c r="O76" s="98" t="s">
        <v>186</v>
      </c>
      <c r="P76" s="102" t="s">
        <v>882</v>
      </c>
      <c r="Q76" s="98"/>
      <c r="R76" s="97"/>
      <c r="S76" s="98"/>
      <c r="T76" s="100"/>
      <c r="U76" s="98" t="s">
        <v>419</v>
      </c>
    </row>
    <row r="77" spans="1:21">
      <c r="A77" s="97" t="s">
        <v>464</v>
      </c>
      <c r="B77" s="98" t="s">
        <v>465</v>
      </c>
      <c r="C77" s="98" t="s">
        <v>28</v>
      </c>
      <c r="D77" s="98">
        <v>2565</v>
      </c>
      <c r="E77" s="98" t="s">
        <v>171</v>
      </c>
      <c r="F77" s="99">
        <v>242797</v>
      </c>
      <c r="G77" s="99" t="s">
        <v>165</v>
      </c>
      <c r="H77" s="99">
        <v>243132</v>
      </c>
      <c r="I77" s="98" t="s">
        <v>37</v>
      </c>
      <c r="J77" s="98" t="s">
        <v>468</v>
      </c>
      <c r="K77" s="98" t="s">
        <v>467</v>
      </c>
      <c r="L77" s="99" t="s">
        <v>949</v>
      </c>
      <c r="M77" s="97">
        <v>180402</v>
      </c>
      <c r="N77" s="97">
        <v>180402</v>
      </c>
      <c r="O77" s="98" t="s">
        <v>265</v>
      </c>
      <c r="P77" s="102" t="s">
        <v>857</v>
      </c>
      <c r="Q77" s="98"/>
      <c r="R77" s="97"/>
      <c r="S77" s="98"/>
      <c r="T77" s="100"/>
      <c r="U77" s="98" t="s">
        <v>471</v>
      </c>
    </row>
    <row r="78" spans="1:21" s="86" customFormat="1">
      <c r="A78" s="103" t="s">
        <v>959</v>
      </c>
      <c r="B78" s="100" t="s">
        <v>960</v>
      </c>
      <c r="C78" s="100" t="s">
        <v>28</v>
      </c>
      <c r="D78" s="100">
        <v>2568</v>
      </c>
      <c r="E78" s="100" t="s">
        <v>877</v>
      </c>
      <c r="F78" s="104">
        <v>243892</v>
      </c>
      <c r="G78" s="104" t="s">
        <v>878</v>
      </c>
      <c r="H78" s="104">
        <v>244257</v>
      </c>
      <c r="I78" s="100" t="s">
        <v>46</v>
      </c>
      <c r="J78" s="100" t="s">
        <v>67</v>
      </c>
      <c r="K78" s="100" t="s">
        <v>144</v>
      </c>
      <c r="L78" s="104" t="s">
        <v>873</v>
      </c>
      <c r="M78" s="103" t="s">
        <v>856</v>
      </c>
      <c r="N78" s="103" t="s">
        <v>697</v>
      </c>
      <c r="O78" s="100" t="s">
        <v>601</v>
      </c>
      <c r="P78" s="105" t="s">
        <v>601</v>
      </c>
      <c r="Q78" s="100" t="s">
        <v>856</v>
      </c>
      <c r="R78" s="103" t="s">
        <v>697</v>
      </c>
      <c r="S78" s="100" t="s">
        <v>601</v>
      </c>
      <c r="T78" s="100" t="s">
        <v>601</v>
      </c>
      <c r="U78" s="100" t="s">
        <v>961</v>
      </c>
    </row>
    <row r="79" spans="1:21">
      <c r="A79" t="s">
        <v>505</v>
      </c>
      <c r="B79" t="s">
        <v>951</v>
      </c>
      <c r="C79" t="s">
        <v>28</v>
      </c>
      <c r="D79">
        <v>2566</v>
      </c>
      <c r="E79" t="s">
        <v>294</v>
      </c>
      <c r="F79">
        <v>243162</v>
      </c>
      <c r="G79" t="s">
        <v>295</v>
      </c>
      <c r="H79">
        <v>243526</v>
      </c>
      <c r="I79" t="s">
        <v>46</v>
      </c>
      <c r="J79" t="s">
        <v>67</v>
      </c>
      <c r="K79" t="s">
        <v>113</v>
      </c>
      <c r="L79" t="s">
        <v>855</v>
      </c>
      <c r="M79" t="s">
        <v>856</v>
      </c>
      <c r="N79" t="s">
        <v>697</v>
      </c>
      <c r="O79" t="s">
        <v>687</v>
      </c>
      <c r="P79" s="101" t="s">
        <v>601</v>
      </c>
      <c r="Q79" t="s">
        <v>952</v>
      </c>
      <c r="R79" t="s">
        <v>953</v>
      </c>
      <c r="S79" t="s">
        <v>954</v>
      </c>
      <c r="T79" t="s">
        <v>955</v>
      </c>
      <c r="U79" t="s">
        <v>810</v>
      </c>
    </row>
    <row r="80" spans="1:21">
      <c r="A80" t="s">
        <v>507</v>
      </c>
      <c r="B80" t="s">
        <v>508</v>
      </c>
      <c r="C80" t="s">
        <v>509</v>
      </c>
      <c r="D80">
        <v>2566</v>
      </c>
      <c r="E80" t="s">
        <v>294</v>
      </c>
      <c r="F80">
        <v>243162</v>
      </c>
      <c r="G80" t="s">
        <v>295</v>
      </c>
      <c r="H80">
        <v>243526</v>
      </c>
      <c r="I80" t="s">
        <v>330</v>
      </c>
      <c r="J80" t="s">
        <v>329</v>
      </c>
      <c r="K80" t="s">
        <v>510</v>
      </c>
      <c r="L80" t="s">
        <v>855</v>
      </c>
      <c r="M80" t="s">
        <v>856</v>
      </c>
      <c r="N80" t="s">
        <v>697</v>
      </c>
      <c r="O80" t="s">
        <v>687</v>
      </c>
      <c r="P80" s="101" t="s">
        <v>601</v>
      </c>
      <c r="Q80" t="s">
        <v>952</v>
      </c>
      <c r="R80" t="s">
        <v>953</v>
      </c>
      <c r="S80" t="s">
        <v>956</v>
      </c>
      <c r="T80" t="s">
        <v>957</v>
      </c>
      <c r="U80" t="s">
        <v>814</v>
      </c>
    </row>
    <row r="81" spans="1:21">
      <c r="A81" t="s">
        <v>573</v>
      </c>
      <c r="B81" t="s">
        <v>574</v>
      </c>
      <c r="C81" t="s">
        <v>509</v>
      </c>
      <c r="D81">
        <v>2567</v>
      </c>
      <c r="E81" t="s">
        <v>575</v>
      </c>
      <c r="F81">
        <v>243466</v>
      </c>
      <c r="G81" t="s">
        <v>544</v>
      </c>
      <c r="H81">
        <v>243891</v>
      </c>
      <c r="I81" t="s">
        <v>330</v>
      </c>
      <c r="J81" t="s">
        <v>329</v>
      </c>
      <c r="K81" t="s">
        <v>510</v>
      </c>
      <c r="L81" t="s">
        <v>863</v>
      </c>
      <c r="M81" t="s">
        <v>856</v>
      </c>
      <c r="N81" t="s">
        <v>697</v>
      </c>
      <c r="O81" t="s">
        <v>601</v>
      </c>
      <c r="P81" s="101" t="s">
        <v>601</v>
      </c>
      <c r="Q81" t="s">
        <v>952</v>
      </c>
      <c r="R81" t="s">
        <v>953</v>
      </c>
      <c r="S81" t="s">
        <v>958</v>
      </c>
      <c r="T81" t="s">
        <v>958</v>
      </c>
      <c r="U81" t="s">
        <v>741</v>
      </c>
    </row>
    <row r="82" spans="1:21">
      <c r="A82" t="s">
        <v>962</v>
      </c>
      <c r="B82" t="s">
        <v>963</v>
      </c>
      <c r="C82" t="s">
        <v>509</v>
      </c>
      <c r="D82">
        <v>2568</v>
      </c>
      <c r="E82" t="s">
        <v>964</v>
      </c>
      <c r="F82">
        <v>243800</v>
      </c>
      <c r="G82" t="s">
        <v>872</v>
      </c>
      <c r="H82">
        <v>244288</v>
      </c>
      <c r="I82" t="s">
        <v>330</v>
      </c>
      <c r="J82" t="s">
        <v>329</v>
      </c>
      <c r="K82" t="s">
        <v>510</v>
      </c>
      <c r="L82" t="s">
        <v>873</v>
      </c>
      <c r="M82" t="s">
        <v>856</v>
      </c>
      <c r="N82" t="s">
        <v>697</v>
      </c>
      <c r="O82" t="s">
        <v>601</v>
      </c>
      <c r="P82" s="101" t="s">
        <v>601</v>
      </c>
      <c r="Q82" t="s">
        <v>952</v>
      </c>
      <c r="R82" t="s">
        <v>953</v>
      </c>
      <c r="S82" t="s">
        <v>958</v>
      </c>
      <c r="T82" t="s">
        <v>958</v>
      </c>
      <c r="U82" t="s">
        <v>965</v>
      </c>
    </row>
    <row r="83" spans="1:21">
      <c r="A83" t="s">
        <v>451</v>
      </c>
      <c r="B83" t="s">
        <v>452</v>
      </c>
      <c r="C83" t="s">
        <v>28</v>
      </c>
      <c r="D83">
        <v>2565</v>
      </c>
      <c r="E83" t="s">
        <v>171</v>
      </c>
      <c r="F83">
        <v>242797</v>
      </c>
      <c r="G83" t="s">
        <v>165</v>
      </c>
      <c r="H83">
        <v>243132</v>
      </c>
      <c r="I83" t="s">
        <v>460</v>
      </c>
      <c r="J83" t="s">
        <v>459</v>
      </c>
      <c r="K83" t="s">
        <v>458</v>
      </c>
      <c r="L83" t="s">
        <v>949</v>
      </c>
      <c r="M83">
        <v>180402</v>
      </c>
      <c r="N83">
        <v>180402</v>
      </c>
      <c r="O83" t="s">
        <v>180</v>
      </c>
      <c r="P83" s="101" t="s">
        <v>603</v>
      </c>
      <c r="Q83">
        <v>180102</v>
      </c>
      <c r="R83">
        <v>180102</v>
      </c>
      <c r="S83" t="s">
        <v>966</v>
      </c>
      <c r="T83" t="s">
        <v>967</v>
      </c>
      <c r="U83" t="s">
        <v>462</v>
      </c>
    </row>
    <row r="84" spans="1:21">
      <c r="A84" t="s">
        <v>339</v>
      </c>
      <c r="B84" t="s">
        <v>340</v>
      </c>
      <c r="C84" t="s">
        <v>28</v>
      </c>
      <c r="D84">
        <v>2565</v>
      </c>
      <c r="E84" t="s">
        <v>171</v>
      </c>
      <c r="F84">
        <v>242797</v>
      </c>
      <c r="G84" t="s">
        <v>165</v>
      </c>
      <c r="H84">
        <v>243132</v>
      </c>
      <c r="I84" t="s">
        <v>46</v>
      </c>
      <c r="J84" t="s">
        <v>67</v>
      </c>
      <c r="K84" t="s">
        <v>85</v>
      </c>
      <c r="L84" t="s">
        <v>949</v>
      </c>
      <c r="M84">
        <v>180402</v>
      </c>
      <c r="N84">
        <v>180402</v>
      </c>
      <c r="O84" t="s">
        <v>180</v>
      </c>
      <c r="P84" s="101" t="s">
        <v>603</v>
      </c>
      <c r="Q84">
        <v>130201</v>
      </c>
      <c r="R84">
        <v>130201</v>
      </c>
      <c r="S84" t="s">
        <v>968</v>
      </c>
      <c r="T84" t="s">
        <v>969</v>
      </c>
      <c r="U84" t="s">
        <v>435</v>
      </c>
    </row>
    <row r="85" spans="1:21">
      <c r="A85" t="s">
        <v>970</v>
      </c>
      <c r="B85" t="s">
        <v>971</v>
      </c>
      <c r="C85" t="s">
        <v>28</v>
      </c>
      <c r="D85">
        <v>2565</v>
      </c>
      <c r="E85" t="s">
        <v>171</v>
      </c>
      <c r="F85">
        <v>242797</v>
      </c>
      <c r="G85" t="s">
        <v>165</v>
      </c>
      <c r="H85">
        <v>243132</v>
      </c>
      <c r="I85" t="s">
        <v>972</v>
      </c>
      <c r="J85" t="s">
        <v>973</v>
      </c>
      <c r="K85" t="s">
        <v>974</v>
      </c>
      <c r="L85" t="s">
        <v>949</v>
      </c>
      <c r="M85" t="s">
        <v>975</v>
      </c>
      <c r="N85">
        <v>70203</v>
      </c>
      <c r="O85" t="s">
        <v>976</v>
      </c>
      <c r="P85" s="106" t="s">
        <v>977</v>
      </c>
      <c r="Q85">
        <v>180402</v>
      </c>
      <c r="R85">
        <v>180402</v>
      </c>
      <c r="S85" t="s">
        <v>230</v>
      </c>
      <c r="T85" t="s">
        <v>601</v>
      </c>
      <c r="U85" t="s">
        <v>978</v>
      </c>
    </row>
    <row r="86" spans="1:21">
      <c r="A86" t="s">
        <v>979</v>
      </c>
      <c r="B86" t="s">
        <v>980</v>
      </c>
      <c r="C86" t="s">
        <v>28</v>
      </c>
      <c r="D86">
        <v>2566</v>
      </c>
      <c r="E86" t="s">
        <v>294</v>
      </c>
      <c r="F86">
        <v>243162</v>
      </c>
      <c r="G86" t="s">
        <v>295</v>
      </c>
      <c r="H86">
        <v>243526</v>
      </c>
      <c r="I86" t="s">
        <v>46</v>
      </c>
      <c r="J86" t="s">
        <v>45</v>
      </c>
      <c r="K86" t="s">
        <v>35</v>
      </c>
      <c r="L86" t="s">
        <v>855</v>
      </c>
      <c r="M86" t="s">
        <v>981</v>
      </c>
      <c r="N86" t="s">
        <v>982</v>
      </c>
      <c r="O86" t="s">
        <v>983</v>
      </c>
      <c r="P86" s="106" t="s">
        <v>984</v>
      </c>
      <c r="Q86" t="s">
        <v>856</v>
      </c>
      <c r="R86" t="s">
        <v>697</v>
      </c>
      <c r="S86" t="s">
        <v>783</v>
      </c>
      <c r="T86" t="s">
        <v>857</v>
      </c>
      <c r="U86" t="s">
        <v>985</v>
      </c>
    </row>
    <row r="87" spans="1:21">
      <c r="A87" t="s">
        <v>986</v>
      </c>
      <c r="B87" t="s">
        <v>987</v>
      </c>
      <c r="C87" t="s">
        <v>28</v>
      </c>
      <c r="D87">
        <v>2566</v>
      </c>
      <c r="E87" t="s">
        <v>294</v>
      </c>
      <c r="F87">
        <v>243162</v>
      </c>
      <c r="G87" t="s">
        <v>295</v>
      </c>
      <c r="H87">
        <v>243526</v>
      </c>
      <c r="I87" t="s">
        <v>972</v>
      </c>
      <c r="J87" t="s">
        <v>973</v>
      </c>
      <c r="K87" t="s">
        <v>974</v>
      </c>
      <c r="L87" t="s">
        <v>855</v>
      </c>
      <c r="M87" t="s">
        <v>952</v>
      </c>
      <c r="N87" t="s">
        <v>953</v>
      </c>
      <c r="O87" t="s">
        <v>988</v>
      </c>
      <c r="P87" s="106" t="s">
        <v>989</v>
      </c>
      <c r="Q87" t="s">
        <v>856</v>
      </c>
      <c r="R87" t="s">
        <v>697</v>
      </c>
      <c r="S87" t="s">
        <v>687</v>
      </c>
      <c r="T87" t="s">
        <v>601</v>
      </c>
      <c r="U87" t="s">
        <v>990</v>
      </c>
    </row>
    <row r="88" spans="1:21">
      <c r="A88" t="s">
        <v>991</v>
      </c>
      <c r="B88" t="s">
        <v>992</v>
      </c>
      <c r="C88" t="s">
        <v>28</v>
      </c>
      <c r="D88">
        <v>2566</v>
      </c>
      <c r="E88" t="s">
        <v>294</v>
      </c>
      <c r="F88">
        <v>243162</v>
      </c>
      <c r="G88" t="s">
        <v>295</v>
      </c>
      <c r="H88">
        <v>243526</v>
      </c>
      <c r="I88" t="s">
        <v>46</v>
      </c>
      <c r="J88" t="s">
        <v>45</v>
      </c>
      <c r="K88" t="s">
        <v>35</v>
      </c>
      <c r="L88" t="s">
        <v>855</v>
      </c>
      <c r="M88" t="s">
        <v>981</v>
      </c>
      <c r="N88" t="s">
        <v>982</v>
      </c>
      <c r="O88" t="s">
        <v>983</v>
      </c>
      <c r="P88" s="106" t="s">
        <v>984</v>
      </c>
      <c r="Q88" t="s">
        <v>856</v>
      </c>
      <c r="R88" t="s">
        <v>697</v>
      </c>
      <c r="S88" t="s">
        <v>783</v>
      </c>
      <c r="T88" t="s">
        <v>857</v>
      </c>
      <c r="U88" t="s">
        <v>993</v>
      </c>
    </row>
    <row r="89" spans="1:21">
      <c r="A89" t="s">
        <v>994</v>
      </c>
      <c r="B89" t="s">
        <v>995</v>
      </c>
      <c r="C89" t="s">
        <v>28</v>
      </c>
      <c r="D89">
        <v>2566</v>
      </c>
      <c r="E89" t="s">
        <v>294</v>
      </c>
      <c r="F89">
        <v>243162</v>
      </c>
      <c r="G89" t="s">
        <v>295</v>
      </c>
      <c r="H89">
        <v>243526</v>
      </c>
      <c r="I89" t="s">
        <v>46</v>
      </c>
      <c r="J89" t="s">
        <v>45</v>
      </c>
      <c r="K89" t="s">
        <v>996</v>
      </c>
      <c r="L89" t="s">
        <v>855</v>
      </c>
      <c r="M89" t="s">
        <v>981</v>
      </c>
      <c r="N89" t="s">
        <v>982</v>
      </c>
      <c r="O89" t="s">
        <v>997</v>
      </c>
      <c r="P89" s="106" t="s">
        <v>998</v>
      </c>
      <c r="Q89" t="s">
        <v>856</v>
      </c>
      <c r="R89" t="s">
        <v>697</v>
      </c>
      <c r="S89" t="s">
        <v>687</v>
      </c>
      <c r="T89" t="s">
        <v>601</v>
      </c>
      <c r="U89" t="s">
        <v>999</v>
      </c>
    </row>
    <row r="90" spans="1:21">
      <c r="A90" t="s">
        <v>1000</v>
      </c>
      <c r="B90" t="s">
        <v>1001</v>
      </c>
      <c r="C90" t="s">
        <v>1002</v>
      </c>
      <c r="D90">
        <v>2566</v>
      </c>
      <c r="E90" t="s">
        <v>1003</v>
      </c>
      <c r="F90">
        <v>243285</v>
      </c>
      <c r="G90" t="s">
        <v>1004</v>
      </c>
      <c r="H90">
        <v>243343</v>
      </c>
      <c r="I90" t="s">
        <v>349</v>
      </c>
      <c r="J90" t="s">
        <v>348</v>
      </c>
      <c r="K90" t="s">
        <v>1005</v>
      </c>
      <c r="L90" t="s">
        <v>855</v>
      </c>
      <c r="M90" t="s">
        <v>952</v>
      </c>
      <c r="N90" t="s">
        <v>953</v>
      </c>
      <c r="O90" t="s">
        <v>988</v>
      </c>
      <c r="P90" s="106" t="s">
        <v>989</v>
      </c>
      <c r="Q90" t="s">
        <v>856</v>
      </c>
      <c r="R90" t="s">
        <v>697</v>
      </c>
      <c r="S90" t="s">
        <v>305</v>
      </c>
      <c r="T90" t="s">
        <v>603</v>
      </c>
      <c r="U90" t="s">
        <v>1006</v>
      </c>
    </row>
    <row r="91" spans="1:21">
      <c r="A91" t="s">
        <v>1007</v>
      </c>
      <c r="B91" t="s">
        <v>1008</v>
      </c>
      <c r="C91" t="s">
        <v>28</v>
      </c>
      <c r="D91">
        <v>2567</v>
      </c>
      <c r="E91" t="s">
        <v>543</v>
      </c>
      <c r="F91">
        <v>243527</v>
      </c>
      <c r="G91" t="s">
        <v>544</v>
      </c>
      <c r="H91">
        <v>243891</v>
      </c>
      <c r="I91" t="s">
        <v>46</v>
      </c>
      <c r="J91" t="s">
        <v>45</v>
      </c>
      <c r="K91" t="s">
        <v>35</v>
      </c>
      <c r="L91" t="s">
        <v>863</v>
      </c>
      <c r="M91" t="s">
        <v>981</v>
      </c>
      <c r="N91" t="s">
        <v>982</v>
      </c>
      <c r="O91" t="s">
        <v>984</v>
      </c>
      <c r="P91" s="106" t="s">
        <v>984</v>
      </c>
      <c r="Q91" t="s">
        <v>856</v>
      </c>
      <c r="R91" t="s">
        <v>697</v>
      </c>
      <c r="S91" t="s">
        <v>1009</v>
      </c>
      <c r="T91" t="s">
        <v>1009</v>
      </c>
      <c r="U91" t="s">
        <v>1010</v>
      </c>
    </row>
    <row r="92" spans="1:21">
      <c r="A92" t="s">
        <v>1011</v>
      </c>
      <c r="B92" t="s">
        <v>1012</v>
      </c>
      <c r="C92" t="s">
        <v>28</v>
      </c>
      <c r="D92">
        <v>2564</v>
      </c>
      <c r="E92" t="s">
        <v>79</v>
      </c>
      <c r="F92">
        <v>242066</v>
      </c>
      <c r="G92" t="s">
        <v>65</v>
      </c>
      <c r="H92">
        <v>242401</v>
      </c>
      <c r="I92" t="s">
        <v>46</v>
      </c>
      <c r="J92" t="s">
        <v>67</v>
      </c>
      <c r="K92" t="s">
        <v>1013</v>
      </c>
      <c r="L92" t="s">
        <v>925</v>
      </c>
      <c r="M92">
        <v>180301</v>
      </c>
      <c r="N92">
        <v>180301</v>
      </c>
      <c r="O92" t="s">
        <v>1014</v>
      </c>
      <c r="P92" s="106" t="s">
        <v>1015</v>
      </c>
      <c r="Q92">
        <v>180402</v>
      </c>
      <c r="R92">
        <v>180402</v>
      </c>
      <c r="S92" t="s">
        <v>291</v>
      </c>
      <c r="T92" t="s">
        <v>882</v>
      </c>
      <c r="U92" t="s">
        <v>1016</v>
      </c>
    </row>
    <row r="93" spans="1:21">
      <c r="A93" t="s">
        <v>1017</v>
      </c>
      <c r="B93" t="s">
        <v>1018</v>
      </c>
      <c r="C93" t="s">
        <v>28</v>
      </c>
      <c r="D93">
        <v>2564</v>
      </c>
      <c r="E93" t="s">
        <v>222</v>
      </c>
      <c r="F93">
        <v>242431</v>
      </c>
      <c r="G93" t="s">
        <v>223</v>
      </c>
      <c r="H93">
        <v>242767</v>
      </c>
      <c r="I93" t="s">
        <v>46</v>
      </c>
      <c r="J93" t="s">
        <v>67</v>
      </c>
      <c r="K93" t="s">
        <v>118</v>
      </c>
      <c r="L93" t="s">
        <v>925</v>
      </c>
      <c r="M93">
        <v>180102</v>
      </c>
      <c r="N93">
        <v>180102</v>
      </c>
      <c r="O93" t="s">
        <v>1019</v>
      </c>
      <c r="P93" s="106" t="s">
        <v>1020</v>
      </c>
      <c r="Q93">
        <v>180402</v>
      </c>
      <c r="R93">
        <v>180402</v>
      </c>
      <c r="S93" t="s">
        <v>291</v>
      </c>
      <c r="T93" t="s">
        <v>882</v>
      </c>
      <c r="U93" t="s">
        <v>1021</v>
      </c>
    </row>
    <row r="94" spans="1:21">
      <c r="A94" t="s">
        <v>1022</v>
      </c>
      <c r="B94" t="s">
        <v>980</v>
      </c>
      <c r="C94" t="s">
        <v>28</v>
      </c>
      <c r="D94">
        <v>2565</v>
      </c>
      <c r="E94" t="s">
        <v>171</v>
      </c>
      <c r="F94">
        <v>242797</v>
      </c>
      <c r="G94" t="s">
        <v>165</v>
      </c>
      <c r="H94">
        <v>243132</v>
      </c>
      <c r="I94" t="s">
        <v>46</v>
      </c>
      <c r="J94" t="s">
        <v>45</v>
      </c>
      <c r="K94" t="s">
        <v>35</v>
      </c>
      <c r="L94" t="s">
        <v>949</v>
      </c>
      <c r="M94">
        <v>180401</v>
      </c>
      <c r="N94">
        <v>180401</v>
      </c>
      <c r="O94" t="s">
        <v>1023</v>
      </c>
      <c r="P94" s="106" t="s">
        <v>984</v>
      </c>
      <c r="Q94">
        <v>180402</v>
      </c>
      <c r="R94">
        <v>180402</v>
      </c>
      <c r="S94" t="s">
        <v>230</v>
      </c>
      <c r="T94" t="s">
        <v>601</v>
      </c>
      <c r="U94" t="s">
        <v>1024</v>
      </c>
    </row>
    <row r="95" spans="1:21">
      <c r="A95" t="s">
        <v>1025</v>
      </c>
      <c r="B95" t="s">
        <v>1026</v>
      </c>
      <c r="C95" t="s">
        <v>28</v>
      </c>
      <c r="D95">
        <v>2565</v>
      </c>
      <c r="E95" t="s">
        <v>171</v>
      </c>
      <c r="F95">
        <v>242797</v>
      </c>
      <c r="G95" t="s">
        <v>165</v>
      </c>
      <c r="H95">
        <v>243132</v>
      </c>
      <c r="I95" t="s">
        <v>46</v>
      </c>
      <c r="J95" t="s">
        <v>45</v>
      </c>
      <c r="K95" t="s">
        <v>35</v>
      </c>
      <c r="L95" t="s">
        <v>949</v>
      </c>
      <c r="M95">
        <v>180401</v>
      </c>
      <c r="N95">
        <v>180401</v>
      </c>
      <c r="O95" t="s">
        <v>1023</v>
      </c>
      <c r="P95" s="106" t="s">
        <v>984</v>
      </c>
      <c r="Q95">
        <v>180402</v>
      </c>
      <c r="R95">
        <v>180402</v>
      </c>
      <c r="S95" t="s">
        <v>230</v>
      </c>
      <c r="T95" t="s">
        <v>601</v>
      </c>
      <c r="U95" t="s">
        <v>1027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994D8-6FD3-4588-B420-E3FEE33B0600}">
  <sheetPr filterMode="1"/>
  <dimension ref="A1:U112"/>
  <sheetViews>
    <sheetView zoomScale="80" zoomScaleNormal="80" workbookViewId="0">
      <pane ySplit="6" topLeftCell="A12" activePane="bottomLeft" state="frozen"/>
      <selection activeCell="B1" sqref="B1"/>
      <selection pane="bottomLeft" activeCell="A7" sqref="A7:XFD31"/>
    </sheetView>
  </sheetViews>
  <sheetFormatPr defaultColWidth="9.109375" defaultRowHeight="18"/>
  <cols>
    <col min="1" max="1" width="23.77734375" style="40" bestFit="1" customWidth="1"/>
    <col min="2" max="2" width="52.5546875" style="41" customWidth="1"/>
    <col min="3" max="3" width="48.44140625" style="40" customWidth="1"/>
    <col min="4" max="4" width="54" style="40" customWidth="1"/>
    <col min="5" max="5" width="15.109375" style="41" customWidth="1"/>
    <col min="6" max="6" width="21.5546875" style="40" customWidth="1"/>
    <col min="7" max="7" width="21.88671875" style="40" customWidth="1"/>
    <col min="8" max="8" width="39.88671875" style="40" customWidth="1"/>
    <col min="9" max="9" width="49.109375" style="40" bestFit="1" customWidth="1"/>
    <col min="10" max="10" width="10.44140625" style="40" bestFit="1" customWidth="1"/>
    <col min="11" max="11" width="38.88671875" style="40" customWidth="1"/>
    <col min="12" max="12" width="22.44140625" style="40" customWidth="1"/>
    <col min="13" max="13" width="11.5546875" style="40" bestFit="1" customWidth="1"/>
    <col min="14" max="14" width="5.88671875" style="40" bestFit="1" customWidth="1"/>
    <col min="15" max="15" width="22" style="40" bestFit="1" customWidth="1"/>
    <col min="16" max="16" width="8.88671875" style="40" bestFit="1" customWidth="1"/>
    <col min="17" max="17" width="9.109375" style="40" customWidth="1"/>
    <col min="18" max="18" width="16.88671875" style="40" customWidth="1"/>
    <col min="19" max="20" width="16.6640625" style="40" customWidth="1"/>
    <col min="21" max="21" width="20.33203125" style="40" customWidth="1"/>
    <col min="22" max="22" width="16.6640625" style="40" customWidth="1"/>
    <col min="23" max="16384" width="9.109375" style="40"/>
  </cols>
  <sheetData>
    <row r="1" spans="1:20" ht="33">
      <c r="B1" s="128" t="s">
        <v>377</v>
      </c>
    </row>
    <row r="2" spans="1:20" ht="21.75" customHeight="1">
      <c r="B2" s="81"/>
    </row>
    <row r="3" spans="1:20" ht="21.75" customHeight="1">
      <c r="B3" s="81"/>
    </row>
    <row r="4" spans="1:20" ht="21.75" customHeight="1">
      <c r="B4" s="81"/>
    </row>
    <row r="5" spans="1:20" ht="21.75" customHeight="1">
      <c r="B5" s="81"/>
    </row>
    <row r="6" spans="1:20" s="71" customFormat="1" ht="21">
      <c r="A6" s="70" t="s">
        <v>2</v>
      </c>
      <c r="B6" s="79" t="s">
        <v>3</v>
      </c>
      <c r="C6" s="70" t="s">
        <v>3</v>
      </c>
      <c r="D6" s="70" t="s">
        <v>7</v>
      </c>
      <c r="E6" s="79" t="s">
        <v>367</v>
      </c>
      <c r="F6" s="78" t="s">
        <v>14</v>
      </c>
      <c r="G6" s="78" t="s">
        <v>15</v>
      </c>
      <c r="H6" s="78" t="s">
        <v>18</v>
      </c>
      <c r="I6" s="78" t="s">
        <v>19</v>
      </c>
      <c r="J6" s="78" t="s">
        <v>1030</v>
      </c>
      <c r="K6" s="78" t="s">
        <v>20</v>
      </c>
      <c r="L6" s="78" t="s">
        <v>21</v>
      </c>
      <c r="M6" s="78" t="s">
        <v>22</v>
      </c>
      <c r="N6" s="78" t="s">
        <v>23</v>
      </c>
      <c r="O6" s="78" t="s">
        <v>1028</v>
      </c>
      <c r="P6" s="78" t="s">
        <v>1029</v>
      </c>
      <c r="Q6" s="71" t="s">
        <v>950</v>
      </c>
      <c r="R6" s="78" t="s">
        <v>1032</v>
      </c>
      <c r="S6" s="71" t="s">
        <v>412</v>
      </c>
      <c r="T6" s="71" t="s">
        <v>413</v>
      </c>
    </row>
    <row r="7" spans="1:20" ht="18.600000000000001" thickBot="1">
      <c r="A7" s="40" t="s">
        <v>25</v>
      </c>
      <c r="B7" s="82" t="s">
        <v>26</v>
      </c>
      <c r="C7" s="40" t="s">
        <v>26</v>
      </c>
      <c r="D7" s="40" t="s">
        <v>28</v>
      </c>
      <c r="E7" s="41">
        <v>2561</v>
      </c>
      <c r="F7" s="40" t="s">
        <v>33</v>
      </c>
      <c r="G7" s="40" t="s">
        <v>34</v>
      </c>
      <c r="H7" s="40" t="s">
        <v>35</v>
      </c>
      <c r="I7" s="40" t="s">
        <v>36</v>
      </c>
      <c r="K7" s="40" t="s">
        <v>37</v>
      </c>
      <c r="R7" s="40" t="s">
        <v>433</v>
      </c>
    </row>
    <row r="8" spans="1:20" ht="18.600000000000001" thickBot="1">
      <c r="A8" s="40" t="s">
        <v>39</v>
      </c>
      <c r="B8" s="83" t="s">
        <v>40</v>
      </c>
      <c r="C8" s="40" t="s">
        <v>40</v>
      </c>
      <c r="D8" s="40" t="s">
        <v>28</v>
      </c>
      <c r="E8" s="41">
        <v>2561</v>
      </c>
      <c r="F8" s="40" t="s">
        <v>42</v>
      </c>
      <c r="G8" s="40" t="s">
        <v>43</v>
      </c>
      <c r="H8" s="40" t="s">
        <v>44</v>
      </c>
      <c r="I8" s="40" t="s">
        <v>45</v>
      </c>
      <c r="K8" s="40" t="s">
        <v>46</v>
      </c>
      <c r="R8" s="40" t="s">
        <v>482</v>
      </c>
    </row>
    <row r="9" spans="1:20" ht="18.600000000000001" thickBot="1">
      <c r="A9" s="40" t="s">
        <v>47</v>
      </c>
      <c r="B9" s="83" t="s">
        <v>48</v>
      </c>
      <c r="C9" s="40" t="s">
        <v>48</v>
      </c>
      <c r="D9" s="40" t="s">
        <v>28</v>
      </c>
      <c r="E9" s="41">
        <v>2561</v>
      </c>
      <c r="F9" s="40" t="s">
        <v>42</v>
      </c>
      <c r="G9" s="40" t="s">
        <v>50</v>
      </c>
      <c r="H9" s="40" t="s">
        <v>44</v>
      </c>
      <c r="I9" s="40" t="s">
        <v>45</v>
      </c>
      <c r="K9" s="40" t="s">
        <v>46</v>
      </c>
      <c r="R9" s="40" t="s">
        <v>483</v>
      </c>
    </row>
    <row r="10" spans="1:20" ht="18.600000000000001" thickBot="1">
      <c r="A10" s="40" t="s">
        <v>69</v>
      </c>
      <c r="B10" s="83" t="s">
        <v>70</v>
      </c>
      <c r="C10" s="40" t="s">
        <v>70</v>
      </c>
      <c r="D10" s="40" t="s">
        <v>28</v>
      </c>
      <c r="E10" s="41">
        <v>2561</v>
      </c>
      <c r="F10" s="40" t="s">
        <v>72</v>
      </c>
      <c r="G10" s="40" t="s">
        <v>73</v>
      </c>
      <c r="H10" s="40" t="s">
        <v>74</v>
      </c>
      <c r="I10" s="40" t="s">
        <v>36</v>
      </c>
      <c r="K10" s="40" t="s">
        <v>37</v>
      </c>
      <c r="R10" s="40" t="s">
        <v>484</v>
      </c>
    </row>
    <row r="11" spans="1:20" ht="18.600000000000001" thickBot="1">
      <c r="A11" s="40" t="s">
        <v>52</v>
      </c>
      <c r="B11" s="83" t="s">
        <v>53</v>
      </c>
      <c r="C11" s="40" t="s">
        <v>53</v>
      </c>
      <c r="D11" s="40" t="s">
        <v>28</v>
      </c>
      <c r="E11" s="41">
        <v>2562</v>
      </c>
      <c r="F11" s="40" t="s">
        <v>55</v>
      </c>
      <c r="G11" s="40" t="s">
        <v>56</v>
      </c>
      <c r="H11" s="40" t="s">
        <v>57</v>
      </c>
      <c r="I11" s="40" t="s">
        <v>58</v>
      </c>
      <c r="K11" s="40" t="s">
        <v>59</v>
      </c>
      <c r="R11" s="40" t="s">
        <v>469</v>
      </c>
    </row>
    <row r="12" spans="1:20" ht="18.600000000000001" thickBot="1">
      <c r="A12" s="40" t="s">
        <v>135</v>
      </c>
      <c r="B12" s="83" t="s">
        <v>136</v>
      </c>
      <c r="C12" s="40" t="s">
        <v>136</v>
      </c>
      <c r="D12" s="40" t="s">
        <v>28</v>
      </c>
      <c r="E12" s="41">
        <v>2562</v>
      </c>
      <c r="F12" s="40" t="s">
        <v>138</v>
      </c>
      <c r="G12" s="40" t="s">
        <v>56</v>
      </c>
      <c r="H12" s="40" t="s">
        <v>139</v>
      </c>
      <c r="I12" s="40" t="s">
        <v>36</v>
      </c>
      <c r="K12" s="40" t="s">
        <v>37</v>
      </c>
      <c r="R12" s="40" t="s">
        <v>423</v>
      </c>
    </row>
    <row r="13" spans="1:20" ht="18.600000000000001" thickBot="1">
      <c r="A13" s="40" t="s">
        <v>61</v>
      </c>
      <c r="B13" s="83" t="s">
        <v>62</v>
      </c>
      <c r="C13" s="40" t="s">
        <v>62</v>
      </c>
      <c r="D13" s="40" t="s">
        <v>28</v>
      </c>
      <c r="E13" s="41">
        <v>2563</v>
      </c>
      <c r="F13" s="40" t="s">
        <v>64</v>
      </c>
      <c r="G13" s="40" t="s">
        <v>65</v>
      </c>
      <c r="H13" s="40" t="s">
        <v>66</v>
      </c>
      <c r="I13" s="40" t="s">
        <v>67</v>
      </c>
      <c r="K13" s="40" t="s">
        <v>46</v>
      </c>
      <c r="R13" s="40" t="s">
        <v>482</v>
      </c>
    </row>
    <row r="14" spans="1:20" ht="18.600000000000001" thickBot="1">
      <c r="A14" s="40" t="s">
        <v>76</v>
      </c>
      <c r="B14" s="83" t="s">
        <v>77</v>
      </c>
      <c r="C14" s="40" t="s">
        <v>77</v>
      </c>
      <c r="D14" s="40" t="s">
        <v>28</v>
      </c>
      <c r="E14" s="41">
        <v>2563</v>
      </c>
      <c r="F14" s="40" t="s">
        <v>79</v>
      </c>
      <c r="G14" s="40" t="s">
        <v>65</v>
      </c>
      <c r="H14" s="40" t="s">
        <v>80</v>
      </c>
      <c r="I14" s="40" t="s">
        <v>67</v>
      </c>
      <c r="K14" s="40" t="s">
        <v>46</v>
      </c>
      <c r="R14" s="40" t="s">
        <v>482</v>
      </c>
    </row>
    <row r="15" spans="1:20" ht="18.600000000000001" thickBot="1">
      <c r="A15" s="40" t="s">
        <v>82</v>
      </c>
      <c r="B15" s="83" t="s">
        <v>83</v>
      </c>
      <c r="C15" s="40" t="s">
        <v>83</v>
      </c>
      <c r="D15" s="40" t="s">
        <v>28</v>
      </c>
      <c r="E15" s="41">
        <v>2563</v>
      </c>
      <c r="F15" s="40" t="s">
        <v>79</v>
      </c>
      <c r="G15" s="40" t="s">
        <v>65</v>
      </c>
      <c r="H15" s="40" t="s">
        <v>85</v>
      </c>
      <c r="I15" s="40" t="s">
        <v>67</v>
      </c>
      <c r="K15" s="40" t="s">
        <v>46</v>
      </c>
      <c r="R15" s="40" t="s">
        <v>482</v>
      </c>
    </row>
    <row r="16" spans="1:20" ht="18.600000000000001" thickBot="1">
      <c r="A16" s="40" t="s">
        <v>86</v>
      </c>
      <c r="B16" s="83" t="s">
        <v>87</v>
      </c>
      <c r="C16" s="40" t="s">
        <v>87</v>
      </c>
      <c r="D16" s="40" t="s">
        <v>28</v>
      </c>
      <c r="E16" s="41">
        <v>2563</v>
      </c>
      <c r="F16" s="40" t="s">
        <v>79</v>
      </c>
      <c r="G16" s="40" t="s">
        <v>65</v>
      </c>
      <c r="H16" s="40" t="s">
        <v>85</v>
      </c>
      <c r="I16" s="40" t="s">
        <v>67</v>
      </c>
      <c r="K16" s="40" t="s">
        <v>46</v>
      </c>
      <c r="R16" s="40" t="s">
        <v>433</v>
      </c>
    </row>
    <row r="17" spans="1:18" ht="18.600000000000001" thickBot="1">
      <c r="A17" s="40" t="s">
        <v>90</v>
      </c>
      <c r="B17" s="83" t="s">
        <v>91</v>
      </c>
      <c r="C17" s="40" t="s">
        <v>91</v>
      </c>
      <c r="D17" s="40" t="s">
        <v>28</v>
      </c>
      <c r="E17" s="41">
        <v>2563</v>
      </c>
      <c r="F17" s="40" t="s">
        <v>79</v>
      </c>
      <c r="G17" s="40" t="s">
        <v>65</v>
      </c>
      <c r="H17" s="40" t="s">
        <v>93</v>
      </c>
      <c r="I17" s="40" t="s">
        <v>94</v>
      </c>
      <c r="K17" s="40" t="s">
        <v>95</v>
      </c>
      <c r="R17" s="40" t="s">
        <v>485</v>
      </c>
    </row>
    <row r="18" spans="1:18" ht="18.600000000000001" thickBot="1">
      <c r="A18" s="40" t="s">
        <v>97</v>
      </c>
      <c r="B18" s="83" t="s">
        <v>98</v>
      </c>
      <c r="C18" s="40" t="s">
        <v>98</v>
      </c>
      <c r="D18" s="40" t="s">
        <v>28</v>
      </c>
      <c r="E18" s="41">
        <v>2563</v>
      </c>
      <c r="F18" s="40" t="s">
        <v>79</v>
      </c>
      <c r="G18" s="40" t="s">
        <v>65</v>
      </c>
      <c r="H18" s="40" t="s">
        <v>57</v>
      </c>
      <c r="I18" s="40" t="s">
        <v>100</v>
      </c>
      <c r="K18" s="40" t="s">
        <v>95</v>
      </c>
      <c r="R18" s="40" t="s">
        <v>474</v>
      </c>
    </row>
    <row r="19" spans="1:18" ht="18.600000000000001" thickBot="1">
      <c r="A19" s="40" t="s">
        <v>101</v>
      </c>
      <c r="B19" s="83" t="s">
        <v>102</v>
      </c>
      <c r="C19" s="40" t="s">
        <v>102</v>
      </c>
      <c r="D19" s="40" t="s">
        <v>28</v>
      </c>
      <c r="E19" s="41">
        <v>2563</v>
      </c>
      <c r="F19" s="40" t="s">
        <v>79</v>
      </c>
      <c r="G19" s="40" t="s">
        <v>65</v>
      </c>
      <c r="H19" s="40" t="s">
        <v>57</v>
      </c>
      <c r="I19" s="40" t="s">
        <v>58</v>
      </c>
      <c r="K19" s="40" t="s">
        <v>59</v>
      </c>
      <c r="R19" s="40" t="s">
        <v>469</v>
      </c>
    </row>
    <row r="20" spans="1:18" ht="18.600000000000001" thickBot="1">
      <c r="A20" s="40" t="s">
        <v>105</v>
      </c>
      <c r="B20" s="83" t="s">
        <v>106</v>
      </c>
      <c r="C20" s="40" t="s">
        <v>106</v>
      </c>
      <c r="D20" s="40" t="s">
        <v>28</v>
      </c>
      <c r="E20" s="41">
        <v>2563</v>
      </c>
      <c r="F20" s="40" t="s">
        <v>79</v>
      </c>
      <c r="G20" s="40" t="s">
        <v>65</v>
      </c>
      <c r="H20" s="40" t="s">
        <v>108</v>
      </c>
      <c r="I20" s="40" t="s">
        <v>67</v>
      </c>
      <c r="K20" s="40" t="s">
        <v>46</v>
      </c>
      <c r="R20" s="40" t="s">
        <v>433</v>
      </c>
    </row>
    <row r="21" spans="1:18" ht="18.600000000000001" thickBot="1">
      <c r="A21" s="40" t="s">
        <v>110</v>
      </c>
      <c r="B21" s="83" t="s">
        <v>111</v>
      </c>
      <c r="C21" s="40" t="s">
        <v>111</v>
      </c>
      <c r="D21" s="40" t="s">
        <v>28</v>
      </c>
      <c r="E21" s="41">
        <v>2563</v>
      </c>
      <c r="F21" s="40" t="s">
        <v>73</v>
      </c>
      <c r="G21" s="40" t="s">
        <v>65</v>
      </c>
      <c r="H21" s="40" t="s">
        <v>113</v>
      </c>
      <c r="I21" s="40" t="s">
        <v>67</v>
      </c>
      <c r="K21" s="40" t="s">
        <v>46</v>
      </c>
      <c r="R21" s="40" t="s">
        <v>484</v>
      </c>
    </row>
    <row r="22" spans="1:18" ht="18.600000000000001" thickBot="1">
      <c r="A22" s="40" t="s">
        <v>115</v>
      </c>
      <c r="B22" s="83" t="s">
        <v>116</v>
      </c>
      <c r="C22" s="40" t="s">
        <v>116</v>
      </c>
      <c r="D22" s="40" t="s">
        <v>28</v>
      </c>
      <c r="E22" s="41">
        <v>2563</v>
      </c>
      <c r="F22" s="40" t="s">
        <v>79</v>
      </c>
      <c r="G22" s="40" t="s">
        <v>65</v>
      </c>
      <c r="H22" s="40" t="s">
        <v>118</v>
      </c>
      <c r="I22" s="40" t="s">
        <v>67</v>
      </c>
      <c r="K22" s="40" t="s">
        <v>46</v>
      </c>
      <c r="R22" s="40" t="s">
        <v>484</v>
      </c>
    </row>
    <row r="23" spans="1:18" ht="18.600000000000001" thickBot="1">
      <c r="A23" s="40" t="s">
        <v>120</v>
      </c>
      <c r="B23" s="83" t="s">
        <v>121</v>
      </c>
      <c r="C23" s="40" t="s">
        <v>121</v>
      </c>
      <c r="D23" s="40" t="s">
        <v>28</v>
      </c>
      <c r="E23" s="41">
        <v>2563</v>
      </c>
      <c r="F23" s="40" t="s">
        <v>79</v>
      </c>
      <c r="G23" s="40" t="s">
        <v>65</v>
      </c>
      <c r="H23" s="40" t="s">
        <v>123</v>
      </c>
      <c r="I23" s="40" t="s">
        <v>67</v>
      </c>
      <c r="K23" s="40" t="s">
        <v>46</v>
      </c>
      <c r="R23" s="40" t="s">
        <v>433</v>
      </c>
    </row>
    <row r="24" spans="1:18" ht="18.600000000000001" thickBot="1">
      <c r="A24" s="40" t="s">
        <v>125</v>
      </c>
      <c r="B24" s="83" t="s">
        <v>126</v>
      </c>
      <c r="C24" s="40" t="s">
        <v>126</v>
      </c>
      <c r="D24" s="40" t="s">
        <v>28</v>
      </c>
      <c r="E24" s="41">
        <v>2563</v>
      </c>
      <c r="F24" s="40" t="s">
        <v>79</v>
      </c>
      <c r="G24" s="40" t="s">
        <v>65</v>
      </c>
      <c r="H24" s="40" t="s">
        <v>128</v>
      </c>
      <c r="I24" s="40" t="s">
        <v>67</v>
      </c>
      <c r="K24" s="40" t="s">
        <v>46</v>
      </c>
      <c r="R24" s="40" t="s">
        <v>433</v>
      </c>
    </row>
    <row r="25" spans="1:18" ht="18.600000000000001" thickBot="1">
      <c r="A25" s="40" t="s">
        <v>130</v>
      </c>
      <c r="B25" s="83" t="s">
        <v>131</v>
      </c>
      <c r="C25" s="40" t="s">
        <v>131</v>
      </c>
      <c r="D25" s="40" t="s">
        <v>28</v>
      </c>
      <c r="E25" s="41">
        <v>2563</v>
      </c>
      <c r="F25" s="40" t="s">
        <v>79</v>
      </c>
      <c r="G25" s="40" t="s">
        <v>65</v>
      </c>
      <c r="H25" s="40" t="s">
        <v>133</v>
      </c>
      <c r="I25" s="40" t="s">
        <v>67</v>
      </c>
      <c r="K25" s="40" t="s">
        <v>46</v>
      </c>
      <c r="R25" s="40" t="s">
        <v>433</v>
      </c>
    </row>
    <row r="26" spans="1:18" ht="18.600000000000001" thickBot="1">
      <c r="A26" s="40" t="s">
        <v>141</v>
      </c>
      <c r="B26" s="83" t="s">
        <v>142</v>
      </c>
      <c r="C26" s="40" t="s">
        <v>142</v>
      </c>
      <c r="D26" s="40" t="s">
        <v>28</v>
      </c>
      <c r="E26" s="41">
        <v>2563</v>
      </c>
      <c r="F26" s="40" t="s">
        <v>79</v>
      </c>
      <c r="G26" s="40" t="s">
        <v>65</v>
      </c>
      <c r="H26" s="40" t="s">
        <v>144</v>
      </c>
      <c r="I26" s="40" t="s">
        <v>67</v>
      </c>
      <c r="K26" s="40" t="s">
        <v>46</v>
      </c>
      <c r="R26" s="40" t="s">
        <v>484</v>
      </c>
    </row>
    <row r="27" spans="1:18" ht="18.600000000000001" thickBot="1">
      <c r="A27" s="40" t="s">
        <v>146</v>
      </c>
      <c r="B27" s="83" t="s">
        <v>147</v>
      </c>
      <c r="C27" s="40" t="s">
        <v>147</v>
      </c>
      <c r="D27" s="40" t="s">
        <v>28</v>
      </c>
      <c r="E27" s="41">
        <v>2563</v>
      </c>
      <c r="F27" s="40" t="s">
        <v>79</v>
      </c>
      <c r="G27" s="40" t="s">
        <v>65</v>
      </c>
      <c r="H27" s="40" t="s">
        <v>149</v>
      </c>
      <c r="I27" s="40" t="s">
        <v>67</v>
      </c>
      <c r="K27" s="40" t="s">
        <v>46</v>
      </c>
      <c r="R27" s="40" t="s">
        <v>433</v>
      </c>
    </row>
    <row r="28" spans="1:18" ht="18.600000000000001" thickBot="1">
      <c r="A28" s="40" t="s">
        <v>151</v>
      </c>
      <c r="B28" s="83" t="s">
        <v>152</v>
      </c>
      <c r="C28" s="40" t="s">
        <v>152</v>
      </c>
      <c r="D28" s="40" t="s">
        <v>28</v>
      </c>
      <c r="E28" s="41">
        <v>2563</v>
      </c>
      <c r="F28" s="40" t="s">
        <v>79</v>
      </c>
      <c r="G28" s="40" t="s">
        <v>65</v>
      </c>
      <c r="H28" s="40" t="s">
        <v>154</v>
      </c>
      <c r="I28" s="40" t="s">
        <v>67</v>
      </c>
      <c r="K28" s="40" t="s">
        <v>46</v>
      </c>
      <c r="R28" s="40" t="s">
        <v>486</v>
      </c>
    </row>
    <row r="29" spans="1:18" ht="18.600000000000001" thickBot="1">
      <c r="A29" s="40" t="s">
        <v>156</v>
      </c>
      <c r="B29" s="83" t="s">
        <v>157</v>
      </c>
      <c r="C29" s="40" t="s">
        <v>157</v>
      </c>
      <c r="D29" s="40" t="s">
        <v>28</v>
      </c>
      <c r="E29" s="41">
        <v>2563</v>
      </c>
      <c r="F29" s="40" t="s">
        <v>159</v>
      </c>
      <c r="G29" s="40" t="s">
        <v>65</v>
      </c>
      <c r="H29" s="40" t="s">
        <v>160</v>
      </c>
      <c r="I29" s="40" t="s">
        <v>67</v>
      </c>
      <c r="K29" s="40" t="s">
        <v>46</v>
      </c>
      <c r="R29" s="40" t="s">
        <v>482</v>
      </c>
    </row>
    <row r="30" spans="1:18" ht="18.600000000000001" thickBot="1">
      <c r="A30" s="40" t="s">
        <v>162</v>
      </c>
      <c r="B30" s="83" t="s">
        <v>163</v>
      </c>
      <c r="C30" s="40" t="s">
        <v>163</v>
      </c>
      <c r="D30" s="40" t="s">
        <v>28</v>
      </c>
      <c r="E30" s="41">
        <v>2563</v>
      </c>
      <c r="F30" s="40" t="s">
        <v>79</v>
      </c>
      <c r="G30" s="40" t="s">
        <v>165</v>
      </c>
      <c r="H30" s="40" t="s">
        <v>57</v>
      </c>
      <c r="I30" s="40" t="s">
        <v>166</v>
      </c>
      <c r="K30" s="40" t="s">
        <v>59</v>
      </c>
      <c r="R30" s="40" t="s">
        <v>469</v>
      </c>
    </row>
    <row r="31" spans="1:18">
      <c r="A31" s="40" t="s">
        <v>266</v>
      </c>
      <c r="B31" s="83" t="s">
        <v>267</v>
      </c>
      <c r="C31" s="40" t="s">
        <v>267</v>
      </c>
      <c r="D31" s="40" t="s">
        <v>28</v>
      </c>
      <c r="E31" s="41">
        <v>2563</v>
      </c>
      <c r="F31" s="40" t="s">
        <v>73</v>
      </c>
      <c r="G31" s="40" t="s">
        <v>223</v>
      </c>
      <c r="H31" s="40" t="s">
        <v>160</v>
      </c>
      <c r="I31" s="40" t="s">
        <v>67</v>
      </c>
      <c r="K31" s="40" t="s">
        <v>46</v>
      </c>
      <c r="R31" s="40" t="s">
        <v>433</v>
      </c>
    </row>
    <row r="32" spans="1:18" hidden="1">
      <c r="A32" s="40" t="s">
        <v>219</v>
      </c>
      <c r="B32" s="83" t="s">
        <v>220</v>
      </c>
      <c r="C32" s="40" t="s">
        <v>220</v>
      </c>
      <c r="D32" s="40" t="s">
        <v>28</v>
      </c>
      <c r="E32" s="41">
        <v>2564</v>
      </c>
      <c r="F32" s="40" t="s">
        <v>222</v>
      </c>
      <c r="G32" s="40" t="s">
        <v>223</v>
      </c>
      <c r="H32" s="40" t="s">
        <v>113</v>
      </c>
      <c r="I32" s="40" t="s">
        <v>67</v>
      </c>
      <c r="K32" s="40" t="s">
        <v>46</v>
      </c>
      <c r="R32" s="40" t="s">
        <v>484</v>
      </c>
    </row>
    <row r="33" spans="1:18" hidden="1">
      <c r="A33" s="40" t="s">
        <v>224</v>
      </c>
      <c r="B33" s="83" t="s">
        <v>225</v>
      </c>
      <c r="C33" s="40" t="s">
        <v>225</v>
      </c>
      <c r="D33" s="40" t="s">
        <v>28</v>
      </c>
      <c r="E33" s="41">
        <v>2564</v>
      </c>
      <c r="F33" s="40" t="s">
        <v>222</v>
      </c>
      <c r="G33" s="40" t="s">
        <v>223</v>
      </c>
      <c r="H33" s="40" t="s">
        <v>57</v>
      </c>
      <c r="I33" s="40" t="s">
        <v>58</v>
      </c>
      <c r="K33" s="40" t="s">
        <v>59</v>
      </c>
      <c r="R33" s="40" t="s">
        <v>484</v>
      </c>
    </row>
    <row r="34" spans="1:18" hidden="1">
      <c r="A34" s="40" t="s">
        <v>227</v>
      </c>
      <c r="B34" s="83" t="s">
        <v>228</v>
      </c>
      <c r="C34" s="40" t="s">
        <v>228</v>
      </c>
      <c r="D34" s="40" t="s">
        <v>28</v>
      </c>
      <c r="E34" s="41">
        <v>2564</v>
      </c>
      <c r="F34" s="40" t="s">
        <v>222</v>
      </c>
      <c r="G34" s="40" t="s">
        <v>223</v>
      </c>
      <c r="H34" s="40" t="s">
        <v>57</v>
      </c>
      <c r="I34" s="40" t="s">
        <v>166</v>
      </c>
      <c r="K34" s="40" t="s">
        <v>59</v>
      </c>
      <c r="R34" s="40" t="s">
        <v>433</v>
      </c>
    </row>
    <row r="35" spans="1:18" hidden="1">
      <c r="A35" s="40" t="s">
        <v>235</v>
      </c>
      <c r="B35" s="83" t="s">
        <v>236</v>
      </c>
      <c r="C35" s="40" t="s">
        <v>236</v>
      </c>
      <c r="D35" s="40" t="s">
        <v>28</v>
      </c>
      <c r="E35" s="41">
        <v>2564</v>
      </c>
      <c r="F35" s="40" t="s">
        <v>222</v>
      </c>
      <c r="G35" s="40" t="s">
        <v>223</v>
      </c>
      <c r="I35" s="40" t="s">
        <v>238</v>
      </c>
      <c r="K35" s="40" t="s">
        <v>239</v>
      </c>
      <c r="R35" s="40" t="s">
        <v>487</v>
      </c>
    </row>
    <row r="36" spans="1:18" hidden="1">
      <c r="A36" s="40" t="s">
        <v>241</v>
      </c>
      <c r="B36" s="83" t="s">
        <v>242</v>
      </c>
      <c r="C36" s="40" t="s">
        <v>242</v>
      </c>
      <c r="D36" s="40" t="s">
        <v>28</v>
      </c>
      <c r="E36" s="41">
        <v>2564</v>
      </c>
      <c r="F36" s="40" t="s">
        <v>222</v>
      </c>
      <c r="G36" s="40" t="s">
        <v>223</v>
      </c>
      <c r="H36" s="40" t="s">
        <v>244</v>
      </c>
      <c r="I36" s="40" t="s">
        <v>245</v>
      </c>
      <c r="K36" s="40" t="s">
        <v>46</v>
      </c>
      <c r="R36" s="40" t="s">
        <v>482</v>
      </c>
    </row>
    <row r="37" spans="1:18" hidden="1">
      <c r="A37" s="40" t="s">
        <v>247</v>
      </c>
      <c r="B37" s="83" t="s">
        <v>248</v>
      </c>
      <c r="C37" s="40" t="s">
        <v>248</v>
      </c>
      <c r="D37" s="40" t="s">
        <v>28</v>
      </c>
      <c r="E37" s="41">
        <v>2564</v>
      </c>
      <c r="F37" s="40" t="s">
        <v>222</v>
      </c>
      <c r="G37" s="40" t="s">
        <v>223</v>
      </c>
      <c r="H37" s="40" t="s">
        <v>244</v>
      </c>
      <c r="I37" s="40" t="s">
        <v>245</v>
      </c>
      <c r="K37" s="40" t="s">
        <v>46</v>
      </c>
      <c r="R37" s="40" t="s">
        <v>482</v>
      </c>
    </row>
    <row r="38" spans="1:18" hidden="1">
      <c r="A38" s="40" t="s">
        <v>250</v>
      </c>
      <c r="B38" s="83" t="s">
        <v>251</v>
      </c>
      <c r="C38" s="40" t="s">
        <v>251</v>
      </c>
      <c r="D38" s="40" t="s">
        <v>28</v>
      </c>
      <c r="E38" s="41">
        <v>2564</v>
      </c>
      <c r="F38" s="40" t="s">
        <v>222</v>
      </c>
      <c r="G38" s="40" t="s">
        <v>223</v>
      </c>
      <c r="H38" s="40" t="s">
        <v>123</v>
      </c>
      <c r="I38" s="40" t="s">
        <v>67</v>
      </c>
      <c r="K38" s="40" t="s">
        <v>46</v>
      </c>
      <c r="R38" s="40" t="s">
        <v>474</v>
      </c>
    </row>
    <row r="39" spans="1:18" hidden="1">
      <c r="A39" s="40" t="s">
        <v>253</v>
      </c>
      <c r="B39" s="83" t="s">
        <v>142</v>
      </c>
      <c r="C39" s="40" t="s">
        <v>142</v>
      </c>
      <c r="D39" s="40" t="s">
        <v>28</v>
      </c>
      <c r="E39" s="41">
        <v>2564</v>
      </c>
      <c r="F39" s="40" t="s">
        <v>222</v>
      </c>
      <c r="G39" s="40" t="s">
        <v>223</v>
      </c>
      <c r="H39" s="40" t="s">
        <v>144</v>
      </c>
      <c r="I39" s="40" t="s">
        <v>67</v>
      </c>
      <c r="K39" s="40" t="s">
        <v>46</v>
      </c>
      <c r="R39" s="40" t="s">
        <v>484</v>
      </c>
    </row>
    <row r="40" spans="1:18" hidden="1">
      <c r="A40" s="40" t="s">
        <v>258</v>
      </c>
      <c r="B40" s="83" t="s">
        <v>259</v>
      </c>
      <c r="C40" s="40" t="s">
        <v>259</v>
      </c>
      <c r="D40" s="40" t="s">
        <v>28</v>
      </c>
      <c r="E40" s="41">
        <v>2564</v>
      </c>
      <c r="F40" s="40" t="s">
        <v>222</v>
      </c>
      <c r="G40" s="40" t="s">
        <v>223</v>
      </c>
      <c r="H40" s="40" t="s">
        <v>261</v>
      </c>
      <c r="I40" s="40" t="s">
        <v>245</v>
      </c>
      <c r="K40" s="40" t="s">
        <v>46</v>
      </c>
      <c r="R40" s="40" t="s">
        <v>484</v>
      </c>
    </row>
    <row r="41" spans="1:18" hidden="1">
      <c r="A41" s="40" t="s">
        <v>262</v>
      </c>
      <c r="B41" s="83" t="s">
        <v>152</v>
      </c>
      <c r="C41" s="40" t="s">
        <v>152</v>
      </c>
      <c r="D41" s="40" t="s">
        <v>28</v>
      </c>
      <c r="E41" s="41">
        <v>2564</v>
      </c>
      <c r="F41" s="40" t="s">
        <v>222</v>
      </c>
      <c r="G41" s="40" t="s">
        <v>264</v>
      </c>
      <c r="H41" s="40" t="s">
        <v>154</v>
      </c>
      <c r="I41" s="40" t="s">
        <v>67</v>
      </c>
      <c r="K41" s="40" t="s">
        <v>46</v>
      </c>
      <c r="R41" s="40" t="s">
        <v>486</v>
      </c>
    </row>
    <row r="42" spans="1:18" hidden="1">
      <c r="A42" s="40" t="s">
        <v>270</v>
      </c>
      <c r="B42" s="83" t="s">
        <v>215</v>
      </c>
      <c r="C42" s="40" t="s">
        <v>215</v>
      </c>
      <c r="D42" s="40" t="s">
        <v>28</v>
      </c>
      <c r="E42" s="41">
        <v>2564</v>
      </c>
      <c r="F42" s="40" t="s">
        <v>222</v>
      </c>
      <c r="G42" s="40" t="s">
        <v>223</v>
      </c>
      <c r="H42" s="40" t="s">
        <v>144</v>
      </c>
      <c r="I42" s="40" t="s">
        <v>67</v>
      </c>
      <c r="K42" s="40" t="s">
        <v>46</v>
      </c>
      <c r="R42" s="40" t="s">
        <v>433</v>
      </c>
    </row>
    <row r="43" spans="1:18" hidden="1">
      <c r="A43" s="40" t="s">
        <v>272</v>
      </c>
      <c r="B43" s="83" t="s">
        <v>273</v>
      </c>
      <c r="C43" s="40" t="s">
        <v>273</v>
      </c>
      <c r="D43" s="40" t="s">
        <v>28</v>
      </c>
      <c r="E43" s="41">
        <v>2564</v>
      </c>
      <c r="F43" s="40" t="s">
        <v>222</v>
      </c>
      <c r="G43" s="40" t="s">
        <v>223</v>
      </c>
      <c r="H43" s="40" t="s">
        <v>144</v>
      </c>
      <c r="I43" s="40" t="s">
        <v>67</v>
      </c>
      <c r="K43" s="40" t="s">
        <v>46</v>
      </c>
      <c r="R43" s="40" t="s">
        <v>484</v>
      </c>
    </row>
    <row r="44" spans="1:18" hidden="1">
      <c r="A44" s="40" t="s">
        <v>275</v>
      </c>
      <c r="B44" s="83" t="s">
        <v>276</v>
      </c>
      <c r="C44" s="40" t="s">
        <v>276</v>
      </c>
      <c r="D44" s="40" t="s">
        <v>28</v>
      </c>
      <c r="E44" s="41">
        <v>2564</v>
      </c>
      <c r="F44" s="40" t="s">
        <v>278</v>
      </c>
      <c r="G44" s="40" t="s">
        <v>207</v>
      </c>
      <c r="H44" s="40" t="s">
        <v>66</v>
      </c>
      <c r="I44" s="40" t="s">
        <v>67</v>
      </c>
      <c r="K44" s="40" t="s">
        <v>46</v>
      </c>
      <c r="R44" s="40" t="s">
        <v>482</v>
      </c>
    </row>
    <row r="45" spans="1:18" hidden="1">
      <c r="A45" s="40" t="s">
        <v>279</v>
      </c>
      <c r="B45" s="83" t="s">
        <v>131</v>
      </c>
      <c r="C45" s="40" t="s">
        <v>131</v>
      </c>
      <c r="D45" s="40" t="s">
        <v>28</v>
      </c>
      <c r="E45" s="41">
        <v>2564</v>
      </c>
      <c r="F45" s="40" t="s">
        <v>222</v>
      </c>
      <c r="G45" s="40" t="s">
        <v>223</v>
      </c>
      <c r="H45" s="40" t="s">
        <v>133</v>
      </c>
      <c r="I45" s="40" t="s">
        <v>67</v>
      </c>
      <c r="K45" s="40" t="s">
        <v>46</v>
      </c>
      <c r="R45" s="40" t="s">
        <v>484</v>
      </c>
    </row>
    <row r="46" spans="1:18" hidden="1">
      <c r="A46" s="40" t="s">
        <v>282</v>
      </c>
      <c r="B46" s="83" t="s">
        <v>283</v>
      </c>
      <c r="C46" s="40" t="s">
        <v>283</v>
      </c>
      <c r="D46" s="40" t="s">
        <v>28</v>
      </c>
      <c r="E46" s="41">
        <v>2564</v>
      </c>
      <c r="F46" s="40" t="s">
        <v>222</v>
      </c>
      <c r="G46" s="40" t="s">
        <v>223</v>
      </c>
      <c r="H46" s="40" t="s">
        <v>285</v>
      </c>
      <c r="I46" s="40" t="s">
        <v>67</v>
      </c>
      <c r="K46" s="40" t="s">
        <v>46</v>
      </c>
      <c r="R46" s="40" t="s">
        <v>484</v>
      </c>
    </row>
    <row r="47" spans="1:18" hidden="1">
      <c r="A47" s="40" t="s">
        <v>168</v>
      </c>
      <c r="B47" s="83" t="s">
        <v>169</v>
      </c>
      <c r="C47" s="40" t="s">
        <v>169</v>
      </c>
      <c r="D47" s="40" t="s">
        <v>28</v>
      </c>
      <c r="E47" s="41">
        <v>2565</v>
      </c>
      <c r="F47" s="40" t="s">
        <v>171</v>
      </c>
      <c r="G47" s="40" t="s">
        <v>165</v>
      </c>
      <c r="H47" s="40" t="s">
        <v>172</v>
      </c>
      <c r="I47" s="40" t="s">
        <v>173</v>
      </c>
      <c r="K47" s="40" t="s">
        <v>174</v>
      </c>
      <c r="R47" s="40" t="s">
        <v>482</v>
      </c>
    </row>
    <row r="48" spans="1:18" hidden="1">
      <c r="A48" s="40" t="s">
        <v>286</v>
      </c>
      <c r="B48" s="83" t="s">
        <v>287</v>
      </c>
      <c r="C48" s="40" t="s">
        <v>287</v>
      </c>
      <c r="D48" s="40" t="s">
        <v>28</v>
      </c>
      <c r="E48" s="41">
        <v>2565</v>
      </c>
      <c r="F48" s="40" t="s">
        <v>171</v>
      </c>
      <c r="G48" s="40" t="s">
        <v>165</v>
      </c>
      <c r="H48" s="40" t="s">
        <v>35</v>
      </c>
      <c r="I48" s="40" t="s">
        <v>100</v>
      </c>
      <c r="K48" s="40" t="s">
        <v>95</v>
      </c>
      <c r="L48" s="40" t="s">
        <v>290</v>
      </c>
      <c r="R48" s="40" t="s">
        <v>485</v>
      </c>
    </row>
    <row r="49" spans="1:18" hidden="1">
      <c r="A49" s="40" t="s">
        <v>299</v>
      </c>
      <c r="B49" s="83" t="s">
        <v>300</v>
      </c>
      <c r="C49" s="40" t="s">
        <v>300</v>
      </c>
      <c r="D49" s="40" t="s">
        <v>28</v>
      </c>
      <c r="E49" s="41">
        <v>2565</v>
      </c>
      <c r="F49" s="40" t="s">
        <v>171</v>
      </c>
      <c r="G49" s="40" t="s">
        <v>165</v>
      </c>
      <c r="H49" s="40" t="s">
        <v>208</v>
      </c>
      <c r="I49" s="40" t="s">
        <v>45</v>
      </c>
      <c r="K49" s="40" t="s">
        <v>46</v>
      </c>
      <c r="L49" s="40" t="s">
        <v>290</v>
      </c>
      <c r="R49" s="40" t="s">
        <v>433</v>
      </c>
    </row>
    <row r="50" spans="1:18" hidden="1">
      <c r="A50" s="40" t="s">
        <v>317</v>
      </c>
      <c r="B50" s="83" t="s">
        <v>318</v>
      </c>
      <c r="C50" s="40" t="s">
        <v>318</v>
      </c>
      <c r="D50" s="40" t="s">
        <v>28</v>
      </c>
      <c r="E50" s="41">
        <v>2565</v>
      </c>
      <c r="F50" s="40" t="s">
        <v>171</v>
      </c>
      <c r="G50" s="40" t="s">
        <v>165</v>
      </c>
      <c r="H50" s="40" t="s">
        <v>320</v>
      </c>
      <c r="I50" s="40" t="s">
        <v>58</v>
      </c>
      <c r="K50" s="40" t="s">
        <v>59</v>
      </c>
      <c r="R50" s="40" t="s">
        <v>484</v>
      </c>
    </row>
    <row r="51" spans="1:18" hidden="1">
      <c r="A51" s="40" t="s">
        <v>321</v>
      </c>
      <c r="B51" s="83" t="s">
        <v>322</v>
      </c>
      <c r="C51" s="40" t="s">
        <v>322</v>
      </c>
      <c r="D51" s="40" t="s">
        <v>28</v>
      </c>
      <c r="E51" s="41">
        <v>2565</v>
      </c>
      <c r="F51" s="40" t="s">
        <v>171</v>
      </c>
      <c r="G51" s="40" t="s">
        <v>165</v>
      </c>
      <c r="H51" s="40" t="s">
        <v>57</v>
      </c>
      <c r="I51" s="40" t="s">
        <v>166</v>
      </c>
      <c r="K51" s="40" t="s">
        <v>59</v>
      </c>
      <c r="R51" s="40" t="s">
        <v>433</v>
      </c>
    </row>
    <row r="52" spans="1:18" hidden="1">
      <c r="A52" s="40" t="s">
        <v>325</v>
      </c>
      <c r="B52" s="83" t="s">
        <v>326</v>
      </c>
      <c r="C52" s="40" t="s">
        <v>326</v>
      </c>
      <c r="D52" s="40" t="s">
        <v>28</v>
      </c>
      <c r="E52" s="41">
        <v>2565</v>
      </c>
      <c r="F52" s="40" t="s">
        <v>171</v>
      </c>
      <c r="G52" s="40" t="s">
        <v>165</v>
      </c>
      <c r="H52" s="40" t="s">
        <v>328</v>
      </c>
      <c r="I52" s="40" t="s">
        <v>329</v>
      </c>
      <c r="K52" s="40" t="s">
        <v>330</v>
      </c>
      <c r="R52" s="40" t="s">
        <v>423</v>
      </c>
    </row>
    <row r="53" spans="1:18" hidden="1">
      <c r="A53" s="40" t="s">
        <v>331</v>
      </c>
      <c r="B53" s="83" t="s">
        <v>332</v>
      </c>
      <c r="C53" s="40" t="s">
        <v>332</v>
      </c>
      <c r="D53" s="40" t="s">
        <v>28</v>
      </c>
      <c r="E53" s="41">
        <v>2565</v>
      </c>
      <c r="F53" s="40" t="s">
        <v>171</v>
      </c>
      <c r="G53" s="40" t="s">
        <v>165</v>
      </c>
      <c r="H53" s="40" t="s">
        <v>113</v>
      </c>
      <c r="I53" s="40" t="s">
        <v>67</v>
      </c>
      <c r="K53" s="40" t="s">
        <v>46</v>
      </c>
      <c r="R53" s="40" t="s">
        <v>484</v>
      </c>
    </row>
    <row r="54" spans="1:18" hidden="1">
      <c r="A54" s="40" t="s">
        <v>334</v>
      </c>
      <c r="B54" s="83" t="s">
        <v>335</v>
      </c>
      <c r="C54" s="40" t="s">
        <v>335</v>
      </c>
      <c r="D54" s="40" t="s">
        <v>28</v>
      </c>
      <c r="E54" s="41">
        <v>2565</v>
      </c>
      <c r="F54" s="40" t="s">
        <v>171</v>
      </c>
      <c r="G54" s="40" t="s">
        <v>165</v>
      </c>
      <c r="H54" s="40" t="s">
        <v>144</v>
      </c>
      <c r="I54" s="40" t="s">
        <v>67</v>
      </c>
      <c r="K54" s="40" t="s">
        <v>46</v>
      </c>
      <c r="R54" s="40" t="s">
        <v>433</v>
      </c>
    </row>
    <row r="55" spans="1:18" hidden="1">
      <c r="A55" s="40" t="s">
        <v>337</v>
      </c>
      <c r="B55" s="83" t="s">
        <v>152</v>
      </c>
      <c r="C55" s="40" t="s">
        <v>152</v>
      </c>
      <c r="D55" s="40" t="s">
        <v>28</v>
      </c>
      <c r="E55" s="41">
        <v>2565</v>
      </c>
      <c r="F55" s="40" t="s">
        <v>171</v>
      </c>
      <c r="G55" s="40" t="s">
        <v>165</v>
      </c>
      <c r="H55" s="40" t="s">
        <v>144</v>
      </c>
      <c r="I55" s="40" t="s">
        <v>67</v>
      </c>
      <c r="K55" s="40" t="s">
        <v>46</v>
      </c>
      <c r="R55" s="40" t="s">
        <v>433</v>
      </c>
    </row>
    <row r="56" spans="1:18" hidden="1">
      <c r="A56" s="40" t="s">
        <v>339</v>
      </c>
      <c r="B56" s="83" t="s">
        <v>340</v>
      </c>
      <c r="C56" s="40" t="s">
        <v>340</v>
      </c>
      <c r="D56" s="40" t="s">
        <v>28</v>
      </c>
      <c r="E56" s="41">
        <v>2565</v>
      </c>
      <c r="F56" s="40" t="s">
        <v>171</v>
      </c>
      <c r="G56" s="40" t="s">
        <v>165</v>
      </c>
      <c r="H56" s="40" t="s">
        <v>85</v>
      </c>
      <c r="I56" s="40" t="s">
        <v>67</v>
      </c>
      <c r="K56" s="40" t="s">
        <v>46</v>
      </c>
      <c r="R56" s="40" t="s">
        <v>474</v>
      </c>
    </row>
    <row r="57" spans="1:18" hidden="1">
      <c r="A57" s="40" t="s">
        <v>343</v>
      </c>
      <c r="B57" s="83" t="s">
        <v>344</v>
      </c>
      <c r="C57" s="40" t="s">
        <v>344</v>
      </c>
      <c r="D57" s="40" t="s">
        <v>28</v>
      </c>
      <c r="E57" s="41">
        <v>2565</v>
      </c>
      <c r="F57" s="40" t="s">
        <v>171</v>
      </c>
      <c r="G57" s="40" t="s">
        <v>346</v>
      </c>
      <c r="H57" s="40" t="s">
        <v>347</v>
      </c>
      <c r="I57" s="40" t="s">
        <v>348</v>
      </c>
      <c r="K57" s="40" t="s">
        <v>349</v>
      </c>
      <c r="R57" s="40" t="s">
        <v>433</v>
      </c>
    </row>
    <row r="58" spans="1:18" hidden="1">
      <c r="A58" s="40" t="s">
        <v>350</v>
      </c>
      <c r="B58" s="83" t="s">
        <v>48</v>
      </c>
      <c r="C58" s="40" t="s">
        <v>48</v>
      </c>
      <c r="D58" s="40" t="s">
        <v>28</v>
      </c>
      <c r="E58" s="41">
        <v>2565</v>
      </c>
      <c r="F58" s="40" t="s">
        <v>171</v>
      </c>
      <c r="G58" s="40" t="s">
        <v>165</v>
      </c>
      <c r="H58" s="40" t="s">
        <v>352</v>
      </c>
      <c r="I58" s="40" t="s">
        <v>45</v>
      </c>
      <c r="K58" s="40" t="s">
        <v>46</v>
      </c>
      <c r="R58" s="40" t="s">
        <v>423</v>
      </c>
    </row>
    <row r="59" spans="1:18" hidden="1">
      <c r="A59" s="40" t="s">
        <v>353</v>
      </c>
      <c r="B59" s="83" t="s">
        <v>40</v>
      </c>
      <c r="C59" s="40" t="s">
        <v>40</v>
      </c>
      <c r="D59" s="40" t="s">
        <v>28</v>
      </c>
      <c r="E59" s="41">
        <v>2565</v>
      </c>
      <c r="F59" s="40" t="s">
        <v>171</v>
      </c>
      <c r="G59" s="40" t="s">
        <v>165</v>
      </c>
      <c r="H59" s="40" t="s">
        <v>352</v>
      </c>
      <c r="I59" s="40" t="s">
        <v>45</v>
      </c>
      <c r="K59" s="40" t="s">
        <v>46</v>
      </c>
      <c r="R59" s="40" t="s">
        <v>433</v>
      </c>
    </row>
    <row r="60" spans="1:18" hidden="1">
      <c r="A60" s="40" t="s">
        <v>355</v>
      </c>
      <c r="B60" s="83" t="s">
        <v>356</v>
      </c>
      <c r="C60" s="40" t="s">
        <v>356</v>
      </c>
      <c r="D60" s="40" t="s">
        <v>28</v>
      </c>
      <c r="E60" s="41">
        <v>2565</v>
      </c>
      <c r="F60" s="40" t="s">
        <v>358</v>
      </c>
      <c r="G60" s="40" t="s">
        <v>165</v>
      </c>
      <c r="H60" s="40" t="s">
        <v>139</v>
      </c>
      <c r="I60" s="40" t="s">
        <v>36</v>
      </c>
      <c r="K60" s="40" t="s">
        <v>37</v>
      </c>
      <c r="R60" s="40" t="s">
        <v>484</v>
      </c>
    </row>
    <row r="61" spans="1:18" hidden="1">
      <c r="A61" s="40" t="s">
        <v>359</v>
      </c>
      <c r="B61" s="83" t="s">
        <v>183</v>
      </c>
      <c r="C61" s="40" t="s">
        <v>183</v>
      </c>
      <c r="D61" s="40" t="s">
        <v>28</v>
      </c>
      <c r="E61" s="41">
        <v>2565</v>
      </c>
      <c r="F61" s="40" t="s">
        <v>171</v>
      </c>
      <c r="G61" s="40" t="s">
        <v>165</v>
      </c>
      <c r="H61" s="40" t="s">
        <v>93</v>
      </c>
      <c r="I61" s="40" t="s">
        <v>94</v>
      </c>
      <c r="K61" s="40" t="s">
        <v>95</v>
      </c>
      <c r="R61" s="40" t="s">
        <v>484</v>
      </c>
    </row>
    <row r="62" spans="1:18" hidden="1">
      <c r="A62" s="40" t="s">
        <v>361</v>
      </c>
      <c r="B62" s="83" t="s">
        <v>176</v>
      </c>
      <c r="C62" s="40" t="s">
        <v>176</v>
      </c>
      <c r="D62" s="40" t="s">
        <v>28</v>
      </c>
      <c r="E62" s="41">
        <v>2565</v>
      </c>
      <c r="F62" s="40" t="s">
        <v>171</v>
      </c>
      <c r="G62" s="40" t="s">
        <v>165</v>
      </c>
      <c r="H62" s="40" t="s">
        <v>35</v>
      </c>
      <c r="I62" s="40" t="s">
        <v>100</v>
      </c>
      <c r="K62" s="40" t="s">
        <v>95</v>
      </c>
      <c r="R62" s="40" t="s">
        <v>474</v>
      </c>
    </row>
    <row r="63" spans="1:18" ht="18.600000000000001" hidden="1" thickBot="1">
      <c r="A63" s="40" t="s">
        <v>363</v>
      </c>
      <c r="B63" s="84" t="s">
        <v>364</v>
      </c>
      <c r="C63" s="40" t="s">
        <v>364</v>
      </c>
      <c r="D63" s="40" t="s">
        <v>28</v>
      </c>
      <c r="E63" s="41">
        <v>2565</v>
      </c>
      <c r="F63" s="40" t="s">
        <v>171</v>
      </c>
      <c r="G63" s="40" t="s">
        <v>165</v>
      </c>
      <c r="H63" s="40" t="s">
        <v>85</v>
      </c>
      <c r="I63" s="40" t="s">
        <v>67</v>
      </c>
      <c r="K63" s="40" t="s">
        <v>46</v>
      </c>
      <c r="R63" s="40" t="s">
        <v>484</v>
      </c>
    </row>
    <row r="64" spans="1:18" hidden="1">
      <c r="A64" s="86" t="s">
        <v>317</v>
      </c>
      <c r="B64" s="85" t="str">
        <f t="shared" ref="B64:B95" si="0">HYPERLINK(Q64, C64)</f>
        <v>โครงการส่งเสริมการหยุดเผาในพื้นที่การเกษตร</v>
      </c>
      <c r="C64" s="86" t="s">
        <v>318</v>
      </c>
      <c r="D64" s="86" t="s">
        <v>28</v>
      </c>
      <c r="E64" s="65">
        <v>2565</v>
      </c>
      <c r="F64" s="86" t="s">
        <v>171</v>
      </c>
      <c r="G64" s="86" t="s">
        <v>165</v>
      </c>
      <c r="H64" s="86" t="s">
        <v>320</v>
      </c>
      <c r="I64" s="86" t="s">
        <v>58</v>
      </c>
      <c r="J64" s="86"/>
      <c r="K64" s="86" t="s">
        <v>59</v>
      </c>
      <c r="L64" s="86"/>
      <c r="M64" s="86"/>
      <c r="N64" s="86"/>
      <c r="O64" s="86"/>
      <c r="P64" s="86"/>
      <c r="Q64" s="86" t="s">
        <v>418</v>
      </c>
      <c r="R64" s="86" t="s">
        <v>482</v>
      </c>
    </row>
    <row r="65" spans="1:18" hidden="1">
      <c r="A65" s="86" t="s">
        <v>321</v>
      </c>
      <c r="B65" s="85" t="str">
        <f t="shared" si="0"/>
        <v>ส่งเสริมการไถกลบและผลิตปุ๋ยอินทรีย์เพื่อลดการปล่อยก๊าซเรือนกระจก</v>
      </c>
      <c r="C65" s="86" t="s">
        <v>322</v>
      </c>
      <c r="D65" s="86" t="s">
        <v>28</v>
      </c>
      <c r="E65" s="65">
        <v>2565</v>
      </c>
      <c r="F65" s="86" t="s">
        <v>171</v>
      </c>
      <c r="G65" s="86" t="s">
        <v>165</v>
      </c>
      <c r="H65" s="86" t="s">
        <v>57</v>
      </c>
      <c r="I65" s="86" t="s">
        <v>166</v>
      </c>
      <c r="J65" s="86"/>
      <c r="K65" s="86" t="s">
        <v>59</v>
      </c>
      <c r="L65" s="86"/>
      <c r="M65" s="86"/>
      <c r="N65" s="86"/>
      <c r="O65" s="86"/>
      <c r="P65" s="86"/>
      <c r="Q65" s="86" t="s">
        <v>421</v>
      </c>
      <c r="R65" s="86" t="s">
        <v>420</v>
      </c>
    </row>
    <row r="66" spans="1:18" hidden="1">
      <c r="A66" s="86" t="s">
        <v>325</v>
      </c>
      <c r="B66" s="85" t="str">
        <f t="shared" si="0"/>
        <v>การกำกับดูแลการระบายมลพิษและสาร VOCs จากยานพาหนะ (สขจ.ระยอง, เขตมาบตาพุด)</v>
      </c>
      <c r="C66" s="86" t="s">
        <v>326</v>
      </c>
      <c r="D66" s="86" t="s">
        <v>28</v>
      </c>
      <c r="E66" s="65">
        <v>2565</v>
      </c>
      <c r="F66" s="86" t="s">
        <v>171</v>
      </c>
      <c r="G66" s="86" t="s">
        <v>165</v>
      </c>
      <c r="H66" s="86" t="s">
        <v>328</v>
      </c>
      <c r="I66" s="86" t="s">
        <v>329</v>
      </c>
      <c r="J66" s="86"/>
      <c r="K66" s="86" t="s">
        <v>330</v>
      </c>
      <c r="L66" s="86"/>
      <c r="M66" s="86"/>
      <c r="N66" s="86"/>
      <c r="O66" s="86"/>
      <c r="P66" s="86"/>
      <c r="Q66" s="86" t="s">
        <v>424</v>
      </c>
      <c r="R66" s="86" t="s">
        <v>423</v>
      </c>
    </row>
    <row r="67" spans="1:18" hidden="1">
      <c r="A67" s="86" t="s">
        <v>331</v>
      </c>
      <c r="B67" s="85" t="str">
        <f t="shared" si="0"/>
        <v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C67" s="86" t="s">
        <v>332</v>
      </c>
      <c r="D67" s="86" t="s">
        <v>28</v>
      </c>
      <c r="E67" s="65">
        <v>2565</v>
      </c>
      <c r="F67" s="86" t="s">
        <v>171</v>
      </c>
      <c r="G67" s="86" t="s">
        <v>165</v>
      </c>
      <c r="H67" s="86" t="s">
        <v>113</v>
      </c>
      <c r="I67" s="86" t="s">
        <v>67</v>
      </c>
      <c r="J67" s="86"/>
      <c r="K67" s="86" t="s">
        <v>46</v>
      </c>
      <c r="L67" s="86"/>
      <c r="M67" s="86"/>
      <c r="N67" s="86"/>
      <c r="O67" s="86"/>
      <c r="P67" s="86"/>
      <c r="Q67" s="86" t="s">
        <v>426</v>
      </c>
      <c r="R67" s="86" t="s">
        <v>482</v>
      </c>
    </row>
    <row r="68" spans="1:18" hidden="1">
      <c r="A68" s="86" t="s">
        <v>334</v>
      </c>
      <c r="B68" s="85" t="str">
        <f t="shared" si="0"/>
        <v>การสร้างการมีส่วนร่วมของประชาชนในการแก้ไขปัญหาไฟป่าและหมอกควันแบบบูรณาการ</v>
      </c>
      <c r="C68" s="86" t="s">
        <v>335</v>
      </c>
      <c r="D68" s="86" t="s">
        <v>28</v>
      </c>
      <c r="E68" s="65">
        <v>2565</v>
      </c>
      <c r="F68" s="86" t="s">
        <v>171</v>
      </c>
      <c r="G68" s="86" t="s">
        <v>165</v>
      </c>
      <c r="H68" s="86" t="s">
        <v>144</v>
      </c>
      <c r="I68" s="86" t="s">
        <v>67</v>
      </c>
      <c r="J68" s="86"/>
      <c r="K68" s="86" t="s">
        <v>46</v>
      </c>
      <c r="L68" s="86"/>
      <c r="M68" s="86"/>
      <c r="N68" s="86"/>
      <c r="O68" s="86"/>
      <c r="P68" s="86"/>
      <c r="Q68" s="86" t="s">
        <v>429</v>
      </c>
      <c r="R68" s="86" t="s">
        <v>428</v>
      </c>
    </row>
    <row r="69" spans="1:18" hidden="1">
      <c r="A69" s="86" t="s">
        <v>337</v>
      </c>
      <c r="B69" s="85" t="str">
        <f t="shared" si="0"/>
        <v>แก้ไขปัญหาไฟป่าและหมอกควัน</v>
      </c>
      <c r="C69" s="86" t="s">
        <v>152</v>
      </c>
      <c r="D69" s="86" t="s">
        <v>28</v>
      </c>
      <c r="E69" s="65">
        <v>2565</v>
      </c>
      <c r="F69" s="86" t="s">
        <v>171</v>
      </c>
      <c r="G69" s="86" t="s">
        <v>165</v>
      </c>
      <c r="H69" s="86" t="s">
        <v>144</v>
      </c>
      <c r="I69" s="86" t="s">
        <v>67</v>
      </c>
      <c r="J69" s="86"/>
      <c r="K69" s="86" t="s">
        <v>46</v>
      </c>
      <c r="L69" s="86"/>
      <c r="M69" s="86"/>
      <c r="N69" s="86"/>
      <c r="O69" s="86"/>
      <c r="P69" s="86"/>
      <c r="Q69" s="86" t="s">
        <v>431</v>
      </c>
      <c r="R69" s="86" t="s">
        <v>428</v>
      </c>
    </row>
    <row r="70" spans="1:18" hidden="1">
      <c r="A70" s="86" t="s">
        <v>339</v>
      </c>
      <c r="B70" s="85" t="str">
        <f t="shared" si="0"/>
        <v>โครงการป้องกันและแก้ไขปัญหาหมอกควันและไฟป่ามุ่งเน้นห้วงเวลาวิกฤติ ๓ เดือน ของจังหวัดแพร่</v>
      </c>
      <c r="C70" s="86" t="s">
        <v>340</v>
      </c>
      <c r="D70" s="86" t="s">
        <v>28</v>
      </c>
      <c r="E70" s="65">
        <v>2565</v>
      </c>
      <c r="F70" s="86" t="s">
        <v>171</v>
      </c>
      <c r="G70" s="86" t="s">
        <v>165</v>
      </c>
      <c r="H70" s="86" t="s">
        <v>85</v>
      </c>
      <c r="I70" s="86" t="s">
        <v>67</v>
      </c>
      <c r="J70" s="86"/>
      <c r="K70" s="86" t="s">
        <v>46</v>
      </c>
      <c r="L70" s="86"/>
      <c r="M70" s="86"/>
      <c r="N70" s="86"/>
      <c r="O70" s="86"/>
      <c r="P70" s="86"/>
      <c r="Q70" s="86" t="s">
        <v>434</v>
      </c>
      <c r="R70" s="86" t="s">
        <v>433</v>
      </c>
    </row>
    <row r="71" spans="1:18" hidden="1">
      <c r="A71" s="86" t="s">
        <v>343</v>
      </c>
      <c r="B71" s="85" t="str">
        <f t="shared" si="0"/>
        <v>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</v>
      </c>
      <c r="C71" s="86" t="s">
        <v>344</v>
      </c>
      <c r="D71" s="86" t="s">
        <v>28</v>
      </c>
      <c r="E71" s="65">
        <v>2565</v>
      </c>
      <c r="F71" s="86" t="s">
        <v>171</v>
      </c>
      <c r="G71" s="86" t="s">
        <v>346</v>
      </c>
      <c r="H71" s="86" t="s">
        <v>347</v>
      </c>
      <c r="I71" s="86" t="s">
        <v>348</v>
      </c>
      <c r="J71" s="86"/>
      <c r="K71" s="86" t="s">
        <v>349</v>
      </c>
      <c r="L71" s="86"/>
      <c r="M71" s="86"/>
      <c r="N71" s="86"/>
      <c r="O71" s="86"/>
      <c r="P71" s="86"/>
      <c r="Q71" s="86" t="s">
        <v>436</v>
      </c>
      <c r="R71" s="86" t="s">
        <v>420</v>
      </c>
    </row>
    <row r="72" spans="1:18" hidden="1">
      <c r="A72" s="86" t="s">
        <v>350</v>
      </c>
      <c r="B72" s="85" t="str">
        <f t="shared" si="0"/>
        <v>โครงการติดตามตรวจสอบ เฝ้าระวัง และเตือนภัยคุณภาพสิ่งแวดล้อม</v>
      </c>
      <c r="C72" s="86" t="s">
        <v>48</v>
      </c>
      <c r="D72" s="86" t="s">
        <v>28</v>
      </c>
      <c r="E72" s="65">
        <v>2565</v>
      </c>
      <c r="F72" s="86" t="s">
        <v>171</v>
      </c>
      <c r="G72" s="86" t="s">
        <v>165</v>
      </c>
      <c r="H72" s="86" t="s">
        <v>352</v>
      </c>
      <c r="I72" s="86" t="s">
        <v>45</v>
      </c>
      <c r="J72" s="86"/>
      <c r="K72" s="86" t="s">
        <v>46</v>
      </c>
      <c r="L72" s="86"/>
      <c r="M72" s="86"/>
      <c r="N72" s="86"/>
      <c r="O72" s="86"/>
      <c r="P72" s="86"/>
      <c r="Q72" s="86" t="s">
        <v>438</v>
      </c>
      <c r="R72" s="86" t="s">
        <v>423</v>
      </c>
    </row>
    <row r="73" spans="1:18" hidden="1">
      <c r="A73" s="86" t="s">
        <v>353</v>
      </c>
      <c r="B73" s="85" t="str">
        <f t="shared" si="0"/>
        <v>โครงการป้องกันและแก้ไขปัญหามลพิษทางอากาศในพื้นที่วิกฤต</v>
      </c>
      <c r="C73" s="86" t="s">
        <v>40</v>
      </c>
      <c r="D73" s="86" t="s">
        <v>28</v>
      </c>
      <c r="E73" s="65">
        <v>2565</v>
      </c>
      <c r="F73" s="86" t="s">
        <v>171</v>
      </c>
      <c r="G73" s="86" t="s">
        <v>165</v>
      </c>
      <c r="H73" s="86" t="s">
        <v>352</v>
      </c>
      <c r="I73" s="86" t="s">
        <v>45</v>
      </c>
      <c r="J73" s="86"/>
      <c r="K73" s="86" t="s">
        <v>46</v>
      </c>
      <c r="L73" s="86"/>
      <c r="M73" s="86"/>
      <c r="N73" s="86"/>
      <c r="O73" s="86"/>
      <c r="P73" s="86"/>
      <c r="Q73" s="86" t="s">
        <v>440</v>
      </c>
      <c r="R73" s="86" t="s">
        <v>420</v>
      </c>
    </row>
    <row r="74" spans="1:18" hidden="1">
      <c r="A74" s="86" t="s">
        <v>355</v>
      </c>
      <c r="B74" s="85" t="str">
        <f t="shared" si="0"/>
        <v>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</v>
      </c>
      <c r="C74" s="86" t="s">
        <v>356</v>
      </c>
      <c r="D74" s="86" t="s">
        <v>28</v>
      </c>
      <c r="E74" s="65">
        <v>2565</v>
      </c>
      <c r="F74" s="86" t="s">
        <v>358</v>
      </c>
      <c r="G74" s="86" t="s">
        <v>165</v>
      </c>
      <c r="H74" s="86" t="s">
        <v>139</v>
      </c>
      <c r="I74" s="86" t="s">
        <v>36</v>
      </c>
      <c r="J74" s="86"/>
      <c r="K74" s="86" t="s">
        <v>37</v>
      </c>
      <c r="L74" s="86"/>
      <c r="M74" s="86"/>
      <c r="N74" s="86"/>
      <c r="O74" s="86"/>
      <c r="P74" s="86"/>
      <c r="Q74" s="86" t="s">
        <v>442</v>
      </c>
      <c r="R74" s="86" t="s">
        <v>482</v>
      </c>
    </row>
    <row r="75" spans="1:18" hidden="1">
      <c r="A75" s="86" t="s">
        <v>359</v>
      </c>
      <c r="B75" s="85" t="str">
        <f t="shared" si="0"/>
        <v>โครงการเฝ้าระวังและป้องกันผลกระทบต่อสุขภาพจากมลพิษทางอากาศ</v>
      </c>
      <c r="C75" s="86" t="s">
        <v>183</v>
      </c>
      <c r="D75" s="86" t="s">
        <v>28</v>
      </c>
      <c r="E75" s="65">
        <v>2565</v>
      </c>
      <c r="F75" s="86" t="s">
        <v>171</v>
      </c>
      <c r="G75" s="86" t="s">
        <v>165</v>
      </c>
      <c r="H75" s="86" t="s">
        <v>93</v>
      </c>
      <c r="I75" s="86" t="s">
        <v>94</v>
      </c>
      <c r="J75" s="86"/>
      <c r="K75" s="86" t="s">
        <v>95</v>
      </c>
      <c r="L75" s="86"/>
      <c r="M75" s="86"/>
      <c r="N75" s="86"/>
      <c r="O75" s="86"/>
      <c r="P75" s="86"/>
      <c r="Q75" s="86" t="s">
        <v>444</v>
      </c>
      <c r="R75" s="86" t="s">
        <v>482</v>
      </c>
    </row>
    <row r="76" spans="1:18" hidden="1">
      <c r="A76" s="86" t="s">
        <v>361</v>
      </c>
      <c r="B76" s="85" t="str">
        <f t="shared" si="0"/>
        <v>โครงการเฝ้าระวัง ป้องกัน ควบคุมโรคและภัยสุขภาพประชาชนในพื้นที่เสี่ยงมลพิษอากาศ</v>
      </c>
      <c r="C76" s="86" t="s">
        <v>176</v>
      </c>
      <c r="D76" s="86" t="s">
        <v>28</v>
      </c>
      <c r="E76" s="65">
        <v>2565</v>
      </c>
      <c r="F76" s="86" t="s">
        <v>171</v>
      </c>
      <c r="G76" s="86" t="s">
        <v>165</v>
      </c>
      <c r="H76" s="86" t="s">
        <v>35</v>
      </c>
      <c r="I76" s="86" t="s">
        <v>100</v>
      </c>
      <c r="J76" s="86"/>
      <c r="K76" s="86" t="s">
        <v>95</v>
      </c>
      <c r="L76" s="86"/>
      <c r="M76" s="86"/>
      <c r="N76" s="86"/>
      <c r="O76" s="86"/>
      <c r="P76" s="86"/>
      <c r="Q76" s="86" t="s">
        <v>446</v>
      </c>
      <c r="R76" s="86" t="s">
        <v>433</v>
      </c>
    </row>
    <row r="77" spans="1:18" hidden="1">
      <c r="A77" s="86" t="s">
        <v>363</v>
      </c>
      <c r="B77" s="85" t="str">
        <f t="shared" si="0"/>
        <v>โครงการแก้ไขปัญหาไฟป่าและหมอกควันในพื้นที่จังหวัดแพร่</v>
      </c>
      <c r="C77" s="86" t="s">
        <v>364</v>
      </c>
      <c r="D77" s="86" t="s">
        <v>28</v>
      </c>
      <c r="E77" s="65">
        <v>2565</v>
      </c>
      <c r="F77" s="86" t="s">
        <v>171</v>
      </c>
      <c r="G77" s="86" t="s">
        <v>165</v>
      </c>
      <c r="H77" s="86" t="s">
        <v>85</v>
      </c>
      <c r="I77" s="86" t="s">
        <v>67</v>
      </c>
      <c r="J77" s="86"/>
      <c r="K77" s="86" t="s">
        <v>46</v>
      </c>
      <c r="L77" s="86"/>
      <c r="M77" s="86"/>
      <c r="N77" s="86"/>
      <c r="O77" s="86"/>
      <c r="P77" s="86"/>
      <c r="Q77" s="86" t="s">
        <v>448</v>
      </c>
      <c r="R77" s="86" t="s">
        <v>482</v>
      </c>
    </row>
    <row r="78" spans="1:18" hidden="1">
      <c r="A78" s="86" t="s">
        <v>451</v>
      </c>
      <c r="B78" s="85" t="str">
        <f t="shared" si="0"/>
        <v>ปลูกต้นไม้ พัฒนาชีวิต ลดมลพิษทางอากาศ</v>
      </c>
      <c r="C78" s="86" t="s">
        <v>452</v>
      </c>
      <c r="D78" s="86" t="s">
        <v>28</v>
      </c>
      <c r="E78" s="65">
        <v>2565</v>
      </c>
      <c r="F78" s="86" t="s">
        <v>171</v>
      </c>
      <c r="G78" s="86" t="s">
        <v>165</v>
      </c>
      <c r="H78" s="86" t="s">
        <v>458</v>
      </c>
      <c r="I78" s="86" t="s">
        <v>459</v>
      </c>
      <c r="J78" s="86"/>
      <c r="K78" s="86" t="s">
        <v>460</v>
      </c>
      <c r="L78" s="86"/>
      <c r="M78" s="86"/>
      <c r="N78" s="86"/>
      <c r="O78" s="86"/>
      <c r="P78" s="86"/>
      <c r="Q78" s="86" t="s">
        <v>461</v>
      </c>
      <c r="R78" s="86" t="s">
        <v>433</v>
      </c>
    </row>
    <row r="79" spans="1:18" hidden="1">
      <c r="A79" s="86" t="s">
        <v>464</v>
      </c>
      <c r="B79" s="85" t="str">
        <f t="shared" si="0"/>
        <v>การกำกับดูแลการระบายสาร VOCs ทางอากาศในพื้นที่นิคมอุตสาหกรรม อาทิ ท่าเรือ โรงงาน คลังน้ำมัน</v>
      </c>
      <c r="C79" s="86" t="s">
        <v>465</v>
      </c>
      <c r="D79" s="86" t="s">
        <v>28</v>
      </c>
      <c r="E79" s="65">
        <v>2565</v>
      </c>
      <c r="F79" s="86" t="s">
        <v>171</v>
      </c>
      <c r="G79" s="86" t="s">
        <v>165</v>
      </c>
      <c r="H79" s="86" t="s">
        <v>467</v>
      </c>
      <c r="I79" s="86" t="s">
        <v>468</v>
      </c>
      <c r="J79" s="86"/>
      <c r="K79" s="86" t="s">
        <v>37</v>
      </c>
      <c r="L79" s="86" t="s">
        <v>290</v>
      </c>
      <c r="M79" s="86"/>
      <c r="N79" s="86"/>
      <c r="O79" s="86"/>
      <c r="P79" s="86"/>
      <c r="Q79" s="86" t="s">
        <v>470</v>
      </c>
      <c r="R79" s="86" t="s">
        <v>469</v>
      </c>
    </row>
    <row r="80" spans="1:18" s="87" customFormat="1" ht="14.4" hidden="1">
      <c r="A80" s="87" t="s">
        <v>488</v>
      </c>
      <c r="B80" s="85" t="str">
        <f t="shared" si="0"/>
        <v>โครงการเฝ้าระวังและป้องกันผลกระทบต่อสุขภาพจากมลพิษทางอากาศ</v>
      </c>
      <c r="C80" s="87" t="s">
        <v>183</v>
      </c>
      <c r="D80" s="87" t="s">
        <v>28</v>
      </c>
      <c r="E80" s="66">
        <v>2566</v>
      </c>
      <c r="F80" s="87" t="s">
        <v>294</v>
      </c>
      <c r="G80" s="87" t="s">
        <v>295</v>
      </c>
      <c r="H80" s="87" t="s">
        <v>93</v>
      </c>
      <c r="I80" s="87" t="s">
        <v>94</v>
      </c>
      <c r="K80" s="87" t="s">
        <v>95</v>
      </c>
      <c r="Q80" s="87" t="s">
        <v>489</v>
      </c>
      <c r="R80" s="87" t="s">
        <v>474</v>
      </c>
    </row>
    <row r="81" spans="1:21" s="87" customFormat="1" ht="14.4" hidden="1">
      <c r="A81" s="87" t="s">
        <v>490</v>
      </c>
      <c r="B81" s="85" t="str">
        <f t="shared" si="0"/>
        <v>ส่งเสริมการไถกลบและผลิตปุ๋ยอินทรีย์เพื่อลดการปล่อยก๊าซเรือนกระจก</v>
      </c>
      <c r="C81" s="87" t="s">
        <v>322</v>
      </c>
      <c r="D81" s="87" t="s">
        <v>28</v>
      </c>
      <c r="E81" s="66">
        <v>2566</v>
      </c>
      <c r="F81" s="87" t="s">
        <v>294</v>
      </c>
      <c r="G81" s="87" t="s">
        <v>295</v>
      </c>
      <c r="H81" s="87" t="s">
        <v>57</v>
      </c>
      <c r="I81" s="87" t="s">
        <v>166</v>
      </c>
      <c r="K81" s="87" t="s">
        <v>59</v>
      </c>
      <c r="Q81" s="87" t="s">
        <v>491</v>
      </c>
      <c r="R81" s="87" t="s">
        <v>433</v>
      </c>
    </row>
    <row r="82" spans="1:21" s="87" customFormat="1" ht="14.4" hidden="1">
      <c r="A82" s="87" t="s">
        <v>492</v>
      </c>
      <c r="B82" s="85" t="str">
        <f t="shared" si="0"/>
        <v>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</v>
      </c>
      <c r="C82" s="87" t="s">
        <v>493</v>
      </c>
      <c r="D82" s="87" t="s">
        <v>28</v>
      </c>
      <c r="E82" s="66">
        <v>2566</v>
      </c>
      <c r="F82" s="87" t="s">
        <v>494</v>
      </c>
      <c r="G82" s="87" t="s">
        <v>295</v>
      </c>
      <c r="H82" s="87" t="s">
        <v>347</v>
      </c>
      <c r="I82" s="87" t="s">
        <v>348</v>
      </c>
      <c r="K82" s="87" t="s">
        <v>349</v>
      </c>
      <c r="Q82" s="87" t="s">
        <v>495</v>
      </c>
      <c r="R82" s="87" t="s">
        <v>433</v>
      </c>
    </row>
    <row r="83" spans="1:21" s="87" customFormat="1" ht="14.4" hidden="1">
      <c r="A83" s="87" t="s">
        <v>496</v>
      </c>
      <c r="B83" s="85" t="str">
        <f t="shared" si="0"/>
        <v>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</v>
      </c>
      <c r="C83" s="87" t="s">
        <v>497</v>
      </c>
      <c r="D83" s="87" t="s">
        <v>28</v>
      </c>
      <c r="E83" s="66">
        <v>2566</v>
      </c>
      <c r="F83" s="87" t="s">
        <v>294</v>
      </c>
      <c r="G83" s="87" t="s">
        <v>295</v>
      </c>
      <c r="H83" s="87" t="s">
        <v>498</v>
      </c>
      <c r="I83" s="87" t="s">
        <v>499</v>
      </c>
      <c r="K83" s="87" t="s">
        <v>59</v>
      </c>
      <c r="Q83" s="87" t="s">
        <v>500</v>
      </c>
      <c r="R83" s="87" t="s">
        <v>482</v>
      </c>
    </row>
    <row r="84" spans="1:21" s="87" customFormat="1" ht="14.4" hidden="1">
      <c r="A84" s="87" t="s">
        <v>501</v>
      </c>
      <c r="B84" s="85" t="str">
        <f t="shared" si="0"/>
        <v>แก้ไขปัญหาไฟป่าและหมอกควัน</v>
      </c>
      <c r="C84" s="87" t="s">
        <v>152</v>
      </c>
      <c r="D84" s="87" t="s">
        <v>28</v>
      </c>
      <c r="E84" s="66">
        <v>2566</v>
      </c>
      <c r="F84" s="87" t="s">
        <v>294</v>
      </c>
      <c r="G84" s="87" t="s">
        <v>295</v>
      </c>
      <c r="H84" s="87" t="s">
        <v>144</v>
      </c>
      <c r="I84" s="87" t="s">
        <v>67</v>
      </c>
      <c r="K84" s="87" t="s">
        <v>46</v>
      </c>
      <c r="Q84" s="87" t="s">
        <v>502</v>
      </c>
      <c r="R84" s="87" t="s">
        <v>482</v>
      </c>
    </row>
    <row r="85" spans="1:21" s="87" customFormat="1" ht="14.4" hidden="1">
      <c r="A85" s="87" t="s">
        <v>503</v>
      </c>
      <c r="B85" s="85" t="str">
        <f t="shared" si="0"/>
        <v>โครงการส่งเสริมการหยุดเผาในพื้นที่การเกษตร</v>
      </c>
      <c r="C85" s="87" t="s">
        <v>318</v>
      </c>
      <c r="D85" s="87" t="s">
        <v>28</v>
      </c>
      <c r="E85" s="66">
        <v>2566</v>
      </c>
      <c r="F85" s="87" t="s">
        <v>294</v>
      </c>
      <c r="G85" s="87" t="s">
        <v>295</v>
      </c>
      <c r="H85" s="87" t="s">
        <v>320</v>
      </c>
      <c r="I85" s="87" t="s">
        <v>58</v>
      </c>
      <c r="K85" s="87" t="s">
        <v>59</v>
      </c>
      <c r="Q85" s="87" t="s">
        <v>504</v>
      </c>
      <c r="R85" s="87" t="s">
        <v>482</v>
      </c>
    </row>
    <row r="86" spans="1:21" s="87" customFormat="1" ht="14.4" hidden="1">
      <c r="A86" s="87" t="s">
        <v>505</v>
      </c>
      <c r="B86" s="85" t="str">
        <f t="shared" si="0"/>
        <v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C86" s="87" t="s">
        <v>332</v>
      </c>
      <c r="D86" s="87" t="s">
        <v>28</v>
      </c>
      <c r="E86" s="66">
        <v>2566</v>
      </c>
      <c r="F86" s="87" t="s">
        <v>294</v>
      </c>
      <c r="G86" s="87" t="s">
        <v>295</v>
      </c>
      <c r="H86" s="87" t="s">
        <v>113</v>
      </c>
      <c r="I86" s="87" t="s">
        <v>67</v>
      </c>
      <c r="K86" s="87" t="s">
        <v>46</v>
      </c>
      <c r="Q86" s="87" t="s">
        <v>506</v>
      </c>
      <c r="R86" s="87" t="s">
        <v>482</v>
      </c>
    </row>
    <row r="87" spans="1:21" s="87" customFormat="1" ht="14.4" hidden="1">
      <c r="A87" s="87" t="s">
        <v>507</v>
      </c>
      <c r="B87" s="85" t="str">
        <f t="shared" si="0"/>
        <v>โครงการบังคับใช้กฎหมายเพื่อแก้ไขปัญหาฝุ่นละออง PM 2.5 ประจำปีงบประมาณ พ.ศ. 2566</v>
      </c>
      <c r="C87" s="87" t="s">
        <v>508</v>
      </c>
      <c r="D87" s="87" t="s">
        <v>509</v>
      </c>
      <c r="E87" s="66">
        <v>2566</v>
      </c>
      <c r="F87" s="87" t="s">
        <v>294</v>
      </c>
      <c r="G87" s="87" t="s">
        <v>295</v>
      </c>
      <c r="H87" s="87" t="s">
        <v>510</v>
      </c>
      <c r="I87" s="87" t="s">
        <v>329</v>
      </c>
      <c r="K87" s="87" t="s">
        <v>330</v>
      </c>
      <c r="Q87" s="87" t="s">
        <v>511</v>
      </c>
      <c r="R87" s="87" t="s">
        <v>482</v>
      </c>
    </row>
    <row r="88" spans="1:21" s="87" customFormat="1" ht="14.4" hidden="1">
      <c r="A88" s="87" t="s">
        <v>512</v>
      </c>
      <c r="B88" s="85" t="str">
        <f t="shared" si="0"/>
        <v>โครงการป้องกันและแก้ไขปัญหามลพิษทางอากาศและเสียง</v>
      </c>
      <c r="C88" s="87" t="s">
        <v>513</v>
      </c>
      <c r="D88" s="87" t="s">
        <v>28</v>
      </c>
      <c r="E88" s="66">
        <v>2566</v>
      </c>
      <c r="F88" s="87" t="s">
        <v>294</v>
      </c>
      <c r="G88" s="87" t="s">
        <v>295</v>
      </c>
      <c r="H88" s="87" t="s">
        <v>352</v>
      </c>
      <c r="I88" s="87" t="s">
        <v>45</v>
      </c>
      <c r="K88" s="87" t="s">
        <v>46</v>
      </c>
      <c r="Q88" s="87" t="s">
        <v>514</v>
      </c>
      <c r="R88" s="87" t="s">
        <v>433</v>
      </c>
    </row>
    <row r="89" spans="1:21" s="87" customFormat="1" ht="14.4" hidden="1">
      <c r="A89" s="87" t="s">
        <v>515</v>
      </c>
      <c r="B89" s="85" t="str">
        <f t="shared" si="0"/>
        <v>โครงการแก้ไขปัญหาไฟป่าและหมอกควัน ประจำปีงบประมาณ พ.ศ.2566</v>
      </c>
      <c r="C89" s="87" t="s">
        <v>516</v>
      </c>
      <c r="D89" s="87" t="s">
        <v>28</v>
      </c>
      <c r="E89" s="66">
        <v>2566</v>
      </c>
      <c r="F89" s="87" t="s">
        <v>294</v>
      </c>
      <c r="G89" s="87" t="s">
        <v>295</v>
      </c>
      <c r="H89" s="87" t="s">
        <v>113</v>
      </c>
      <c r="I89" s="87" t="s">
        <v>67</v>
      </c>
      <c r="K89" s="87" t="s">
        <v>46</v>
      </c>
      <c r="Q89" s="87" t="s">
        <v>517</v>
      </c>
      <c r="R89" s="87" t="s">
        <v>482</v>
      </c>
    </row>
    <row r="90" spans="1:21" s="87" customFormat="1" ht="14.4" hidden="1">
      <c r="A90" s="87" t="s">
        <v>518</v>
      </c>
      <c r="B90" s="85" t="str">
        <f t="shared" si="0"/>
        <v>โครงการแก้ไขปัญหาไฟป่าและหมอกควัน</v>
      </c>
      <c r="C90" s="87" t="s">
        <v>215</v>
      </c>
      <c r="D90" s="87" t="s">
        <v>28</v>
      </c>
      <c r="E90" s="66">
        <v>2566</v>
      </c>
      <c r="F90" s="87" t="s">
        <v>294</v>
      </c>
      <c r="G90" s="87" t="s">
        <v>295</v>
      </c>
      <c r="H90" s="87" t="s">
        <v>519</v>
      </c>
      <c r="I90" s="87" t="s">
        <v>67</v>
      </c>
      <c r="K90" s="87" t="s">
        <v>46</v>
      </c>
      <c r="Q90" s="87" t="s">
        <v>520</v>
      </c>
      <c r="R90" s="87" t="s">
        <v>482</v>
      </c>
    </row>
    <row r="91" spans="1:21" s="87" customFormat="1" ht="14.4" hidden="1">
      <c r="A91" s="87" t="s">
        <v>521</v>
      </c>
      <c r="B91" s="85" t="str">
        <f t="shared" si="0"/>
        <v>โครงการตรวจสอบและบังคับใช้กฎหมายกับยานพาหนะ</v>
      </c>
      <c r="C91" s="87" t="s">
        <v>522</v>
      </c>
      <c r="D91" s="87" t="s">
        <v>28</v>
      </c>
      <c r="E91" s="66">
        <v>2566</v>
      </c>
      <c r="F91" s="87" t="s">
        <v>294</v>
      </c>
      <c r="G91" s="87" t="s">
        <v>295</v>
      </c>
      <c r="H91" s="87" t="s">
        <v>523</v>
      </c>
      <c r="I91" s="87" t="s">
        <v>45</v>
      </c>
      <c r="K91" s="87" t="s">
        <v>46</v>
      </c>
      <c r="Q91" s="87" t="s">
        <v>524</v>
      </c>
      <c r="R91" s="87" t="s">
        <v>423</v>
      </c>
    </row>
    <row r="92" spans="1:21" s="87" customFormat="1" ht="14.4" hidden="1">
      <c r="A92" s="87" t="s">
        <v>525</v>
      </c>
      <c r="B92" s="85" t="str">
        <f t="shared" si="0"/>
        <v>โครงการยกระดับคุณภาพชีวิตของชุมชนด้วยระบบฟอกอากาศภายในอาคารร่วมกับระบบติดตามฝุ่นละออง PM 2.5</v>
      </c>
      <c r="C92" s="87" t="s">
        <v>526</v>
      </c>
      <c r="D92" s="87" t="s">
        <v>28</v>
      </c>
      <c r="E92" s="66">
        <v>2566</v>
      </c>
      <c r="F92" s="87" t="s">
        <v>294</v>
      </c>
      <c r="G92" s="87" t="s">
        <v>295</v>
      </c>
      <c r="H92" s="87" t="s">
        <v>528</v>
      </c>
      <c r="I92" s="87" t="s">
        <v>527</v>
      </c>
      <c r="K92" s="87" t="s">
        <v>314</v>
      </c>
      <c r="Q92" s="87" t="s">
        <v>529</v>
      </c>
      <c r="R92" s="87" t="s">
        <v>469</v>
      </c>
    </row>
    <row r="93" spans="1:21" s="87" customFormat="1" ht="14.4" hidden="1">
      <c r="A93" s="87" t="s">
        <v>530</v>
      </c>
      <c r="B93" s="85" t="str">
        <f t="shared" si="0"/>
        <v>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</v>
      </c>
      <c r="C93" s="87" t="s">
        <v>531</v>
      </c>
      <c r="D93" s="87" t="s">
        <v>28</v>
      </c>
      <c r="E93" s="66">
        <v>2566</v>
      </c>
      <c r="F93" s="87" t="s">
        <v>532</v>
      </c>
      <c r="G93" s="87" t="s">
        <v>532</v>
      </c>
      <c r="H93" s="87" t="s">
        <v>533</v>
      </c>
      <c r="I93" s="87" t="s">
        <v>534</v>
      </c>
      <c r="K93" s="87" t="s">
        <v>535</v>
      </c>
      <c r="Q93" s="87" t="s">
        <v>536</v>
      </c>
      <c r="R93" s="87" t="s">
        <v>482</v>
      </c>
    </row>
    <row r="94" spans="1:21" s="87" customFormat="1" ht="14.4" hidden="1">
      <c r="A94" s="87" t="s">
        <v>537</v>
      </c>
      <c r="B94" s="85" t="str">
        <f t="shared" si="0"/>
        <v>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</v>
      </c>
      <c r="C94" s="87" t="s">
        <v>538</v>
      </c>
      <c r="D94" s="87" t="s">
        <v>28</v>
      </c>
      <c r="E94" s="66">
        <v>2566</v>
      </c>
      <c r="F94" s="87" t="s">
        <v>294</v>
      </c>
      <c r="G94" s="87" t="s">
        <v>295</v>
      </c>
      <c r="H94" s="87" t="s">
        <v>539</v>
      </c>
      <c r="I94" s="87" t="s">
        <v>540</v>
      </c>
      <c r="K94" s="87" t="s">
        <v>541</v>
      </c>
      <c r="Q94" s="87" t="s">
        <v>542</v>
      </c>
      <c r="R94" s="87" t="s">
        <v>469</v>
      </c>
    </row>
    <row r="95" spans="1:21" s="73" customFormat="1" ht="21" hidden="1">
      <c r="A95" s="72" t="s">
        <v>545</v>
      </c>
      <c r="B95" s="77" t="str">
        <f t="shared" si="0"/>
        <v>โครงการ “ป้องกันและแก้ไขปัญหามลพิษทางอากาศและเสียง”</v>
      </c>
      <c r="C95" s="72" t="s">
        <v>546</v>
      </c>
      <c r="D95" s="72" t="s">
        <v>28</v>
      </c>
      <c r="E95" s="74">
        <v>2567</v>
      </c>
      <c r="F95" s="75" t="s">
        <v>543</v>
      </c>
      <c r="G95" s="75" t="s">
        <v>544</v>
      </c>
      <c r="H95" s="75" t="s">
        <v>35</v>
      </c>
      <c r="I95" s="75" t="s">
        <v>45</v>
      </c>
      <c r="J95" s="75"/>
      <c r="K95" s="75" t="s">
        <v>46</v>
      </c>
      <c r="L95" s="75" t="s">
        <v>547</v>
      </c>
      <c r="M95" s="75"/>
      <c r="N95" s="75"/>
      <c r="O95" s="75"/>
      <c r="P95" s="75"/>
      <c r="Q95" s="73" t="s">
        <v>548</v>
      </c>
      <c r="R95" s="75" t="s">
        <v>423</v>
      </c>
      <c r="S95" s="80" t="s">
        <v>297</v>
      </c>
      <c r="T95" s="80" t="s">
        <v>298</v>
      </c>
      <c r="U95" s="86"/>
    </row>
    <row r="96" spans="1:21" s="73" customFormat="1" ht="21" hidden="1">
      <c r="A96" s="72" t="s">
        <v>549</v>
      </c>
      <c r="B96" s="77" t="str">
        <f t="shared" ref="B96:B112" si="1">HYPERLINK(Q96, C96)</f>
        <v>โครงการ “ตรวจสอบและบังคับใช้กฎหมายกับยานพาหนะ”</v>
      </c>
      <c r="C96" s="72" t="s">
        <v>550</v>
      </c>
      <c r="D96" s="72" t="s">
        <v>28</v>
      </c>
      <c r="E96" s="74">
        <v>2567</v>
      </c>
      <c r="F96" s="75" t="s">
        <v>543</v>
      </c>
      <c r="G96" s="75" t="s">
        <v>544</v>
      </c>
      <c r="H96" s="75" t="s">
        <v>35</v>
      </c>
      <c r="I96" s="75" t="s">
        <v>45</v>
      </c>
      <c r="J96" s="75"/>
      <c r="K96" s="75" t="s">
        <v>46</v>
      </c>
      <c r="L96" s="75" t="s">
        <v>547</v>
      </c>
      <c r="M96" s="75"/>
      <c r="N96" s="75"/>
      <c r="O96" s="75"/>
      <c r="P96" s="75"/>
      <c r="Q96" s="73" t="s">
        <v>551</v>
      </c>
      <c r="R96" s="75" t="s">
        <v>423</v>
      </c>
      <c r="S96" s="80" t="s">
        <v>297</v>
      </c>
      <c r="T96" s="80" t="s">
        <v>298</v>
      </c>
      <c r="U96" s="86"/>
    </row>
    <row r="97" spans="1:21" s="73" customFormat="1" ht="21" hidden="1">
      <c r="A97" s="72" t="s">
        <v>552</v>
      </c>
      <c r="B97" s="77" t="str">
        <f t="shared" si="1"/>
        <v>โครงการ “เพิ่มประสิทธิภาพการเฝ้าระวังและควบคุมปัญหาฝุ่นละอองขนาดเล็ก จากแหล่งกำเนิดมลพิษในพื้นที่รับผิดชอบของสำนักงานสิ่งแวดล้อมภาคที่ 12 (อุบลราชธานี)”</v>
      </c>
      <c r="C97" s="72" t="s">
        <v>553</v>
      </c>
      <c r="D97" s="72" t="s">
        <v>28</v>
      </c>
      <c r="E97" s="74">
        <v>2567</v>
      </c>
      <c r="F97" s="75" t="s">
        <v>543</v>
      </c>
      <c r="G97" s="75" t="s">
        <v>544</v>
      </c>
      <c r="H97" s="75" t="s">
        <v>35</v>
      </c>
      <c r="I97" s="75" t="s">
        <v>45</v>
      </c>
      <c r="J97" s="75"/>
      <c r="K97" s="75" t="s">
        <v>46</v>
      </c>
      <c r="L97" s="75" t="s">
        <v>547</v>
      </c>
      <c r="M97" s="75"/>
      <c r="N97" s="75"/>
      <c r="O97" s="75"/>
      <c r="P97" s="75"/>
      <c r="Q97" s="73" t="s">
        <v>554</v>
      </c>
      <c r="R97" s="75" t="s">
        <v>423</v>
      </c>
      <c r="S97" s="80" t="s">
        <v>297</v>
      </c>
      <c r="T97" s="80" t="s">
        <v>298</v>
      </c>
      <c r="U97" s="86"/>
    </row>
    <row r="98" spans="1:21" s="73" customFormat="1" ht="21" hidden="1">
      <c r="A98" s="72" t="s">
        <v>555</v>
      </c>
      <c r="B98" s="77" t="str">
        <f t="shared" si="1"/>
        <v>โครงการพัฒนามาตรการเพื่อเฝ้าระวังและป้องกันปัญหาสุขภาพจากมลพิษอากาศ</v>
      </c>
      <c r="C98" s="72" t="s">
        <v>556</v>
      </c>
      <c r="D98" s="72" t="s">
        <v>28</v>
      </c>
      <c r="E98" s="74">
        <v>2567</v>
      </c>
      <c r="F98" s="75" t="s">
        <v>543</v>
      </c>
      <c r="G98" s="75" t="s">
        <v>544</v>
      </c>
      <c r="H98" s="75" t="s">
        <v>35</v>
      </c>
      <c r="I98" s="75" t="s">
        <v>100</v>
      </c>
      <c r="J98" s="75"/>
      <c r="K98" s="75" t="s">
        <v>95</v>
      </c>
      <c r="L98" s="75" t="s">
        <v>547</v>
      </c>
      <c r="M98" s="75"/>
      <c r="N98" s="75"/>
      <c r="O98" s="75"/>
      <c r="P98" s="75"/>
      <c r="Q98" s="73" t="s">
        <v>557</v>
      </c>
      <c r="R98" s="75" t="s">
        <v>474</v>
      </c>
      <c r="S98" s="80" t="s">
        <v>304</v>
      </c>
      <c r="T98" s="80" t="s">
        <v>305</v>
      </c>
      <c r="U98" s="86"/>
    </row>
    <row r="99" spans="1:21" s="87" customFormat="1" ht="14.4" hidden="1">
      <c r="A99" s="87" t="s">
        <v>558</v>
      </c>
      <c r="B99" s="85" t="str">
        <f t="shared" si="1"/>
        <v>แผนควบคุมปัจจัยเสี่ยงทางสุขภาพ</v>
      </c>
      <c r="C99" s="87" t="s">
        <v>559</v>
      </c>
      <c r="D99" s="87" t="s">
        <v>28</v>
      </c>
      <c r="E99" s="66">
        <v>2567</v>
      </c>
      <c r="F99" s="87" t="s">
        <v>543</v>
      </c>
      <c r="G99" s="87" t="s">
        <v>544</v>
      </c>
      <c r="H99" s="87" t="s">
        <v>539</v>
      </c>
      <c r="I99" s="87" t="s">
        <v>540</v>
      </c>
      <c r="K99" s="87" t="s">
        <v>541</v>
      </c>
      <c r="Q99" s="87" t="s">
        <v>560</v>
      </c>
      <c r="R99" s="87" t="s">
        <v>484</v>
      </c>
      <c r="S99" s="87" t="s">
        <v>599</v>
      </c>
      <c r="T99" s="87" t="s">
        <v>600</v>
      </c>
    </row>
    <row r="100" spans="1:21" s="87" customFormat="1" ht="14.4" hidden="1">
      <c r="A100" s="87" t="s">
        <v>561</v>
      </c>
      <c r="B100" s="85" t="str">
        <f t="shared" si="1"/>
        <v>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</v>
      </c>
      <c r="C100" s="87" t="s">
        <v>562</v>
      </c>
      <c r="D100" s="87" t="s">
        <v>28</v>
      </c>
      <c r="E100" s="66">
        <v>2567</v>
      </c>
      <c r="F100" s="87" t="s">
        <v>543</v>
      </c>
      <c r="G100" s="87" t="s">
        <v>563</v>
      </c>
      <c r="H100" s="87" t="s">
        <v>113</v>
      </c>
      <c r="I100" s="87" t="s">
        <v>67</v>
      </c>
      <c r="K100" s="87" t="s">
        <v>46</v>
      </c>
      <c r="Q100" s="87" t="s">
        <v>564</v>
      </c>
      <c r="R100" s="87" t="s">
        <v>482</v>
      </c>
      <c r="S100" s="87" t="s">
        <v>599</v>
      </c>
      <c r="T100" s="87" t="s">
        <v>601</v>
      </c>
    </row>
    <row r="101" spans="1:21" s="87" customFormat="1" ht="14.4" hidden="1">
      <c r="A101" s="87" t="s">
        <v>565</v>
      </c>
      <c r="B101" s="85" t="str">
        <f t="shared" si="1"/>
        <v>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</v>
      </c>
      <c r="C101" s="87" t="s">
        <v>566</v>
      </c>
      <c r="D101" s="87" t="s">
        <v>28</v>
      </c>
      <c r="E101" s="66">
        <v>2567</v>
      </c>
      <c r="F101" s="87" t="s">
        <v>543</v>
      </c>
      <c r="G101" s="87" t="s">
        <v>563</v>
      </c>
      <c r="H101" s="87" t="s">
        <v>154</v>
      </c>
      <c r="I101" s="87" t="s">
        <v>67</v>
      </c>
      <c r="K101" s="87" t="s">
        <v>46</v>
      </c>
      <c r="Q101" s="87" t="s">
        <v>567</v>
      </c>
      <c r="R101" s="87" t="s">
        <v>474</v>
      </c>
      <c r="S101" s="87" t="s">
        <v>602</v>
      </c>
      <c r="T101" s="87" t="s">
        <v>603</v>
      </c>
    </row>
    <row r="102" spans="1:21" s="87" customFormat="1" ht="14.4" hidden="1">
      <c r="A102" s="87" t="s">
        <v>568</v>
      </c>
      <c r="B102" s="85" t="str">
        <f t="shared" si="1"/>
        <v>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 (ปีงบประมาณ พ.ศ. 2566 ไปพลางก่อน)</v>
      </c>
      <c r="C102" s="87" t="s">
        <v>569</v>
      </c>
      <c r="D102" s="87" t="s">
        <v>28</v>
      </c>
      <c r="E102" s="66">
        <v>2567</v>
      </c>
      <c r="F102" s="87" t="s">
        <v>543</v>
      </c>
      <c r="G102" s="87" t="s">
        <v>563</v>
      </c>
      <c r="H102" s="87" t="s">
        <v>498</v>
      </c>
      <c r="I102" s="87" t="s">
        <v>499</v>
      </c>
      <c r="K102" s="87" t="s">
        <v>59</v>
      </c>
      <c r="Q102" s="87" t="s">
        <v>570</v>
      </c>
      <c r="R102" s="87" t="s">
        <v>482</v>
      </c>
      <c r="S102" s="87" t="s">
        <v>599</v>
      </c>
      <c r="T102" s="87" t="s">
        <v>601</v>
      </c>
    </row>
    <row r="103" spans="1:21" s="87" customFormat="1" ht="14.4" hidden="1">
      <c r="A103" s="87" t="s">
        <v>571</v>
      </c>
      <c r="B103" s="85" t="str">
        <f t="shared" si="1"/>
        <v>โครงการตรวจสอบและบังคับใช้กฎหมายกับยานพาหนะ</v>
      </c>
      <c r="C103" s="87" t="s">
        <v>522</v>
      </c>
      <c r="D103" s="87" t="s">
        <v>28</v>
      </c>
      <c r="E103" s="66">
        <v>2567</v>
      </c>
      <c r="F103" s="87" t="s">
        <v>543</v>
      </c>
      <c r="G103" s="87" t="s">
        <v>544</v>
      </c>
      <c r="H103" s="87" t="s">
        <v>523</v>
      </c>
      <c r="I103" s="87" t="s">
        <v>45</v>
      </c>
      <c r="K103" s="87" t="s">
        <v>46</v>
      </c>
      <c r="Q103" s="87" t="s">
        <v>572</v>
      </c>
      <c r="R103" s="87" t="s">
        <v>423</v>
      </c>
      <c r="S103" s="87" t="s">
        <v>604</v>
      </c>
      <c r="T103" s="87" t="s">
        <v>605</v>
      </c>
    </row>
    <row r="104" spans="1:21" s="87" customFormat="1" ht="14.4" hidden="1">
      <c r="A104" s="87" t="s">
        <v>573</v>
      </c>
      <c r="B104" s="85" t="str">
        <f t="shared" si="1"/>
        <v>โครงการบังคับใช้กฎหมายเพื่อแก้ไขปัญหาฝุ่นละออง PM 2.5 ประจำปีงบประมาณ พ.ศ. 2567</v>
      </c>
      <c r="C104" s="87" t="s">
        <v>574</v>
      </c>
      <c r="D104" s="87" t="s">
        <v>509</v>
      </c>
      <c r="E104" s="66">
        <v>2567</v>
      </c>
      <c r="F104" s="87" t="s">
        <v>575</v>
      </c>
      <c r="G104" s="87" t="s">
        <v>544</v>
      </c>
      <c r="H104" s="87" t="s">
        <v>510</v>
      </c>
      <c r="I104" s="87" t="s">
        <v>329</v>
      </c>
      <c r="K104" s="87" t="s">
        <v>330</v>
      </c>
      <c r="Q104" s="87" t="s">
        <v>576</v>
      </c>
      <c r="R104" s="87" t="s">
        <v>482</v>
      </c>
      <c r="S104" s="87" t="s">
        <v>599</v>
      </c>
      <c r="T104" s="87" t="s">
        <v>601</v>
      </c>
    </row>
    <row r="105" spans="1:21" s="87" customFormat="1" ht="14.4" hidden="1">
      <c r="A105" s="87" t="s">
        <v>577</v>
      </c>
      <c r="B105" s="85" t="str">
        <f t="shared" si="1"/>
        <v>การสร้างการมีส่วนร่วมของประชาชนในการแก้ไขปัญหาไฟป่าและฝุ่นควันแบบบูรณาการ</v>
      </c>
      <c r="C105" s="87" t="s">
        <v>578</v>
      </c>
      <c r="D105" s="87" t="s">
        <v>28</v>
      </c>
      <c r="E105" s="66">
        <v>2567</v>
      </c>
      <c r="F105" s="87" t="s">
        <v>543</v>
      </c>
      <c r="G105" s="87" t="s">
        <v>579</v>
      </c>
      <c r="H105" s="87" t="s">
        <v>144</v>
      </c>
      <c r="I105" s="87" t="s">
        <v>67</v>
      </c>
      <c r="K105" s="87" t="s">
        <v>46</v>
      </c>
      <c r="Q105" s="87" t="s">
        <v>580</v>
      </c>
      <c r="R105" s="87" t="s">
        <v>482</v>
      </c>
      <c r="S105" s="87" t="s">
        <v>599</v>
      </c>
      <c r="T105" s="87" t="s">
        <v>601</v>
      </c>
    </row>
    <row r="106" spans="1:21" s="87" customFormat="1" ht="14.4" hidden="1">
      <c r="A106" s="87" t="s">
        <v>581</v>
      </c>
      <c r="B106" s="85" t="str">
        <f t="shared" si="1"/>
        <v>โครงการป้องกันและแก้ไขปัญหามลพิษทางอากาศและเสียง</v>
      </c>
      <c r="C106" s="87" t="s">
        <v>513</v>
      </c>
      <c r="D106" s="87" t="s">
        <v>28</v>
      </c>
      <c r="E106" s="66">
        <v>2567</v>
      </c>
      <c r="F106" s="87" t="s">
        <v>543</v>
      </c>
      <c r="G106" s="87" t="s">
        <v>544</v>
      </c>
      <c r="H106" s="87" t="s">
        <v>352</v>
      </c>
      <c r="I106" s="87" t="s">
        <v>45</v>
      </c>
      <c r="K106" s="87" t="s">
        <v>46</v>
      </c>
      <c r="Q106" s="87" t="s">
        <v>582</v>
      </c>
      <c r="R106" s="87" t="s">
        <v>423</v>
      </c>
      <c r="S106" s="87" t="s">
        <v>604</v>
      </c>
      <c r="T106" s="87" t="s">
        <v>605</v>
      </c>
    </row>
    <row r="107" spans="1:21" s="87" customFormat="1" ht="14.4" hidden="1">
      <c r="A107" s="87" t="s">
        <v>583</v>
      </c>
      <c r="B107" s="85" t="str">
        <f t="shared" si="1"/>
        <v>แก้ไขปัญหาไฟป่าและหมอกควัน</v>
      </c>
      <c r="C107" s="87" t="s">
        <v>152</v>
      </c>
      <c r="D107" s="87" t="s">
        <v>28</v>
      </c>
      <c r="E107" s="66">
        <v>2567</v>
      </c>
      <c r="F107" s="87" t="s">
        <v>543</v>
      </c>
      <c r="G107" s="87" t="s">
        <v>544</v>
      </c>
      <c r="H107" s="87" t="s">
        <v>144</v>
      </c>
      <c r="I107" s="87" t="s">
        <v>67</v>
      </c>
      <c r="K107" s="87" t="s">
        <v>46</v>
      </c>
      <c r="Q107" s="87" t="s">
        <v>584</v>
      </c>
      <c r="R107" s="87" t="s">
        <v>482</v>
      </c>
      <c r="S107" s="87" t="s">
        <v>599</v>
      </c>
      <c r="T107" s="87" t="s">
        <v>601</v>
      </c>
    </row>
    <row r="108" spans="1:21" s="87" customFormat="1" ht="14.4" hidden="1">
      <c r="A108" s="87" t="s">
        <v>585</v>
      </c>
      <c r="B108" s="85" t="str">
        <f t="shared" si="1"/>
        <v>โครงการแก้ไขปัญหาไฟป่าและหมอกควัน</v>
      </c>
      <c r="C108" s="87" t="s">
        <v>215</v>
      </c>
      <c r="D108" s="87" t="s">
        <v>28</v>
      </c>
      <c r="E108" s="66">
        <v>2567</v>
      </c>
      <c r="F108" s="87" t="s">
        <v>543</v>
      </c>
      <c r="G108" s="87" t="s">
        <v>586</v>
      </c>
      <c r="H108" s="87" t="s">
        <v>154</v>
      </c>
      <c r="I108" s="87" t="s">
        <v>67</v>
      </c>
      <c r="K108" s="87" t="s">
        <v>46</v>
      </c>
      <c r="Q108" s="87" t="s">
        <v>587</v>
      </c>
      <c r="R108" s="87" t="s">
        <v>474</v>
      </c>
      <c r="S108" s="87" t="s">
        <v>602</v>
      </c>
      <c r="T108" s="87" t="s">
        <v>603</v>
      </c>
    </row>
    <row r="109" spans="1:21" s="87" customFormat="1" ht="14.4" hidden="1">
      <c r="A109" s="87" t="s">
        <v>588</v>
      </c>
      <c r="B109" s="85" t="str">
        <f t="shared" si="1"/>
        <v>การส่งเสริมการไถกลบและผลิตปุ๋ยอินทรีย์เพื่อลดการปล่อยก๊าซเรือนกระจก</v>
      </c>
      <c r="C109" s="87" t="s">
        <v>589</v>
      </c>
      <c r="D109" s="87" t="s">
        <v>28</v>
      </c>
      <c r="E109" s="66">
        <v>2567</v>
      </c>
      <c r="F109" s="87" t="s">
        <v>543</v>
      </c>
      <c r="G109" s="87" t="s">
        <v>544</v>
      </c>
      <c r="H109" s="87" t="s">
        <v>57</v>
      </c>
      <c r="I109" s="87" t="s">
        <v>166</v>
      </c>
      <c r="K109" s="87" t="s">
        <v>59</v>
      </c>
      <c r="Q109" s="87" t="s">
        <v>590</v>
      </c>
      <c r="R109" s="87" t="s">
        <v>482</v>
      </c>
      <c r="S109" s="87" t="s">
        <v>599</v>
      </c>
      <c r="T109" s="87" t="s">
        <v>601</v>
      </c>
    </row>
    <row r="110" spans="1:21" s="87" customFormat="1" ht="14.4" hidden="1">
      <c r="A110" s="87" t="s">
        <v>591</v>
      </c>
      <c r="B110" s="85" t="str">
        <f t="shared" si="1"/>
        <v>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</v>
      </c>
      <c r="C110" s="87" t="s">
        <v>592</v>
      </c>
      <c r="D110" s="87" t="s">
        <v>28</v>
      </c>
      <c r="E110" s="66">
        <v>2567</v>
      </c>
      <c r="F110" s="87" t="s">
        <v>543</v>
      </c>
      <c r="G110" s="87" t="s">
        <v>563</v>
      </c>
      <c r="H110" s="87" t="s">
        <v>144</v>
      </c>
      <c r="I110" s="87" t="s">
        <v>67</v>
      </c>
      <c r="K110" s="87" t="s">
        <v>46</v>
      </c>
      <c r="Q110" s="87" t="s">
        <v>593</v>
      </c>
      <c r="R110" s="87" t="s">
        <v>482</v>
      </c>
      <c r="S110" s="87" t="s">
        <v>599</v>
      </c>
      <c r="T110" s="87" t="s">
        <v>601</v>
      </c>
    </row>
    <row r="111" spans="1:21" s="87" customFormat="1" ht="14.4" hidden="1">
      <c r="A111" s="87" t="s">
        <v>594</v>
      </c>
      <c r="B111" s="85" t="str">
        <f t="shared" si="1"/>
        <v>โครงการแก้ไขปัญหาไฟป่าและหมอกควัน ประจำปีงบประมาณ พ.ศ.2567</v>
      </c>
      <c r="C111" s="87" t="s">
        <v>595</v>
      </c>
      <c r="D111" s="87" t="s">
        <v>28</v>
      </c>
      <c r="E111" s="66">
        <v>2567</v>
      </c>
      <c r="F111" s="87" t="s">
        <v>543</v>
      </c>
      <c r="G111" s="87" t="s">
        <v>544</v>
      </c>
      <c r="H111" s="87" t="s">
        <v>519</v>
      </c>
      <c r="I111" s="87" t="s">
        <v>67</v>
      </c>
      <c r="K111" s="87" t="s">
        <v>46</v>
      </c>
      <c r="Q111" s="87" t="s">
        <v>596</v>
      </c>
      <c r="R111" s="87" t="s">
        <v>482</v>
      </c>
      <c r="S111" s="87" t="s">
        <v>599</v>
      </c>
      <c r="T111" s="87" t="s">
        <v>601</v>
      </c>
    </row>
    <row r="112" spans="1:21" s="87" customFormat="1" ht="14.4" hidden="1">
      <c r="A112" s="87" t="s">
        <v>597</v>
      </c>
      <c r="B112" s="85" t="str">
        <f t="shared" si="1"/>
        <v>โครงการส่งเสริมการหยุดเผาในพื้นที่การเกษตร</v>
      </c>
      <c r="C112" s="87" t="s">
        <v>318</v>
      </c>
      <c r="D112" s="87" t="s">
        <v>28</v>
      </c>
      <c r="E112" s="66">
        <v>2567</v>
      </c>
      <c r="F112" s="87" t="s">
        <v>543</v>
      </c>
      <c r="G112" s="87" t="s">
        <v>544</v>
      </c>
      <c r="H112" s="87" t="s">
        <v>320</v>
      </c>
      <c r="I112" s="87" t="s">
        <v>58</v>
      </c>
      <c r="K112" s="87" t="s">
        <v>59</v>
      </c>
      <c r="Q112" s="87" t="s">
        <v>598</v>
      </c>
      <c r="R112" s="87" t="s">
        <v>482</v>
      </c>
      <c r="S112" s="87" t="s">
        <v>599</v>
      </c>
      <c r="T112" s="87" t="s">
        <v>601</v>
      </c>
    </row>
  </sheetData>
  <autoFilter ref="A6:L112" xr:uid="{00000000-0009-0000-0000-000007000000}">
    <filterColumn colId="4">
      <filters>
        <filter val="2561"/>
        <filter val="2562"/>
        <filter val="2563"/>
      </filters>
    </filterColumn>
    <sortState ref="A7:L63">
      <sortCondition ref="E6:E63"/>
    </sortState>
  </autoFilter>
  <hyperlinks>
    <hyperlink ref="B7" r:id="rId1" display="https://emenscr.nesdc.go.th/viewer/view.html?id=5b1e33fe7587e67e2e720eb3&amp;username=industry03091" xr:uid="{0C5197A5-F718-4EA6-A183-A216407061EF}"/>
    <hyperlink ref="B8" r:id="rId2" display="https://emenscr.nesdc.go.th/viewer/view.html?id=5b3f2a0ef4fd79254b8e6899&amp;username=mnre03061" xr:uid="{4DB1E139-2497-4E3E-8538-0A4B0C682B0B}"/>
    <hyperlink ref="B9" r:id="rId3" display="https://emenscr.nesdc.go.th/viewer/view.html?id=5b3f30f8e667fe2554d28a64&amp;username=mnre03061" xr:uid="{E66B09A5-49AA-49DA-8BC8-E9E2268640AE}"/>
    <hyperlink ref="B11" r:id="rId4" display="https://emenscr.nesdc.go.th/viewer/view.html?id=5bd19c03ead9a205b323d649&amp;username=moac10041" xr:uid="{4E67F217-46D2-43CC-9FD8-563A7483C1E3}"/>
    <hyperlink ref="B13" r:id="rId5" display="https://emenscr.nesdc.go.th/viewer/view.html?id=5d4951298d7d186a662d6a82&amp;username=mnre02111" xr:uid="{A5A44EB9-F9A9-4A6F-93F3-698C81D6FD59}"/>
    <hyperlink ref="B10" r:id="rId6" display="https://emenscr.nesdc.go.th/viewer/view.html?id=5d91c0021203995a2a86f441&amp;username=industry03101" xr:uid="{1A5128A2-F51F-4DC0-8E90-21291B8B0332}"/>
    <hyperlink ref="B14" r:id="rId7" display="https://emenscr.nesdc.go.th/viewer/view.html?id=5df5d2ab1069321a558d6967&amp;username=mnre0214261" xr:uid="{A2CAB947-72D8-43FA-BCB9-1B7489C28EC1}"/>
    <hyperlink ref="B15" r:id="rId8" display="https://emenscr.nesdc.go.th/viewer/view.html?id=5df85f42467aa83f5ec0aea2&amp;username=mnre0214411" xr:uid="{D90B86F7-D6C9-47AF-B022-D822AF62C13B}"/>
    <hyperlink ref="B16" r:id="rId9" display="https://emenscr.nesdc.go.th/viewer/view.html?id=5df89c3e6b12163f58d5f78b&amp;username=mnre0214411" xr:uid="{2C43650F-1CC4-4460-8B0B-23AEF784ECF6}"/>
    <hyperlink ref="B17" r:id="rId10" display="https://emenscr.nesdc.go.th/viewer/view.html?id=5dfb3a31e02dae1a6dd4bc5b&amp;username=moph09071" xr:uid="{DA8C29FD-2177-41FB-98A8-048C8571FE4A}"/>
    <hyperlink ref="B18" r:id="rId11" display="https://emenscr.nesdc.go.th/viewer/view.html?id=5dfb3b98e02dae1a6dd4bc63&amp;username=moph04041" xr:uid="{DA00052D-85B1-4DA1-B0C5-257F8575F34F}"/>
    <hyperlink ref="B19" r:id="rId12" display="https://emenscr.nesdc.go.th/viewer/view.html?id=5dfc8891d2f24a1a689b4f1b&amp;username=moac10041" xr:uid="{8282B50F-8052-4152-8B82-ED0799804C18}"/>
    <hyperlink ref="B20" r:id="rId13" display="https://emenscr.nesdc.go.th/viewer/view.html?id=5dff07d26f155549ab8fb449&amp;username=mnre0214541" xr:uid="{0DCD5485-45C8-4901-857C-1E6DC93DDB6A}"/>
    <hyperlink ref="B21" r:id="rId14" display="https://emenscr.nesdc.go.th/viewer/view.html?id=5e0313bcca0feb49b458c331&amp;username=mnre0214171" xr:uid="{6ABFB822-69FE-4DBB-8A51-F6987BD87C62}"/>
    <hyperlink ref="B22" r:id="rId15" display="https://emenscr.nesdc.go.th/viewer/view.html?id=5e052a793b2bc044565f76a4&amp;username=mnre0214471" xr:uid="{21D64A17-5C4B-4B30-BED3-B30FAD67B883}"/>
    <hyperlink ref="B23" r:id="rId16" display="https://emenscr.nesdc.go.th/viewer/view.html?id=5e0584c95baa7b44654ddfff&amp;username=mnre0214361" xr:uid="{69D9B7EF-BFFF-4EB3-AC01-8026F27EF5FA}"/>
    <hyperlink ref="B24" r:id="rId17" display="https://emenscr.nesdc.go.th/viewer/view.html?id=5e0afd28a0d4f63e608d173e&amp;username=mnre0214581" xr:uid="{90444075-1AE4-4A2F-B9AE-AD0C9319E15C}"/>
    <hyperlink ref="B25" r:id="rId18" display="https://emenscr.nesdc.go.th/viewer/view.html?id=5e0b6203b95b3d3e6d64f873&amp;username=mnre0214381" xr:uid="{5F541A79-D3E6-4196-A062-C84685A81ECD}"/>
    <hyperlink ref="B12" r:id="rId19" display="https://emenscr.nesdc.go.th/viewer/view.html?id=5e17dd17d6bd0f6d387af577&amp;username=industry03131" xr:uid="{B5FD4196-EDF9-437A-9B15-C1C3519C54E7}"/>
    <hyperlink ref="B26" r:id="rId20" display="https://emenscr.nesdc.go.th/viewer/view.html?id=5e217058c02d8e35c41ae527&amp;username=mnre0214331" xr:uid="{680F7FDD-4A01-4AD7-B274-D9E850202915}"/>
    <hyperlink ref="B27" r:id="rId21" display="https://emenscr.nesdc.go.th/viewer/view.html?id=5e5c893b08d9c92c132e57b0&amp;username=mnre0214131" xr:uid="{B26D8EE7-03C7-40D5-B70B-150892CCB005}"/>
    <hyperlink ref="B28" r:id="rId22" display="https://emenscr.nesdc.go.th/viewer/view.html?id=5e85b351a0b9b705da203e37&amp;username=mnre0214531" xr:uid="{AC0D8DC2-12FE-4BBA-9458-6E528CB1C870}"/>
    <hyperlink ref="B29" r:id="rId23" display="https://emenscr.nesdc.go.th/viewer/view.html?id=5e86c18ca0b9b705da203ef7&amp;username=mnre0214321" xr:uid="{16CA6147-FDB8-438E-A6FF-24224B1B39D1}"/>
    <hyperlink ref="B30" r:id="rId24" display="https://emenscr.nesdc.go.th/viewer/view.html?id=5eaa5dae94fdb155ae7910a5&amp;username=moac08051" xr:uid="{308710C7-887F-4D4B-A9C8-1C7258CE5CAD}"/>
    <hyperlink ref="B47" r:id="rId25" display="https://emenscr.nesdc.go.th/viewer/view.html?id=5f1924a372b30f74caba63eb&amp;username=mod06061" xr:uid="{1994F595-92D9-4843-B117-33991407E4CE}"/>
    <hyperlink ref="B32" r:id="rId26" display="https://emenscr.nesdc.go.th/viewer/view.html?id=5f7aeccef00c1d24fb778646&amp;username=mnre0214171" xr:uid="{2FBDA1FD-3377-4709-884D-3AE60ACCD272}"/>
    <hyperlink ref="B33" r:id="rId27" display="https://emenscr.nesdc.go.th/viewer/view.html?id=5f9a638837b27e5b651e83e1&amp;username=moac10041" xr:uid="{C1D04EE1-0C32-493A-94D9-E4E157467C7B}"/>
    <hyperlink ref="B34" r:id="rId28" display="https://emenscr.nesdc.go.th/viewer/view.html?id=5fbe47fb7232b72a71f77ec2&amp;username=moac08051" xr:uid="{D2D0AF68-98A6-476F-B0F6-BCEB60FB2E51}"/>
    <hyperlink ref="B35" r:id="rId29" display="https://emenscr.nesdc.go.th/viewer/view.html?id=5fc359ff9a014c2a732f778b&amp;username=moi0017251" xr:uid="{828F49C5-A3EC-44A1-8ECA-5B5B4790489B}"/>
    <hyperlink ref="B36" r:id="rId30" display="https://emenscr.nesdc.go.th/viewer/view.html?id=5fc71d079571721336792df4&amp;username=dnp_regional_58_11" xr:uid="{6E2CBD71-9D63-4542-9B7D-9D16A24FC889}"/>
    <hyperlink ref="B37" r:id="rId31" display="https://emenscr.nesdc.go.th/viewer/view.html?id=5fc77a20eb591c133460eaa6&amp;username=dnp_regional_58_11" xr:uid="{B80BE803-7BA2-489A-B60B-6D5E7CDF4EA4}"/>
    <hyperlink ref="B38" r:id="rId32" display="https://emenscr.nesdc.go.th/viewer/view.html?id=5fcdadc11540bf161ab276b5&amp;username=mnre0214361" xr:uid="{77D825BD-E3AB-4C8D-AA19-F0842125BFD3}"/>
    <hyperlink ref="B39" r:id="rId33" display="https://emenscr.nesdc.go.th/viewer/view.html?id=5fcf2cab78ad6216092bc178&amp;username=mnre0214331" xr:uid="{75BE1283-C7FF-4D69-8D97-3119168A324D}"/>
    <hyperlink ref="B40" r:id="rId34" display="https://emenscr.nesdc.go.th/viewer/view.html?id=5fd04f4f9d7cbe590983c0e0&amp;username=mnre09251" xr:uid="{C8FF855E-54EC-49C8-A331-427B00CF5345}"/>
    <hyperlink ref="B41" r:id="rId35" display="https://emenscr.nesdc.go.th/viewer/view.html?id=600fd9824037f647d85e80f6&amp;username=mnre0214531" xr:uid="{E21AB7A8-614C-4752-BD9B-C70F5F3ED73C}"/>
    <hyperlink ref="B31" r:id="rId36" display="https://emenscr.nesdc.go.th/viewer/view.html?id=6010ddd2fdc43f47dfab801a&amp;username=mnre0214321" xr:uid="{11DD3114-62A3-4C17-82A0-4BB7A1FA08B1}"/>
    <hyperlink ref="B42" r:id="rId37" display="https://emenscr.nesdc.go.th/viewer/view.html?id=601136632d779347e1626be3&amp;username=mnre0214331" xr:uid="{76AEFFFD-B339-4220-8ADB-DFCEB22FAB1E}"/>
    <hyperlink ref="B43" r:id="rId38" display="https://emenscr.nesdc.go.th/viewer/view.html?id=6011465bfdc43f47dfab8158&amp;username=mnre0214331" xr:uid="{CA65040E-FCDF-417E-8E45-45232CF82347}"/>
    <hyperlink ref="B44" r:id="rId39" display="https://emenscr.nesdc.go.th/viewer/view.html?id=60128f9bdca25b658e8ee5a6&amp;username=mnre02111" xr:uid="{905A8372-E878-43E2-A380-96A0AF96F915}"/>
    <hyperlink ref="B45" r:id="rId40" display="https://emenscr.nesdc.go.th/viewer/view.html?id=60153b20662c8a2f73e2fb6b&amp;username=mnre0214381" xr:uid="{851BF86E-1748-4CE4-8A7D-8C1DD84DC6B6}"/>
    <hyperlink ref="B46" r:id="rId41" display="https://emenscr.nesdc.go.th/viewer/view.html?id=6054390e95a74a77d1634606&amp;username=mnre0214141" xr:uid="{56330AF7-66F6-4AC1-BFB4-521EA7D5F554}"/>
    <hyperlink ref="B48" r:id="rId42" display="https://emenscr.nesdc.go.th/viewer/view.html?id=60cb0fa69d2e4946ee3e461d&amp;username=moph04041" xr:uid="{E29AF82D-6B2E-4995-9385-3F780D37DED5}"/>
    <hyperlink ref="B49" r:id="rId43" display="https://emenscr.nesdc.go.th/viewer/view.html?id=610f6ac8ef40ea035b9d0f74&amp;username=mnre03031" xr:uid="{34962A44-4F5F-4BAF-BD6B-453956AE238B}"/>
    <hyperlink ref="B50" r:id="rId44" display="https://emenscr.nesdc.go.th/viewer/view.html?id=61820a7a30c6fc7518ba961a&amp;username=moac10051" xr:uid="{63C4F9CB-0DA3-4815-9EB1-F6D75C6BB43B}"/>
    <hyperlink ref="B51" r:id="rId45" display="https://emenscr.nesdc.go.th/viewer/view.html?id=618b4cfeda880b328aef0df8&amp;username=moac08051" xr:uid="{DF002849-8B62-4132-9619-BDB9D53EAD26}"/>
    <hyperlink ref="B52" r:id="rId46" display="https://emenscr.nesdc.go.th/viewer/view.html?id=6191e717cadb284b1da34db2&amp;username=mot04181" xr:uid="{A6912649-6D77-416A-B5DD-2288EC88F0F2}"/>
    <hyperlink ref="B53" r:id="rId47" display="https://emenscr.nesdc.go.th/viewer/view.html?id=619b1d9efef84f3d534c7df1&amp;username=mnre0214171" xr:uid="{B86C4970-03F3-4ED0-BB27-8E284811875C}"/>
    <hyperlink ref="B54" r:id="rId48" display="https://emenscr.nesdc.go.th/viewer/view.html?id=619b3f115e6a003d4c76bf18&amp;username=mnre0214331" xr:uid="{08F4303E-8D1E-4A35-80EA-6BD05468DCE3}"/>
    <hyperlink ref="B55" r:id="rId49" display="https://emenscr.nesdc.go.th/viewer/view.html?id=619b52be38229f3d4dda75b7&amp;username=mnre0214331" xr:uid="{9CD8D4C7-AC99-4888-BC2A-C56887275073}"/>
    <hyperlink ref="B56" r:id="rId50" display="https://emenscr.nesdc.go.th/viewer/view.html?id=61ac516ee55ef143eb1fcd53&amp;username=mnre0214411" xr:uid="{B24CE954-0856-4BB7-8D08-E929D907A496}"/>
    <hyperlink ref="B57" r:id="rId51" display="https://emenscr.nesdc.go.th/viewer/view.html?id=61b19ee5d52e740ca37b901a&amp;username=moi0021741" xr:uid="{EB9745BE-DA34-4092-9FDD-FBFCC8D9EFB8}"/>
    <hyperlink ref="B58" r:id="rId52" display="https://emenscr.nesdc.go.th/viewer/view.html?id=61b9b2f077a3ca1cee43a7b6&amp;username=mnre03061" xr:uid="{FA808C46-ADA5-431A-AC0A-8EE9AB646520}"/>
    <hyperlink ref="B59" r:id="rId53" display="https://emenscr.nesdc.go.th/viewer/view.html?id=61b9d0fd7087b01cf7ac2bb7&amp;username=mnre03061" xr:uid="{BB86757D-FA1B-4C75-B0C2-F805DCA67C8D}"/>
    <hyperlink ref="B60" r:id="rId54" display="https://emenscr.nesdc.go.th/viewer/view.html?id=61bc6687c326516233ced914&amp;username=industry03131" xr:uid="{A3F2550E-207A-4B47-9953-D3DCCDC6D69F}"/>
    <hyperlink ref="B61" r:id="rId55" display="https://emenscr.nesdc.go.th/viewer/view.html?id=61c1607f1a10626236233f40&amp;username=moph09071" xr:uid="{48F8768C-8FD9-464E-9C15-100482709915}"/>
    <hyperlink ref="B62" r:id="rId56" display="https://emenscr.nesdc.go.th/viewer/view.html?id=61c6edfe80d4df78932ea8bc&amp;username=moph04041" xr:uid="{9FDF49A8-5032-43D0-A424-BF096088909F}"/>
    <hyperlink ref="B63" r:id="rId57" display="https://emenscr.nesdc.go.th/viewer/view.html?id=61cac23a18f9e461517bee50&amp;username=mnre0214411" xr:uid="{A9F239CE-86A1-4A2B-A951-629514361C51}"/>
  </hyperlinks>
  <pageMargins left="0.7" right="0.7" top="0.75" bottom="0.75" header="0.3" footer="0.3"/>
  <pageSetup orientation="portrait" horizontalDpi="1200" verticalDpi="1200" r:id="rId58"/>
  <drawing r:id="rId5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83"/>
  <sheetViews>
    <sheetView topLeftCell="D1" zoomScale="80" zoomScaleNormal="80" workbookViewId="0">
      <selection activeCell="N1" sqref="N1:O1048576"/>
    </sheetView>
  </sheetViews>
  <sheetFormatPr defaultColWidth="9.109375" defaultRowHeight="18"/>
  <cols>
    <col min="1" max="1" width="16.6640625" style="40" hidden="1" customWidth="1"/>
    <col min="2" max="2" width="16.109375" style="40" customWidth="1"/>
    <col min="3" max="3" width="16.88671875" style="40" customWidth="1"/>
    <col min="4" max="4" width="52.5546875" style="40" customWidth="1"/>
    <col min="5" max="5" width="48.44140625" style="40" hidden="1" customWidth="1"/>
    <col min="6" max="6" width="54" style="40" hidden="1" customWidth="1"/>
    <col min="7" max="7" width="15.109375" style="41" customWidth="1"/>
    <col min="8" max="8" width="21.5546875" style="40" customWidth="1"/>
    <col min="9" max="9" width="21.88671875" style="40" customWidth="1"/>
    <col min="10" max="10" width="39.88671875" style="40" customWidth="1"/>
    <col min="11" max="11" width="32.5546875" style="40" customWidth="1"/>
    <col min="12" max="12" width="38.88671875" style="40" customWidth="1"/>
    <col min="13" max="13" width="22.44140625" style="40" customWidth="1"/>
    <col min="14" max="14" width="16.109375" style="40" hidden="1" customWidth="1"/>
    <col min="15" max="15" width="16.88671875" style="40" hidden="1" customWidth="1"/>
    <col min="16" max="16" width="0" style="40" hidden="1" customWidth="1"/>
    <col min="17" max="17" width="13.44140625" style="40" hidden="1" customWidth="1"/>
    <col min="18" max="16384" width="9.109375" style="40"/>
  </cols>
  <sheetData>
    <row r="1" spans="1:17">
      <c r="D1" s="25" t="s">
        <v>377</v>
      </c>
    </row>
    <row r="10" spans="1:17">
      <c r="A10" s="42" t="s">
        <v>2</v>
      </c>
      <c r="B10" s="42" t="s">
        <v>22</v>
      </c>
      <c r="C10" s="42" t="s">
        <v>23</v>
      </c>
      <c r="D10" s="42" t="s">
        <v>3</v>
      </c>
      <c r="E10" s="42" t="s">
        <v>3</v>
      </c>
      <c r="F10" s="42" t="s">
        <v>7</v>
      </c>
      <c r="G10" s="43" t="s">
        <v>367</v>
      </c>
      <c r="H10" s="42" t="s">
        <v>14</v>
      </c>
      <c r="I10" s="42" t="s">
        <v>15</v>
      </c>
      <c r="J10" s="42" t="s">
        <v>18</v>
      </c>
      <c r="K10" s="42" t="s">
        <v>19</v>
      </c>
      <c r="L10" s="42" t="s">
        <v>20</v>
      </c>
      <c r="M10" s="42" t="s">
        <v>21</v>
      </c>
      <c r="N10" s="42" t="s">
        <v>22</v>
      </c>
      <c r="O10" s="42" t="s">
        <v>23</v>
      </c>
    </row>
    <row r="11" spans="1:17" ht="18.600000000000001" thickBot="1">
      <c r="A11" s="40" t="s">
        <v>97</v>
      </c>
      <c r="B11" s="51" t="s">
        <v>370</v>
      </c>
      <c r="C11" s="51" t="s">
        <v>474</v>
      </c>
      <c r="D11" s="44" t="s">
        <v>98</v>
      </c>
      <c r="E11" s="40" t="s">
        <v>98</v>
      </c>
      <c r="F11" s="40" t="s">
        <v>28</v>
      </c>
      <c r="G11" s="41">
        <v>2563</v>
      </c>
      <c r="H11" s="40" t="s">
        <v>79</v>
      </c>
      <c r="I11" s="40" t="s">
        <v>65</v>
      </c>
      <c r="J11" s="40" t="s">
        <v>57</v>
      </c>
      <c r="K11" s="40" t="s">
        <v>100</v>
      </c>
      <c r="L11" s="40" t="s">
        <v>95</v>
      </c>
      <c r="N11" s="40" t="s">
        <v>370</v>
      </c>
      <c r="O11" s="40" t="s">
        <v>474</v>
      </c>
      <c r="Q11" s="40" t="str">
        <f t="shared" ref="Q11:Q42" si="0">IF(LEN(O11=11),_xlfn.CONCAT(N11,"F",RIGHT(O11,2)),O11)</f>
        <v>180402V01F01</v>
      </c>
    </row>
    <row r="12" spans="1:17" ht="18.600000000000001" thickBot="1">
      <c r="A12" s="40" t="s">
        <v>250</v>
      </c>
      <c r="B12" s="51" t="s">
        <v>370</v>
      </c>
      <c r="C12" s="51" t="s">
        <v>474</v>
      </c>
      <c r="D12" s="45" t="s">
        <v>251</v>
      </c>
      <c r="E12" s="40" t="s">
        <v>251</v>
      </c>
      <c r="F12" s="40" t="s">
        <v>28</v>
      </c>
      <c r="G12" s="41">
        <v>2564</v>
      </c>
      <c r="H12" s="40" t="s">
        <v>222</v>
      </c>
      <c r="I12" s="40" t="s">
        <v>223</v>
      </c>
      <c r="J12" s="40" t="s">
        <v>123</v>
      </c>
      <c r="K12" s="40" t="s">
        <v>67</v>
      </c>
      <c r="L12" s="40" t="s">
        <v>46</v>
      </c>
      <c r="N12" s="40" t="s">
        <v>370</v>
      </c>
      <c r="O12" s="40" t="s">
        <v>474</v>
      </c>
      <c r="Q12" s="40" t="str">
        <f t="shared" si="0"/>
        <v>180402V01F01</v>
      </c>
    </row>
    <row r="13" spans="1:17" ht="18.600000000000001" thickBot="1">
      <c r="A13" s="40" t="s">
        <v>339</v>
      </c>
      <c r="B13" s="51" t="s">
        <v>370</v>
      </c>
      <c r="C13" s="51" t="s">
        <v>474</v>
      </c>
      <c r="D13" s="45" t="s">
        <v>340</v>
      </c>
      <c r="E13" s="40" t="s">
        <v>340</v>
      </c>
      <c r="F13" s="40" t="s">
        <v>28</v>
      </c>
      <c r="G13" s="41">
        <v>2565</v>
      </c>
      <c r="H13" s="40" t="s">
        <v>171</v>
      </c>
      <c r="I13" s="40" t="s">
        <v>165</v>
      </c>
      <c r="J13" s="40" t="s">
        <v>85</v>
      </c>
      <c r="K13" s="40" t="s">
        <v>67</v>
      </c>
      <c r="L13" s="40" t="s">
        <v>46</v>
      </c>
      <c r="N13" s="40" t="s">
        <v>370</v>
      </c>
      <c r="O13" s="40" t="s">
        <v>474</v>
      </c>
      <c r="Q13" s="40" t="str">
        <f t="shared" si="0"/>
        <v>180402V01F01</v>
      </c>
    </row>
    <row r="14" spans="1:17" ht="18.600000000000001" thickBot="1">
      <c r="A14" s="40" t="s">
        <v>361</v>
      </c>
      <c r="B14" s="51" t="s">
        <v>370</v>
      </c>
      <c r="C14" s="51" t="s">
        <v>474</v>
      </c>
      <c r="D14" s="45" t="s">
        <v>176</v>
      </c>
      <c r="E14" s="40" t="s">
        <v>176</v>
      </c>
      <c r="F14" s="40" t="s">
        <v>28</v>
      </c>
      <c r="G14" s="41">
        <v>2565</v>
      </c>
      <c r="H14" s="40" t="s">
        <v>171</v>
      </c>
      <c r="I14" s="40" t="s">
        <v>165</v>
      </c>
      <c r="J14" s="40" t="s">
        <v>35</v>
      </c>
      <c r="K14" s="40" t="s">
        <v>100</v>
      </c>
      <c r="L14" s="40" t="s">
        <v>95</v>
      </c>
      <c r="N14" s="40" t="s">
        <v>370</v>
      </c>
      <c r="O14" s="40" t="s">
        <v>474</v>
      </c>
      <c r="Q14" s="40" t="str">
        <f t="shared" si="0"/>
        <v>180402V01F01</v>
      </c>
    </row>
    <row r="15" spans="1:17" ht="18.600000000000001" thickBot="1">
      <c r="A15" s="40" t="s">
        <v>90</v>
      </c>
      <c r="B15" s="52" t="s">
        <v>370</v>
      </c>
      <c r="C15" s="52" t="s">
        <v>485</v>
      </c>
      <c r="D15" s="45" t="s">
        <v>91</v>
      </c>
      <c r="E15" s="40" t="s">
        <v>91</v>
      </c>
      <c r="F15" s="40" t="s">
        <v>28</v>
      </c>
      <c r="G15" s="41">
        <v>2563</v>
      </c>
      <c r="H15" s="40" t="s">
        <v>79</v>
      </c>
      <c r="I15" s="40" t="s">
        <v>65</v>
      </c>
      <c r="J15" s="40" t="s">
        <v>93</v>
      </c>
      <c r="K15" s="40" t="s">
        <v>94</v>
      </c>
      <c r="L15" s="40" t="s">
        <v>95</v>
      </c>
      <c r="N15" s="40" t="s">
        <v>370</v>
      </c>
      <c r="O15" s="40" t="s">
        <v>485</v>
      </c>
      <c r="Q15" s="40" t="str">
        <f t="shared" si="0"/>
        <v>180402V01F02</v>
      </c>
    </row>
    <row r="16" spans="1:17" ht="18.600000000000001" thickBot="1">
      <c r="A16" s="40" t="s">
        <v>286</v>
      </c>
      <c r="B16" s="52" t="s">
        <v>370</v>
      </c>
      <c r="C16" s="52" t="s">
        <v>485</v>
      </c>
      <c r="D16" s="45" t="s">
        <v>287</v>
      </c>
      <c r="E16" s="40" t="s">
        <v>287</v>
      </c>
      <c r="F16" s="40" t="s">
        <v>28</v>
      </c>
      <c r="G16" s="41">
        <v>2565</v>
      </c>
      <c r="H16" s="40" t="s">
        <v>171</v>
      </c>
      <c r="I16" s="40" t="s">
        <v>165</v>
      </c>
      <c r="J16" s="40" t="s">
        <v>35</v>
      </c>
      <c r="K16" s="40" t="s">
        <v>100</v>
      </c>
      <c r="L16" s="40" t="s">
        <v>95</v>
      </c>
      <c r="M16" s="40" t="s">
        <v>290</v>
      </c>
      <c r="N16" s="40" t="s">
        <v>370</v>
      </c>
      <c r="O16" s="40" t="s">
        <v>485</v>
      </c>
      <c r="Q16" s="40" t="str">
        <f t="shared" si="0"/>
        <v>180402V01F02</v>
      </c>
    </row>
    <row r="17" spans="1:17" ht="18.600000000000001" thickBot="1">
      <c r="A17" s="40" t="s">
        <v>235</v>
      </c>
      <c r="B17" s="53" t="s">
        <v>370</v>
      </c>
      <c r="C17" s="53" t="s">
        <v>487</v>
      </c>
      <c r="D17" s="45" t="s">
        <v>236</v>
      </c>
      <c r="E17" s="40" t="s">
        <v>236</v>
      </c>
      <c r="F17" s="40" t="s">
        <v>28</v>
      </c>
      <c r="G17" s="41">
        <v>2564</v>
      </c>
      <c r="H17" s="40" t="s">
        <v>222</v>
      </c>
      <c r="I17" s="40" t="s">
        <v>223</v>
      </c>
      <c r="K17" s="40" t="s">
        <v>238</v>
      </c>
      <c r="L17" s="40" t="s">
        <v>239</v>
      </c>
      <c r="N17" s="40" t="s">
        <v>370</v>
      </c>
      <c r="O17" s="40" t="s">
        <v>487</v>
      </c>
      <c r="Q17" s="40" t="str">
        <f t="shared" si="0"/>
        <v>180402V01F03</v>
      </c>
    </row>
    <row r="18" spans="1:17" ht="18.600000000000001" thickBot="1">
      <c r="A18" s="40" t="s">
        <v>135</v>
      </c>
      <c r="B18" s="54" t="s">
        <v>195</v>
      </c>
      <c r="C18" s="54" t="s">
        <v>423</v>
      </c>
      <c r="D18" s="45" t="s">
        <v>136</v>
      </c>
      <c r="E18" s="40" t="s">
        <v>136</v>
      </c>
      <c r="F18" s="40" t="s">
        <v>28</v>
      </c>
      <c r="G18" s="41">
        <v>2562</v>
      </c>
      <c r="H18" s="40" t="s">
        <v>138</v>
      </c>
      <c r="I18" s="40" t="s">
        <v>56</v>
      </c>
      <c r="J18" s="40" t="s">
        <v>139</v>
      </c>
      <c r="K18" s="40" t="s">
        <v>36</v>
      </c>
      <c r="L18" s="40" t="s">
        <v>37</v>
      </c>
      <c r="N18" s="40" t="s">
        <v>195</v>
      </c>
      <c r="O18" s="40" t="s">
        <v>423</v>
      </c>
      <c r="Q18" s="40" t="str">
        <f t="shared" si="0"/>
        <v>180402V02F01</v>
      </c>
    </row>
    <row r="19" spans="1:17" ht="18.600000000000001" thickBot="1">
      <c r="A19" s="40" t="s">
        <v>325</v>
      </c>
      <c r="B19" s="54" t="s">
        <v>195</v>
      </c>
      <c r="C19" s="54" t="s">
        <v>423</v>
      </c>
      <c r="D19" s="45" t="s">
        <v>326</v>
      </c>
      <c r="E19" s="40" t="s">
        <v>326</v>
      </c>
      <c r="F19" s="40" t="s">
        <v>28</v>
      </c>
      <c r="G19" s="41">
        <v>2565</v>
      </c>
      <c r="H19" s="40" t="s">
        <v>171</v>
      </c>
      <c r="I19" s="40" t="s">
        <v>165</v>
      </c>
      <c r="J19" s="40" t="s">
        <v>328</v>
      </c>
      <c r="K19" s="40" t="s">
        <v>329</v>
      </c>
      <c r="L19" s="40" t="s">
        <v>330</v>
      </c>
      <c r="N19" s="40" t="s">
        <v>195</v>
      </c>
      <c r="O19" s="40" t="s">
        <v>423</v>
      </c>
      <c r="Q19" s="40" t="str">
        <f t="shared" si="0"/>
        <v>180402V02F01</v>
      </c>
    </row>
    <row r="20" spans="1:17" ht="18.600000000000001" thickBot="1">
      <c r="A20" s="40" t="s">
        <v>350</v>
      </c>
      <c r="B20" s="54" t="s">
        <v>195</v>
      </c>
      <c r="C20" s="54" t="s">
        <v>423</v>
      </c>
      <c r="D20" s="45" t="s">
        <v>48</v>
      </c>
      <c r="E20" s="40" t="s">
        <v>48</v>
      </c>
      <c r="F20" s="40" t="s">
        <v>28</v>
      </c>
      <c r="G20" s="41">
        <v>2565</v>
      </c>
      <c r="H20" s="40" t="s">
        <v>171</v>
      </c>
      <c r="I20" s="40" t="s">
        <v>165</v>
      </c>
      <c r="J20" s="40" t="s">
        <v>352</v>
      </c>
      <c r="K20" s="40" t="s">
        <v>45</v>
      </c>
      <c r="L20" s="40" t="s">
        <v>46</v>
      </c>
      <c r="N20" s="40" t="s">
        <v>195</v>
      </c>
      <c r="O20" s="40" t="s">
        <v>423</v>
      </c>
      <c r="Q20" s="40" t="str">
        <f t="shared" si="0"/>
        <v>180402V02F01</v>
      </c>
    </row>
    <row r="21" spans="1:17" ht="18.600000000000001" thickBot="1">
      <c r="A21" t="s">
        <v>325</v>
      </c>
      <c r="B21" s="55" t="s">
        <v>195</v>
      </c>
      <c r="C21" s="55" t="s">
        <v>423</v>
      </c>
      <c r="D21" s="49" t="str">
        <f>HYPERLINK(P21, E21)</f>
        <v>การกำกับดูแลการระบายมลพิษและสาร VOCs จากยานพาหนะ (สขจ.ระยอง, เขตมาบตาพุด)</v>
      </c>
      <c r="E21" t="s">
        <v>326</v>
      </c>
      <c r="F21" t="s">
        <v>28</v>
      </c>
      <c r="G21" s="4">
        <v>2565</v>
      </c>
      <c r="H21" t="s">
        <v>171</v>
      </c>
      <c r="I21" t="s">
        <v>165</v>
      </c>
      <c r="J21" t="s">
        <v>328</v>
      </c>
      <c r="K21" t="s">
        <v>329</v>
      </c>
      <c r="L21" t="s">
        <v>330</v>
      </c>
      <c r="M21"/>
      <c r="N21" t="s">
        <v>195</v>
      </c>
      <c r="O21" t="s">
        <v>423</v>
      </c>
      <c r="P21" t="s">
        <v>424</v>
      </c>
      <c r="Q21" s="40" t="str">
        <f t="shared" si="0"/>
        <v>180402V02F01</v>
      </c>
    </row>
    <row r="22" spans="1:17" ht="18.600000000000001" thickBot="1">
      <c r="A22" t="s">
        <v>350</v>
      </c>
      <c r="B22" s="55" t="s">
        <v>195</v>
      </c>
      <c r="C22" s="55" t="s">
        <v>423</v>
      </c>
      <c r="D22" s="49" t="str">
        <f>HYPERLINK(P22, E22)</f>
        <v>โครงการติดตามตรวจสอบ เฝ้าระวัง และเตือนภัยคุณภาพสิ่งแวดล้อม</v>
      </c>
      <c r="E22" t="s">
        <v>48</v>
      </c>
      <c r="F22" t="s">
        <v>28</v>
      </c>
      <c r="G22" s="4">
        <v>2565</v>
      </c>
      <c r="H22" t="s">
        <v>171</v>
      </c>
      <c r="I22" t="s">
        <v>165</v>
      </c>
      <c r="J22" t="s">
        <v>352</v>
      </c>
      <c r="K22" t="s">
        <v>45</v>
      </c>
      <c r="L22" t="s">
        <v>46</v>
      </c>
      <c r="M22"/>
      <c r="N22" t="s">
        <v>195</v>
      </c>
      <c r="O22" t="s">
        <v>423</v>
      </c>
      <c r="P22" t="s">
        <v>438</v>
      </c>
      <c r="Q22" s="40" t="str">
        <f t="shared" si="0"/>
        <v>180402V02F01</v>
      </c>
    </row>
    <row r="23" spans="1:17" ht="18.600000000000001" thickBot="1">
      <c r="A23" s="40" t="s">
        <v>47</v>
      </c>
      <c r="B23" s="56" t="s">
        <v>195</v>
      </c>
      <c r="C23" s="56" t="s">
        <v>483</v>
      </c>
      <c r="D23" s="45" t="s">
        <v>48</v>
      </c>
      <c r="E23" s="40" t="s">
        <v>48</v>
      </c>
      <c r="F23" s="40" t="s">
        <v>28</v>
      </c>
      <c r="G23" s="41">
        <v>2561</v>
      </c>
      <c r="H23" s="40" t="s">
        <v>42</v>
      </c>
      <c r="I23" s="40" t="s">
        <v>50</v>
      </c>
      <c r="J23" s="40" t="s">
        <v>44</v>
      </c>
      <c r="K23" s="40" t="s">
        <v>45</v>
      </c>
      <c r="L23" s="40" t="s">
        <v>46</v>
      </c>
      <c r="N23" s="40" t="s">
        <v>195</v>
      </c>
      <c r="O23" s="40" t="s">
        <v>483</v>
      </c>
      <c r="Q23" s="40" t="str">
        <f t="shared" si="0"/>
        <v>180402V02F03</v>
      </c>
    </row>
    <row r="24" spans="1:17" ht="18.600000000000001" thickBot="1">
      <c r="A24" s="40" t="s">
        <v>25</v>
      </c>
      <c r="B24" s="57" t="s">
        <v>179</v>
      </c>
      <c r="C24" s="57" t="s">
        <v>433</v>
      </c>
      <c r="D24" s="45" t="s">
        <v>26</v>
      </c>
      <c r="E24" s="40" t="s">
        <v>26</v>
      </c>
      <c r="F24" s="40" t="s">
        <v>28</v>
      </c>
      <c r="G24" s="41">
        <v>2561</v>
      </c>
      <c r="H24" s="40" t="s">
        <v>33</v>
      </c>
      <c r="I24" s="40" t="s">
        <v>34</v>
      </c>
      <c r="J24" s="40" t="s">
        <v>35</v>
      </c>
      <c r="K24" s="40" t="s">
        <v>36</v>
      </c>
      <c r="L24" s="40" t="s">
        <v>37</v>
      </c>
      <c r="N24" s="40" t="s">
        <v>179</v>
      </c>
      <c r="O24" s="40" t="s">
        <v>433</v>
      </c>
      <c r="Q24" s="40" t="str">
        <f t="shared" si="0"/>
        <v>180402V03F01</v>
      </c>
    </row>
    <row r="25" spans="1:17" ht="18.600000000000001" thickBot="1">
      <c r="A25" s="40" t="s">
        <v>86</v>
      </c>
      <c r="B25" s="57" t="s">
        <v>179</v>
      </c>
      <c r="C25" s="57" t="s">
        <v>433</v>
      </c>
      <c r="D25" s="45" t="s">
        <v>87</v>
      </c>
      <c r="E25" s="40" t="s">
        <v>87</v>
      </c>
      <c r="F25" s="40" t="s">
        <v>28</v>
      </c>
      <c r="G25" s="41">
        <v>2563</v>
      </c>
      <c r="H25" s="40" t="s">
        <v>79</v>
      </c>
      <c r="I25" s="40" t="s">
        <v>65</v>
      </c>
      <c r="J25" s="40" t="s">
        <v>85</v>
      </c>
      <c r="K25" s="40" t="s">
        <v>67</v>
      </c>
      <c r="L25" s="40" t="s">
        <v>46</v>
      </c>
      <c r="N25" s="40" t="s">
        <v>179</v>
      </c>
      <c r="O25" s="40" t="s">
        <v>433</v>
      </c>
      <c r="Q25" s="40" t="str">
        <f t="shared" si="0"/>
        <v>180402V03F01</v>
      </c>
    </row>
    <row r="26" spans="1:17" ht="18.600000000000001" thickBot="1">
      <c r="A26" s="40" t="s">
        <v>105</v>
      </c>
      <c r="B26" s="57" t="s">
        <v>179</v>
      </c>
      <c r="C26" s="57" t="s">
        <v>433</v>
      </c>
      <c r="D26" s="45" t="s">
        <v>106</v>
      </c>
      <c r="E26" s="40" t="s">
        <v>106</v>
      </c>
      <c r="F26" s="40" t="s">
        <v>28</v>
      </c>
      <c r="G26" s="41">
        <v>2563</v>
      </c>
      <c r="H26" s="40" t="s">
        <v>79</v>
      </c>
      <c r="I26" s="40" t="s">
        <v>65</v>
      </c>
      <c r="J26" s="40" t="s">
        <v>108</v>
      </c>
      <c r="K26" s="40" t="s">
        <v>67</v>
      </c>
      <c r="L26" s="40" t="s">
        <v>46</v>
      </c>
      <c r="N26" s="40" t="s">
        <v>179</v>
      </c>
      <c r="O26" s="40" t="s">
        <v>433</v>
      </c>
      <c r="Q26" s="40" t="str">
        <f t="shared" si="0"/>
        <v>180402V03F01</v>
      </c>
    </row>
    <row r="27" spans="1:17" ht="18.600000000000001" thickBot="1">
      <c r="A27" s="40" t="s">
        <v>120</v>
      </c>
      <c r="B27" s="57" t="s">
        <v>179</v>
      </c>
      <c r="C27" s="57" t="s">
        <v>433</v>
      </c>
      <c r="D27" s="45" t="s">
        <v>121</v>
      </c>
      <c r="E27" s="40" t="s">
        <v>121</v>
      </c>
      <c r="F27" s="40" t="s">
        <v>28</v>
      </c>
      <c r="G27" s="41">
        <v>2563</v>
      </c>
      <c r="H27" s="40" t="s">
        <v>79</v>
      </c>
      <c r="I27" s="40" t="s">
        <v>65</v>
      </c>
      <c r="J27" s="40" t="s">
        <v>123</v>
      </c>
      <c r="K27" s="40" t="s">
        <v>67</v>
      </c>
      <c r="L27" s="40" t="s">
        <v>46</v>
      </c>
      <c r="N27" s="40" t="s">
        <v>179</v>
      </c>
      <c r="O27" s="40" t="s">
        <v>433</v>
      </c>
      <c r="Q27" s="40" t="str">
        <f t="shared" si="0"/>
        <v>180402V03F01</v>
      </c>
    </row>
    <row r="28" spans="1:17" ht="18.600000000000001" thickBot="1">
      <c r="A28" s="40" t="s">
        <v>125</v>
      </c>
      <c r="B28" s="57" t="s">
        <v>179</v>
      </c>
      <c r="C28" s="57" t="s">
        <v>433</v>
      </c>
      <c r="D28" s="45" t="s">
        <v>126</v>
      </c>
      <c r="E28" s="40" t="s">
        <v>126</v>
      </c>
      <c r="F28" s="40" t="s">
        <v>28</v>
      </c>
      <c r="G28" s="41">
        <v>2563</v>
      </c>
      <c r="H28" s="40" t="s">
        <v>79</v>
      </c>
      <c r="I28" s="40" t="s">
        <v>65</v>
      </c>
      <c r="J28" s="40" t="s">
        <v>128</v>
      </c>
      <c r="K28" s="40" t="s">
        <v>67</v>
      </c>
      <c r="L28" s="40" t="s">
        <v>46</v>
      </c>
      <c r="N28" s="40" t="s">
        <v>179</v>
      </c>
      <c r="O28" s="40" t="s">
        <v>433</v>
      </c>
      <c r="Q28" s="40" t="str">
        <f t="shared" si="0"/>
        <v>180402V03F01</v>
      </c>
    </row>
    <row r="29" spans="1:17" ht="18.600000000000001" thickBot="1">
      <c r="A29" s="40" t="s">
        <v>130</v>
      </c>
      <c r="B29" s="57" t="s">
        <v>179</v>
      </c>
      <c r="C29" s="57" t="s">
        <v>433</v>
      </c>
      <c r="D29" s="45" t="s">
        <v>131</v>
      </c>
      <c r="E29" s="40" t="s">
        <v>131</v>
      </c>
      <c r="F29" s="40" t="s">
        <v>28</v>
      </c>
      <c r="G29" s="41">
        <v>2563</v>
      </c>
      <c r="H29" s="40" t="s">
        <v>79</v>
      </c>
      <c r="I29" s="40" t="s">
        <v>65</v>
      </c>
      <c r="J29" s="40" t="s">
        <v>133</v>
      </c>
      <c r="K29" s="40" t="s">
        <v>67</v>
      </c>
      <c r="L29" s="40" t="s">
        <v>46</v>
      </c>
      <c r="N29" s="40" t="s">
        <v>179</v>
      </c>
      <c r="O29" s="40" t="s">
        <v>433</v>
      </c>
      <c r="Q29" s="40" t="str">
        <f t="shared" si="0"/>
        <v>180402V03F01</v>
      </c>
    </row>
    <row r="30" spans="1:17" ht="18.600000000000001" thickBot="1">
      <c r="A30" s="40" t="s">
        <v>146</v>
      </c>
      <c r="B30" s="57" t="s">
        <v>179</v>
      </c>
      <c r="C30" s="57" t="s">
        <v>433</v>
      </c>
      <c r="D30" s="45" t="s">
        <v>147</v>
      </c>
      <c r="E30" s="40" t="s">
        <v>147</v>
      </c>
      <c r="F30" s="40" t="s">
        <v>28</v>
      </c>
      <c r="G30" s="41">
        <v>2563</v>
      </c>
      <c r="H30" s="40" t="s">
        <v>79</v>
      </c>
      <c r="I30" s="40" t="s">
        <v>65</v>
      </c>
      <c r="J30" s="40" t="s">
        <v>149</v>
      </c>
      <c r="K30" s="40" t="s">
        <v>67</v>
      </c>
      <c r="L30" s="40" t="s">
        <v>46</v>
      </c>
      <c r="N30" s="40" t="s">
        <v>179</v>
      </c>
      <c r="O30" s="40" t="s">
        <v>433</v>
      </c>
      <c r="Q30" s="40" t="str">
        <f t="shared" si="0"/>
        <v>180402V03F01</v>
      </c>
    </row>
    <row r="31" spans="1:17" ht="18.600000000000001" thickBot="1">
      <c r="A31" s="40" t="s">
        <v>266</v>
      </c>
      <c r="B31" s="57" t="s">
        <v>179</v>
      </c>
      <c r="C31" s="57" t="s">
        <v>433</v>
      </c>
      <c r="D31" s="45" t="s">
        <v>267</v>
      </c>
      <c r="E31" s="40" t="s">
        <v>267</v>
      </c>
      <c r="F31" s="40" t="s">
        <v>28</v>
      </c>
      <c r="G31" s="41">
        <v>2563</v>
      </c>
      <c r="H31" s="40" t="s">
        <v>73</v>
      </c>
      <c r="I31" s="40" t="s">
        <v>223</v>
      </c>
      <c r="J31" s="40" t="s">
        <v>160</v>
      </c>
      <c r="K31" s="40" t="s">
        <v>67</v>
      </c>
      <c r="L31" s="40" t="s">
        <v>46</v>
      </c>
      <c r="N31" s="40" t="s">
        <v>179</v>
      </c>
      <c r="O31" s="40" t="s">
        <v>433</v>
      </c>
      <c r="Q31" s="40" t="str">
        <f t="shared" si="0"/>
        <v>180402V03F01</v>
      </c>
    </row>
    <row r="32" spans="1:17" ht="18.600000000000001" thickBot="1">
      <c r="A32" s="40" t="s">
        <v>227</v>
      </c>
      <c r="B32" s="57" t="s">
        <v>179</v>
      </c>
      <c r="C32" s="57" t="s">
        <v>433</v>
      </c>
      <c r="D32" s="45" t="s">
        <v>228</v>
      </c>
      <c r="E32" s="40" t="s">
        <v>228</v>
      </c>
      <c r="F32" s="40" t="s">
        <v>28</v>
      </c>
      <c r="G32" s="41">
        <v>2564</v>
      </c>
      <c r="H32" s="40" t="s">
        <v>222</v>
      </c>
      <c r="I32" s="40" t="s">
        <v>223</v>
      </c>
      <c r="J32" s="40" t="s">
        <v>57</v>
      </c>
      <c r="K32" s="40" t="s">
        <v>166</v>
      </c>
      <c r="L32" s="40" t="s">
        <v>59</v>
      </c>
      <c r="N32" s="40" t="s">
        <v>179</v>
      </c>
      <c r="O32" s="40" t="s">
        <v>433</v>
      </c>
      <c r="Q32" s="40" t="str">
        <f t="shared" si="0"/>
        <v>180402V03F01</v>
      </c>
    </row>
    <row r="33" spans="1:17" ht="18.600000000000001" thickBot="1">
      <c r="A33" s="40" t="s">
        <v>270</v>
      </c>
      <c r="B33" s="57" t="s">
        <v>179</v>
      </c>
      <c r="C33" s="57" t="s">
        <v>433</v>
      </c>
      <c r="D33" s="45" t="s">
        <v>215</v>
      </c>
      <c r="E33" s="40" t="s">
        <v>215</v>
      </c>
      <c r="F33" s="40" t="s">
        <v>28</v>
      </c>
      <c r="G33" s="41">
        <v>2564</v>
      </c>
      <c r="H33" s="40" t="s">
        <v>222</v>
      </c>
      <c r="I33" s="40" t="s">
        <v>223</v>
      </c>
      <c r="J33" s="40" t="s">
        <v>144</v>
      </c>
      <c r="K33" s="40" t="s">
        <v>67</v>
      </c>
      <c r="L33" s="40" t="s">
        <v>46</v>
      </c>
      <c r="N33" s="40" t="s">
        <v>179</v>
      </c>
      <c r="O33" s="40" t="s">
        <v>433</v>
      </c>
      <c r="Q33" s="40" t="str">
        <f t="shared" si="0"/>
        <v>180402V03F01</v>
      </c>
    </row>
    <row r="34" spans="1:17" ht="18.600000000000001" thickBot="1">
      <c r="A34" s="40" t="s">
        <v>299</v>
      </c>
      <c r="B34" s="57" t="s">
        <v>179</v>
      </c>
      <c r="C34" s="57" t="s">
        <v>433</v>
      </c>
      <c r="D34" s="45" t="s">
        <v>300</v>
      </c>
      <c r="E34" s="40" t="s">
        <v>300</v>
      </c>
      <c r="F34" s="40" t="s">
        <v>28</v>
      </c>
      <c r="G34" s="41">
        <v>2565</v>
      </c>
      <c r="H34" s="40" t="s">
        <v>171</v>
      </c>
      <c r="I34" s="40" t="s">
        <v>165</v>
      </c>
      <c r="J34" s="40" t="s">
        <v>208</v>
      </c>
      <c r="K34" s="40" t="s">
        <v>45</v>
      </c>
      <c r="L34" s="40" t="s">
        <v>46</v>
      </c>
      <c r="M34" s="40" t="s">
        <v>290</v>
      </c>
      <c r="N34" s="40" t="s">
        <v>179</v>
      </c>
      <c r="O34" s="40" t="s">
        <v>433</v>
      </c>
      <c r="Q34" s="40" t="str">
        <f t="shared" si="0"/>
        <v>180402V03F01</v>
      </c>
    </row>
    <row r="35" spans="1:17" ht="18.600000000000001" thickBot="1">
      <c r="A35" s="40" t="s">
        <v>321</v>
      </c>
      <c r="B35" s="57" t="s">
        <v>179</v>
      </c>
      <c r="C35" s="57" t="s">
        <v>433</v>
      </c>
      <c r="D35" s="45" t="s">
        <v>322</v>
      </c>
      <c r="E35" s="40" t="s">
        <v>322</v>
      </c>
      <c r="F35" s="40" t="s">
        <v>28</v>
      </c>
      <c r="G35" s="41">
        <v>2565</v>
      </c>
      <c r="H35" s="40" t="s">
        <v>171</v>
      </c>
      <c r="I35" s="40" t="s">
        <v>165</v>
      </c>
      <c r="J35" s="40" t="s">
        <v>57</v>
      </c>
      <c r="K35" s="40" t="s">
        <v>166</v>
      </c>
      <c r="L35" s="40" t="s">
        <v>59</v>
      </c>
      <c r="N35" s="40" t="s">
        <v>179</v>
      </c>
      <c r="O35" s="40" t="s">
        <v>433</v>
      </c>
      <c r="Q35" s="40" t="str">
        <f t="shared" si="0"/>
        <v>180402V03F01</v>
      </c>
    </row>
    <row r="36" spans="1:17" ht="18.600000000000001" thickBot="1">
      <c r="A36" s="40" t="s">
        <v>334</v>
      </c>
      <c r="B36" s="57" t="s">
        <v>179</v>
      </c>
      <c r="C36" s="57" t="s">
        <v>433</v>
      </c>
      <c r="D36" s="45" t="s">
        <v>335</v>
      </c>
      <c r="E36" s="40" t="s">
        <v>335</v>
      </c>
      <c r="F36" s="40" t="s">
        <v>28</v>
      </c>
      <c r="G36" s="41">
        <v>2565</v>
      </c>
      <c r="H36" s="40" t="s">
        <v>171</v>
      </c>
      <c r="I36" s="40" t="s">
        <v>165</v>
      </c>
      <c r="J36" s="40" t="s">
        <v>144</v>
      </c>
      <c r="K36" s="40" t="s">
        <v>67</v>
      </c>
      <c r="L36" s="40" t="s">
        <v>46</v>
      </c>
      <c r="N36" s="40" t="s">
        <v>179</v>
      </c>
      <c r="O36" s="40" t="s">
        <v>433</v>
      </c>
      <c r="Q36" s="40" t="str">
        <f t="shared" si="0"/>
        <v>180402V03F01</v>
      </c>
    </row>
    <row r="37" spans="1:17" ht="18.600000000000001" thickBot="1">
      <c r="A37" s="40" t="s">
        <v>337</v>
      </c>
      <c r="B37" s="57" t="s">
        <v>179</v>
      </c>
      <c r="C37" s="57" t="s">
        <v>433</v>
      </c>
      <c r="D37" s="45" t="s">
        <v>152</v>
      </c>
      <c r="E37" s="40" t="s">
        <v>152</v>
      </c>
      <c r="F37" s="40" t="s">
        <v>28</v>
      </c>
      <c r="G37" s="41">
        <v>2565</v>
      </c>
      <c r="H37" s="40" t="s">
        <v>171</v>
      </c>
      <c r="I37" s="40" t="s">
        <v>165</v>
      </c>
      <c r="J37" s="40" t="s">
        <v>144</v>
      </c>
      <c r="K37" s="40" t="s">
        <v>67</v>
      </c>
      <c r="L37" s="40" t="s">
        <v>46</v>
      </c>
      <c r="N37" s="40" t="s">
        <v>179</v>
      </c>
      <c r="O37" s="40" t="s">
        <v>433</v>
      </c>
      <c r="Q37" s="40" t="str">
        <f t="shared" si="0"/>
        <v>180402V03F01</v>
      </c>
    </row>
    <row r="38" spans="1:17" ht="18.600000000000001" thickBot="1">
      <c r="A38" s="40" t="s">
        <v>343</v>
      </c>
      <c r="B38" s="57" t="s">
        <v>179</v>
      </c>
      <c r="C38" s="57" t="s">
        <v>433</v>
      </c>
      <c r="D38" s="45" t="s">
        <v>344</v>
      </c>
      <c r="E38" s="40" t="s">
        <v>344</v>
      </c>
      <c r="F38" s="40" t="s">
        <v>28</v>
      </c>
      <c r="G38" s="41">
        <v>2565</v>
      </c>
      <c r="H38" s="40" t="s">
        <v>171</v>
      </c>
      <c r="I38" s="40" t="s">
        <v>346</v>
      </c>
      <c r="J38" s="40" t="s">
        <v>347</v>
      </c>
      <c r="K38" s="40" t="s">
        <v>348</v>
      </c>
      <c r="L38" s="40" t="s">
        <v>349</v>
      </c>
      <c r="N38" s="40" t="s">
        <v>179</v>
      </c>
      <c r="O38" s="40" t="s">
        <v>433</v>
      </c>
      <c r="Q38" s="40" t="str">
        <f t="shared" si="0"/>
        <v>180402V03F01</v>
      </c>
    </row>
    <row r="39" spans="1:17" ht="18.600000000000001" thickBot="1">
      <c r="A39" s="40" t="s">
        <v>353</v>
      </c>
      <c r="B39" s="57" t="s">
        <v>179</v>
      </c>
      <c r="C39" s="57" t="s">
        <v>433</v>
      </c>
      <c r="D39" s="45" t="s">
        <v>40</v>
      </c>
      <c r="E39" s="40" t="s">
        <v>40</v>
      </c>
      <c r="F39" s="40" t="s">
        <v>28</v>
      </c>
      <c r="G39" s="41">
        <v>2565</v>
      </c>
      <c r="H39" s="40" t="s">
        <v>171</v>
      </c>
      <c r="I39" s="40" t="s">
        <v>165</v>
      </c>
      <c r="J39" s="40" t="s">
        <v>352</v>
      </c>
      <c r="K39" s="40" t="s">
        <v>45</v>
      </c>
      <c r="L39" s="40" t="s">
        <v>46</v>
      </c>
      <c r="N39" s="40" t="s">
        <v>179</v>
      </c>
      <c r="O39" s="40" t="s">
        <v>433</v>
      </c>
      <c r="Q39" s="40" t="str">
        <f t="shared" si="0"/>
        <v>180402V03F01</v>
      </c>
    </row>
    <row r="40" spans="1:17" ht="18.600000000000001" thickBot="1">
      <c r="A40" t="s">
        <v>339</v>
      </c>
      <c r="B40" s="22" t="s">
        <v>179</v>
      </c>
      <c r="C40" s="22" t="s">
        <v>433</v>
      </c>
      <c r="D40" s="49" t="str">
        <f>HYPERLINK(P40, E40)</f>
        <v>โครงการป้องกันและแก้ไขปัญหาหมอกควันและไฟป่ามุ่งเน้นห้วงเวลาวิกฤติ ๓ เดือน ของจังหวัดแพร่</v>
      </c>
      <c r="E40" t="s">
        <v>340</v>
      </c>
      <c r="F40" t="s">
        <v>28</v>
      </c>
      <c r="G40" s="4">
        <v>2565</v>
      </c>
      <c r="H40" t="s">
        <v>171</v>
      </c>
      <c r="I40" t="s">
        <v>165</v>
      </c>
      <c r="J40" t="s">
        <v>85</v>
      </c>
      <c r="K40" t="s">
        <v>67</v>
      </c>
      <c r="L40" t="s">
        <v>46</v>
      </c>
      <c r="M40"/>
      <c r="N40" t="s">
        <v>179</v>
      </c>
      <c r="O40" t="s">
        <v>433</v>
      </c>
      <c r="P40" t="s">
        <v>434</v>
      </c>
      <c r="Q40" s="40" t="str">
        <f t="shared" si="0"/>
        <v>180402V03F01</v>
      </c>
    </row>
    <row r="41" spans="1:17" ht="18.600000000000001" thickBot="1">
      <c r="A41" t="s">
        <v>361</v>
      </c>
      <c r="B41" s="22" t="s">
        <v>179</v>
      </c>
      <c r="C41" s="22" t="s">
        <v>433</v>
      </c>
      <c r="D41" s="49" t="str">
        <f>HYPERLINK(P41, E41)</f>
        <v>โครงการเฝ้าระวัง ป้องกัน ควบคุมโรคและภัยสุขภาพประชาชนในพื้นที่เสี่ยงมลพิษอากาศ</v>
      </c>
      <c r="E41" t="s">
        <v>176</v>
      </c>
      <c r="F41" t="s">
        <v>28</v>
      </c>
      <c r="G41" s="4">
        <v>2565</v>
      </c>
      <c r="H41" t="s">
        <v>171</v>
      </c>
      <c r="I41" t="s">
        <v>165</v>
      </c>
      <c r="J41" t="s">
        <v>35</v>
      </c>
      <c r="K41" t="s">
        <v>100</v>
      </c>
      <c r="L41" t="s">
        <v>95</v>
      </c>
      <c r="M41"/>
      <c r="N41" t="s">
        <v>179</v>
      </c>
      <c r="O41" t="s">
        <v>433</v>
      </c>
      <c r="P41" t="s">
        <v>446</v>
      </c>
      <c r="Q41" s="40" t="str">
        <f t="shared" si="0"/>
        <v>180402V03F01</v>
      </c>
    </row>
    <row r="42" spans="1:17" ht="18.600000000000001" thickBot="1">
      <c r="A42" t="s">
        <v>451</v>
      </c>
      <c r="B42" s="22" t="s">
        <v>179</v>
      </c>
      <c r="C42" s="22" t="s">
        <v>433</v>
      </c>
      <c r="D42" s="49" t="str">
        <f>HYPERLINK(P42, E42)</f>
        <v>ปลูกต้นไม้ พัฒนาชีวิต ลดมลพิษทางอากาศ</v>
      </c>
      <c r="E42" t="s">
        <v>452</v>
      </c>
      <c r="F42" t="s">
        <v>28</v>
      </c>
      <c r="G42" s="4">
        <v>2565</v>
      </c>
      <c r="H42" t="s">
        <v>171</v>
      </c>
      <c r="I42" t="s">
        <v>165</v>
      </c>
      <c r="J42" t="s">
        <v>458</v>
      </c>
      <c r="K42" t="s">
        <v>459</v>
      </c>
      <c r="L42" t="s">
        <v>460</v>
      </c>
      <c r="M42"/>
      <c r="N42" t="s">
        <v>179</v>
      </c>
      <c r="O42" t="s">
        <v>433</v>
      </c>
      <c r="P42" t="s">
        <v>461</v>
      </c>
      <c r="Q42" s="40" t="str">
        <f t="shared" si="0"/>
        <v>180402V03F01</v>
      </c>
    </row>
    <row r="43" spans="1:17" ht="18.600000000000001" thickBot="1">
      <c r="A43" s="40" t="s">
        <v>151</v>
      </c>
      <c r="B43" s="58" t="s">
        <v>179</v>
      </c>
      <c r="C43" s="58" t="s">
        <v>486</v>
      </c>
      <c r="D43" s="45" t="s">
        <v>152</v>
      </c>
      <c r="E43" s="40" t="s">
        <v>152</v>
      </c>
      <c r="F43" s="40" t="s">
        <v>28</v>
      </c>
      <c r="G43" s="41">
        <v>2563</v>
      </c>
      <c r="H43" s="40" t="s">
        <v>79</v>
      </c>
      <c r="I43" s="40" t="s">
        <v>65</v>
      </c>
      <c r="J43" s="40" t="s">
        <v>154</v>
      </c>
      <c r="K43" s="40" t="s">
        <v>67</v>
      </c>
      <c r="L43" s="40" t="s">
        <v>46</v>
      </c>
      <c r="N43" s="40" t="s">
        <v>179</v>
      </c>
      <c r="O43" s="40" t="s">
        <v>486</v>
      </c>
      <c r="Q43" s="40" t="str">
        <f t="shared" ref="Q43:Q74" si="1">IF(LEN(O43=11),_xlfn.CONCAT(N43,"F",RIGHT(O43,2)),O43)</f>
        <v>180402V03F03</v>
      </c>
    </row>
    <row r="44" spans="1:17" ht="18.600000000000001" thickBot="1">
      <c r="A44" s="40" t="s">
        <v>262</v>
      </c>
      <c r="B44" s="58" t="s">
        <v>179</v>
      </c>
      <c r="C44" s="58" t="s">
        <v>486</v>
      </c>
      <c r="D44" s="45" t="s">
        <v>152</v>
      </c>
      <c r="E44" s="40" t="s">
        <v>152</v>
      </c>
      <c r="F44" s="40" t="s">
        <v>28</v>
      </c>
      <c r="G44" s="41">
        <v>2564</v>
      </c>
      <c r="H44" s="40" t="s">
        <v>222</v>
      </c>
      <c r="I44" s="40" t="s">
        <v>264</v>
      </c>
      <c r="J44" s="40" t="s">
        <v>154</v>
      </c>
      <c r="K44" s="40" t="s">
        <v>67</v>
      </c>
      <c r="L44" s="40" t="s">
        <v>46</v>
      </c>
      <c r="N44" s="40" t="s">
        <v>179</v>
      </c>
      <c r="O44" s="40" t="s">
        <v>486</v>
      </c>
      <c r="Q44" s="40" t="str">
        <f t="shared" si="1"/>
        <v>180402V03F03</v>
      </c>
    </row>
    <row r="45" spans="1:17" ht="18.600000000000001" thickBot="1">
      <c r="A45" s="40" t="s">
        <v>69</v>
      </c>
      <c r="B45" s="59" t="s">
        <v>179</v>
      </c>
      <c r="C45" s="59" t="s">
        <v>484</v>
      </c>
      <c r="D45" s="45" t="s">
        <v>70</v>
      </c>
      <c r="E45" s="40" t="s">
        <v>70</v>
      </c>
      <c r="F45" s="40" t="s">
        <v>28</v>
      </c>
      <c r="G45" s="41">
        <v>2561</v>
      </c>
      <c r="H45" s="40" t="s">
        <v>72</v>
      </c>
      <c r="I45" s="40" t="s">
        <v>73</v>
      </c>
      <c r="J45" s="40" t="s">
        <v>74</v>
      </c>
      <c r="K45" s="40" t="s">
        <v>36</v>
      </c>
      <c r="L45" s="40" t="s">
        <v>37</v>
      </c>
      <c r="N45" s="40" t="s">
        <v>179</v>
      </c>
      <c r="O45" s="40" t="s">
        <v>484</v>
      </c>
      <c r="Q45" s="40" t="str">
        <f t="shared" si="1"/>
        <v>180402V03F04</v>
      </c>
    </row>
    <row r="46" spans="1:17" ht="18.600000000000001" thickBot="1">
      <c r="A46" s="40" t="s">
        <v>110</v>
      </c>
      <c r="B46" s="59" t="s">
        <v>179</v>
      </c>
      <c r="C46" s="59" t="s">
        <v>484</v>
      </c>
      <c r="D46" s="45" t="s">
        <v>111</v>
      </c>
      <c r="E46" s="40" t="s">
        <v>111</v>
      </c>
      <c r="F46" s="40" t="s">
        <v>28</v>
      </c>
      <c r="G46" s="41">
        <v>2563</v>
      </c>
      <c r="H46" s="40" t="s">
        <v>73</v>
      </c>
      <c r="I46" s="40" t="s">
        <v>65</v>
      </c>
      <c r="J46" s="40" t="s">
        <v>113</v>
      </c>
      <c r="K46" s="40" t="s">
        <v>67</v>
      </c>
      <c r="L46" s="40" t="s">
        <v>46</v>
      </c>
      <c r="N46" s="40" t="s">
        <v>179</v>
      </c>
      <c r="O46" s="40" t="s">
        <v>484</v>
      </c>
      <c r="Q46" s="40" t="str">
        <f t="shared" si="1"/>
        <v>180402V03F04</v>
      </c>
    </row>
    <row r="47" spans="1:17" ht="18.600000000000001" thickBot="1">
      <c r="A47" s="40" t="s">
        <v>115</v>
      </c>
      <c r="B47" s="59" t="s">
        <v>179</v>
      </c>
      <c r="C47" s="59" t="s">
        <v>484</v>
      </c>
      <c r="D47" s="45" t="s">
        <v>116</v>
      </c>
      <c r="E47" s="40" t="s">
        <v>116</v>
      </c>
      <c r="F47" s="40" t="s">
        <v>28</v>
      </c>
      <c r="G47" s="41">
        <v>2563</v>
      </c>
      <c r="H47" s="40" t="s">
        <v>79</v>
      </c>
      <c r="I47" s="40" t="s">
        <v>65</v>
      </c>
      <c r="J47" s="40" t="s">
        <v>118</v>
      </c>
      <c r="K47" s="40" t="s">
        <v>67</v>
      </c>
      <c r="L47" s="40" t="s">
        <v>46</v>
      </c>
      <c r="N47" s="40" t="s">
        <v>179</v>
      </c>
      <c r="O47" s="40" t="s">
        <v>484</v>
      </c>
      <c r="Q47" s="40" t="str">
        <f t="shared" si="1"/>
        <v>180402V03F04</v>
      </c>
    </row>
    <row r="48" spans="1:17" ht="18.600000000000001" thickBot="1">
      <c r="A48" s="40" t="s">
        <v>141</v>
      </c>
      <c r="B48" s="59" t="s">
        <v>179</v>
      </c>
      <c r="C48" s="59" t="s">
        <v>484</v>
      </c>
      <c r="D48" s="45" t="s">
        <v>142</v>
      </c>
      <c r="E48" s="40" t="s">
        <v>142</v>
      </c>
      <c r="F48" s="40" t="s">
        <v>28</v>
      </c>
      <c r="G48" s="41">
        <v>2563</v>
      </c>
      <c r="H48" s="40" t="s">
        <v>79</v>
      </c>
      <c r="I48" s="40" t="s">
        <v>65</v>
      </c>
      <c r="J48" s="40" t="s">
        <v>144</v>
      </c>
      <c r="K48" s="40" t="s">
        <v>67</v>
      </c>
      <c r="L48" s="40" t="s">
        <v>46</v>
      </c>
      <c r="N48" s="40" t="s">
        <v>179</v>
      </c>
      <c r="O48" s="40" t="s">
        <v>484</v>
      </c>
      <c r="Q48" s="40" t="str">
        <f t="shared" si="1"/>
        <v>180402V03F04</v>
      </c>
    </row>
    <row r="49" spans="1:17" ht="18.600000000000001" thickBot="1">
      <c r="A49" s="40" t="s">
        <v>219</v>
      </c>
      <c r="B49" s="59" t="s">
        <v>179</v>
      </c>
      <c r="C49" s="59" t="s">
        <v>484</v>
      </c>
      <c r="D49" s="45" t="s">
        <v>220</v>
      </c>
      <c r="E49" s="40" t="s">
        <v>220</v>
      </c>
      <c r="F49" s="40" t="s">
        <v>28</v>
      </c>
      <c r="G49" s="41">
        <v>2564</v>
      </c>
      <c r="H49" s="40" t="s">
        <v>222</v>
      </c>
      <c r="I49" s="40" t="s">
        <v>223</v>
      </c>
      <c r="J49" s="40" t="s">
        <v>113</v>
      </c>
      <c r="K49" s="40" t="s">
        <v>67</v>
      </c>
      <c r="L49" s="40" t="s">
        <v>46</v>
      </c>
      <c r="N49" s="40" t="s">
        <v>179</v>
      </c>
      <c r="O49" s="40" t="s">
        <v>484</v>
      </c>
      <c r="Q49" s="40" t="str">
        <f t="shared" si="1"/>
        <v>180402V03F04</v>
      </c>
    </row>
    <row r="50" spans="1:17" ht="18.600000000000001" thickBot="1">
      <c r="A50" s="40" t="s">
        <v>224</v>
      </c>
      <c r="B50" s="59" t="s">
        <v>179</v>
      </c>
      <c r="C50" s="59" t="s">
        <v>484</v>
      </c>
      <c r="D50" s="45" t="s">
        <v>225</v>
      </c>
      <c r="E50" s="40" t="s">
        <v>225</v>
      </c>
      <c r="F50" s="40" t="s">
        <v>28</v>
      </c>
      <c r="G50" s="41">
        <v>2564</v>
      </c>
      <c r="H50" s="40" t="s">
        <v>222</v>
      </c>
      <c r="I50" s="40" t="s">
        <v>223</v>
      </c>
      <c r="J50" s="40" t="s">
        <v>57</v>
      </c>
      <c r="K50" s="40" t="s">
        <v>58</v>
      </c>
      <c r="L50" s="40" t="s">
        <v>59</v>
      </c>
      <c r="N50" s="40" t="s">
        <v>179</v>
      </c>
      <c r="O50" s="40" t="s">
        <v>484</v>
      </c>
      <c r="Q50" s="40" t="str">
        <f t="shared" si="1"/>
        <v>180402V03F04</v>
      </c>
    </row>
    <row r="51" spans="1:17" ht="18.600000000000001" thickBot="1">
      <c r="A51" s="40" t="s">
        <v>253</v>
      </c>
      <c r="B51" s="59" t="s">
        <v>179</v>
      </c>
      <c r="C51" s="59" t="s">
        <v>484</v>
      </c>
      <c r="D51" s="45" t="s">
        <v>142</v>
      </c>
      <c r="E51" s="40" t="s">
        <v>142</v>
      </c>
      <c r="F51" s="40" t="s">
        <v>28</v>
      </c>
      <c r="G51" s="41">
        <v>2564</v>
      </c>
      <c r="H51" s="40" t="s">
        <v>222</v>
      </c>
      <c r="I51" s="40" t="s">
        <v>223</v>
      </c>
      <c r="J51" s="40" t="s">
        <v>144</v>
      </c>
      <c r="K51" s="40" t="s">
        <v>67</v>
      </c>
      <c r="L51" s="40" t="s">
        <v>46</v>
      </c>
      <c r="N51" s="40" t="s">
        <v>179</v>
      </c>
      <c r="O51" s="40" t="s">
        <v>484</v>
      </c>
      <c r="Q51" s="40" t="str">
        <f t="shared" si="1"/>
        <v>180402V03F04</v>
      </c>
    </row>
    <row r="52" spans="1:17" ht="18.600000000000001" thickBot="1">
      <c r="A52" s="40" t="s">
        <v>258</v>
      </c>
      <c r="B52" s="59" t="s">
        <v>179</v>
      </c>
      <c r="C52" s="59" t="s">
        <v>484</v>
      </c>
      <c r="D52" s="45" t="s">
        <v>259</v>
      </c>
      <c r="E52" s="40" t="s">
        <v>259</v>
      </c>
      <c r="F52" s="40" t="s">
        <v>28</v>
      </c>
      <c r="G52" s="41">
        <v>2564</v>
      </c>
      <c r="H52" s="40" t="s">
        <v>222</v>
      </c>
      <c r="I52" s="40" t="s">
        <v>223</v>
      </c>
      <c r="J52" s="40" t="s">
        <v>261</v>
      </c>
      <c r="K52" s="40" t="s">
        <v>245</v>
      </c>
      <c r="L52" s="40" t="s">
        <v>46</v>
      </c>
      <c r="N52" s="40" t="s">
        <v>179</v>
      </c>
      <c r="O52" s="40" t="s">
        <v>484</v>
      </c>
      <c r="Q52" s="40" t="str">
        <f t="shared" si="1"/>
        <v>180402V03F04</v>
      </c>
    </row>
    <row r="53" spans="1:17" ht="18.600000000000001" thickBot="1">
      <c r="A53" s="40" t="s">
        <v>272</v>
      </c>
      <c r="B53" s="59" t="s">
        <v>179</v>
      </c>
      <c r="C53" s="59" t="s">
        <v>484</v>
      </c>
      <c r="D53" s="45" t="s">
        <v>273</v>
      </c>
      <c r="E53" s="40" t="s">
        <v>273</v>
      </c>
      <c r="F53" s="40" t="s">
        <v>28</v>
      </c>
      <c r="G53" s="41">
        <v>2564</v>
      </c>
      <c r="H53" s="40" t="s">
        <v>222</v>
      </c>
      <c r="I53" s="40" t="s">
        <v>223</v>
      </c>
      <c r="J53" s="40" t="s">
        <v>144</v>
      </c>
      <c r="K53" s="40" t="s">
        <v>67</v>
      </c>
      <c r="L53" s="40" t="s">
        <v>46</v>
      </c>
      <c r="N53" s="40" t="s">
        <v>179</v>
      </c>
      <c r="O53" s="40" t="s">
        <v>484</v>
      </c>
      <c r="Q53" s="40" t="str">
        <f t="shared" si="1"/>
        <v>180402V03F04</v>
      </c>
    </row>
    <row r="54" spans="1:17" ht="18.600000000000001" thickBot="1">
      <c r="A54" s="40" t="s">
        <v>279</v>
      </c>
      <c r="B54" s="59" t="s">
        <v>179</v>
      </c>
      <c r="C54" s="59" t="s">
        <v>484</v>
      </c>
      <c r="D54" s="45" t="s">
        <v>131</v>
      </c>
      <c r="E54" s="40" t="s">
        <v>131</v>
      </c>
      <c r="F54" s="40" t="s">
        <v>28</v>
      </c>
      <c r="G54" s="41">
        <v>2564</v>
      </c>
      <c r="H54" s="40" t="s">
        <v>222</v>
      </c>
      <c r="I54" s="40" t="s">
        <v>223</v>
      </c>
      <c r="J54" s="40" t="s">
        <v>133</v>
      </c>
      <c r="K54" s="40" t="s">
        <v>67</v>
      </c>
      <c r="L54" s="40" t="s">
        <v>46</v>
      </c>
      <c r="N54" s="40" t="s">
        <v>179</v>
      </c>
      <c r="O54" s="40" t="s">
        <v>484</v>
      </c>
      <c r="Q54" s="40" t="str">
        <f t="shared" si="1"/>
        <v>180402V03F04</v>
      </c>
    </row>
    <row r="55" spans="1:17" ht="18.600000000000001" thickBot="1">
      <c r="A55" s="40" t="s">
        <v>282</v>
      </c>
      <c r="B55" s="59" t="s">
        <v>179</v>
      </c>
      <c r="C55" s="59" t="s">
        <v>484</v>
      </c>
      <c r="D55" s="45" t="s">
        <v>283</v>
      </c>
      <c r="E55" s="40" t="s">
        <v>283</v>
      </c>
      <c r="F55" s="40" t="s">
        <v>28</v>
      </c>
      <c r="G55" s="41">
        <v>2564</v>
      </c>
      <c r="H55" s="40" t="s">
        <v>222</v>
      </c>
      <c r="I55" s="40" t="s">
        <v>223</v>
      </c>
      <c r="J55" s="40" t="s">
        <v>285</v>
      </c>
      <c r="K55" s="40" t="s">
        <v>67</v>
      </c>
      <c r="L55" s="40" t="s">
        <v>46</v>
      </c>
      <c r="N55" s="40" t="s">
        <v>179</v>
      </c>
      <c r="O55" s="40" t="s">
        <v>484</v>
      </c>
      <c r="Q55" s="40" t="str">
        <f t="shared" si="1"/>
        <v>180402V03F04</v>
      </c>
    </row>
    <row r="56" spans="1:17" ht="18.600000000000001" thickBot="1">
      <c r="A56" s="40" t="s">
        <v>317</v>
      </c>
      <c r="B56" s="59" t="s">
        <v>179</v>
      </c>
      <c r="C56" s="59" t="s">
        <v>484</v>
      </c>
      <c r="D56" s="45" t="s">
        <v>318</v>
      </c>
      <c r="E56" s="40" t="s">
        <v>318</v>
      </c>
      <c r="F56" s="40" t="s">
        <v>28</v>
      </c>
      <c r="G56" s="41">
        <v>2565</v>
      </c>
      <c r="H56" s="40" t="s">
        <v>171</v>
      </c>
      <c r="I56" s="40" t="s">
        <v>165</v>
      </c>
      <c r="J56" s="40" t="s">
        <v>320</v>
      </c>
      <c r="K56" s="40" t="s">
        <v>58</v>
      </c>
      <c r="L56" s="40" t="s">
        <v>59</v>
      </c>
      <c r="N56" s="40" t="s">
        <v>179</v>
      </c>
      <c r="O56" s="40" t="s">
        <v>484</v>
      </c>
      <c r="Q56" s="40" t="str">
        <f t="shared" si="1"/>
        <v>180402V03F04</v>
      </c>
    </row>
    <row r="57" spans="1:17" ht="18.600000000000001" thickBot="1">
      <c r="A57" s="40" t="s">
        <v>331</v>
      </c>
      <c r="B57" s="59" t="s">
        <v>179</v>
      </c>
      <c r="C57" s="59" t="s">
        <v>484</v>
      </c>
      <c r="D57" s="45" t="s">
        <v>332</v>
      </c>
      <c r="E57" s="40" t="s">
        <v>332</v>
      </c>
      <c r="F57" s="40" t="s">
        <v>28</v>
      </c>
      <c r="G57" s="41">
        <v>2565</v>
      </c>
      <c r="H57" s="40" t="s">
        <v>171</v>
      </c>
      <c r="I57" s="40" t="s">
        <v>165</v>
      </c>
      <c r="J57" s="40" t="s">
        <v>113</v>
      </c>
      <c r="K57" s="40" t="s">
        <v>67</v>
      </c>
      <c r="L57" s="40" t="s">
        <v>46</v>
      </c>
      <c r="N57" s="40" t="s">
        <v>179</v>
      </c>
      <c r="O57" s="40" t="s">
        <v>484</v>
      </c>
      <c r="Q57" s="40" t="str">
        <f t="shared" si="1"/>
        <v>180402V03F04</v>
      </c>
    </row>
    <row r="58" spans="1:17" ht="18.600000000000001" thickBot="1">
      <c r="A58" s="40" t="s">
        <v>355</v>
      </c>
      <c r="B58" s="59" t="s">
        <v>179</v>
      </c>
      <c r="C58" s="59" t="s">
        <v>484</v>
      </c>
      <c r="D58" s="45" t="s">
        <v>356</v>
      </c>
      <c r="E58" s="40" t="s">
        <v>356</v>
      </c>
      <c r="F58" s="40" t="s">
        <v>28</v>
      </c>
      <c r="G58" s="41">
        <v>2565</v>
      </c>
      <c r="H58" s="40" t="s">
        <v>358</v>
      </c>
      <c r="I58" s="40" t="s">
        <v>165</v>
      </c>
      <c r="J58" s="40" t="s">
        <v>139</v>
      </c>
      <c r="K58" s="40" t="s">
        <v>36</v>
      </c>
      <c r="L58" s="40" t="s">
        <v>37</v>
      </c>
      <c r="N58" s="40" t="s">
        <v>179</v>
      </c>
      <c r="O58" s="40" t="s">
        <v>484</v>
      </c>
      <c r="Q58" s="40" t="str">
        <f t="shared" si="1"/>
        <v>180402V03F04</v>
      </c>
    </row>
    <row r="59" spans="1:17" ht="18.600000000000001" thickBot="1">
      <c r="A59" s="40" t="s">
        <v>359</v>
      </c>
      <c r="B59" s="59" t="s">
        <v>179</v>
      </c>
      <c r="C59" s="59" t="s">
        <v>484</v>
      </c>
      <c r="D59" s="45" t="s">
        <v>183</v>
      </c>
      <c r="E59" s="40" t="s">
        <v>183</v>
      </c>
      <c r="F59" s="40" t="s">
        <v>28</v>
      </c>
      <c r="G59" s="41">
        <v>2565</v>
      </c>
      <c r="H59" s="40" t="s">
        <v>171</v>
      </c>
      <c r="I59" s="40" t="s">
        <v>165</v>
      </c>
      <c r="J59" s="40" t="s">
        <v>93</v>
      </c>
      <c r="K59" s="40" t="s">
        <v>94</v>
      </c>
      <c r="L59" s="40" t="s">
        <v>95</v>
      </c>
      <c r="N59" s="40" t="s">
        <v>179</v>
      </c>
      <c r="O59" s="40" t="s">
        <v>484</v>
      </c>
      <c r="Q59" s="40" t="str">
        <f t="shared" si="1"/>
        <v>180402V03F04</v>
      </c>
    </row>
    <row r="60" spans="1:17" ht="18.600000000000001" thickBot="1">
      <c r="A60" s="40" t="s">
        <v>363</v>
      </c>
      <c r="B60" s="59" t="s">
        <v>179</v>
      </c>
      <c r="C60" s="59" t="s">
        <v>484</v>
      </c>
      <c r="D60" s="45" t="s">
        <v>364</v>
      </c>
      <c r="E60" s="40" t="s">
        <v>364</v>
      </c>
      <c r="F60" s="40" t="s">
        <v>28</v>
      </c>
      <c r="G60" s="41">
        <v>2565</v>
      </c>
      <c r="H60" s="40" t="s">
        <v>171</v>
      </c>
      <c r="I60" s="40" t="s">
        <v>165</v>
      </c>
      <c r="J60" s="40" t="s">
        <v>85</v>
      </c>
      <c r="K60" s="40" t="s">
        <v>67</v>
      </c>
      <c r="L60" s="40" t="s">
        <v>46</v>
      </c>
      <c r="N60" s="40" t="s">
        <v>179</v>
      </c>
      <c r="O60" s="40" t="s">
        <v>484</v>
      </c>
      <c r="Q60" s="40" t="str">
        <f t="shared" si="1"/>
        <v>180402V03F04</v>
      </c>
    </row>
    <row r="61" spans="1:17" ht="18.600000000000001" thickBot="1">
      <c r="A61" s="40" t="s">
        <v>39</v>
      </c>
      <c r="B61" s="60" t="s">
        <v>179</v>
      </c>
      <c r="C61" s="60" t="s">
        <v>482</v>
      </c>
      <c r="D61" s="45" t="s">
        <v>40</v>
      </c>
      <c r="E61" s="40" t="s">
        <v>40</v>
      </c>
      <c r="F61" s="40" t="s">
        <v>28</v>
      </c>
      <c r="G61" s="41">
        <v>2561</v>
      </c>
      <c r="H61" s="40" t="s">
        <v>42</v>
      </c>
      <c r="I61" s="40" t="s">
        <v>43</v>
      </c>
      <c r="J61" s="40" t="s">
        <v>44</v>
      </c>
      <c r="K61" s="40" t="s">
        <v>45</v>
      </c>
      <c r="L61" s="40" t="s">
        <v>46</v>
      </c>
      <c r="N61" s="40" t="s">
        <v>179</v>
      </c>
      <c r="O61" s="40" t="s">
        <v>482</v>
      </c>
      <c r="Q61" s="40" t="str">
        <f t="shared" si="1"/>
        <v>180402V03F07</v>
      </c>
    </row>
    <row r="62" spans="1:17" ht="18.600000000000001" thickBot="1">
      <c r="A62" s="40" t="s">
        <v>61</v>
      </c>
      <c r="B62" s="60" t="s">
        <v>179</v>
      </c>
      <c r="C62" s="60" t="s">
        <v>482</v>
      </c>
      <c r="D62" s="45" t="s">
        <v>62</v>
      </c>
      <c r="E62" s="40" t="s">
        <v>62</v>
      </c>
      <c r="F62" s="40" t="s">
        <v>28</v>
      </c>
      <c r="G62" s="41">
        <v>2563</v>
      </c>
      <c r="H62" s="40" t="s">
        <v>64</v>
      </c>
      <c r="I62" s="40" t="s">
        <v>65</v>
      </c>
      <c r="J62" s="40" t="s">
        <v>66</v>
      </c>
      <c r="K62" s="40" t="s">
        <v>67</v>
      </c>
      <c r="L62" s="40" t="s">
        <v>46</v>
      </c>
      <c r="N62" s="40" t="s">
        <v>179</v>
      </c>
      <c r="O62" s="40" t="s">
        <v>482</v>
      </c>
      <c r="Q62" s="40" t="str">
        <f t="shared" si="1"/>
        <v>180402V03F07</v>
      </c>
    </row>
    <row r="63" spans="1:17" ht="18.600000000000001" thickBot="1">
      <c r="A63" s="40" t="s">
        <v>76</v>
      </c>
      <c r="B63" s="60" t="s">
        <v>179</v>
      </c>
      <c r="C63" s="60" t="s">
        <v>482</v>
      </c>
      <c r="D63" s="45" t="s">
        <v>77</v>
      </c>
      <c r="E63" s="40" t="s">
        <v>77</v>
      </c>
      <c r="F63" s="40" t="s">
        <v>28</v>
      </c>
      <c r="G63" s="41">
        <v>2563</v>
      </c>
      <c r="H63" s="40" t="s">
        <v>79</v>
      </c>
      <c r="I63" s="40" t="s">
        <v>65</v>
      </c>
      <c r="J63" s="40" t="s">
        <v>80</v>
      </c>
      <c r="K63" s="40" t="s">
        <v>67</v>
      </c>
      <c r="L63" s="40" t="s">
        <v>46</v>
      </c>
      <c r="N63" s="40" t="s">
        <v>179</v>
      </c>
      <c r="O63" s="40" t="s">
        <v>482</v>
      </c>
      <c r="Q63" s="40" t="str">
        <f t="shared" si="1"/>
        <v>180402V03F07</v>
      </c>
    </row>
    <row r="64" spans="1:17" ht="18.600000000000001" thickBot="1">
      <c r="A64" s="40" t="s">
        <v>82</v>
      </c>
      <c r="B64" s="60" t="s">
        <v>179</v>
      </c>
      <c r="C64" s="60" t="s">
        <v>482</v>
      </c>
      <c r="D64" s="45" t="s">
        <v>83</v>
      </c>
      <c r="E64" s="40" t="s">
        <v>83</v>
      </c>
      <c r="F64" s="40" t="s">
        <v>28</v>
      </c>
      <c r="G64" s="41">
        <v>2563</v>
      </c>
      <c r="H64" s="40" t="s">
        <v>79</v>
      </c>
      <c r="I64" s="40" t="s">
        <v>65</v>
      </c>
      <c r="J64" s="40" t="s">
        <v>85</v>
      </c>
      <c r="K64" s="40" t="s">
        <v>67</v>
      </c>
      <c r="L64" s="40" t="s">
        <v>46</v>
      </c>
      <c r="N64" s="40" t="s">
        <v>179</v>
      </c>
      <c r="O64" s="40" t="s">
        <v>482</v>
      </c>
      <c r="Q64" s="40" t="str">
        <f t="shared" si="1"/>
        <v>180402V03F07</v>
      </c>
    </row>
    <row r="65" spans="1:17" ht="18.600000000000001" thickBot="1">
      <c r="A65" s="40" t="s">
        <v>156</v>
      </c>
      <c r="B65" s="60" t="s">
        <v>179</v>
      </c>
      <c r="C65" s="60" t="s">
        <v>482</v>
      </c>
      <c r="D65" s="45" t="s">
        <v>157</v>
      </c>
      <c r="E65" s="40" t="s">
        <v>157</v>
      </c>
      <c r="F65" s="40" t="s">
        <v>28</v>
      </c>
      <c r="G65" s="41">
        <v>2563</v>
      </c>
      <c r="H65" s="40" t="s">
        <v>159</v>
      </c>
      <c r="I65" s="40" t="s">
        <v>65</v>
      </c>
      <c r="J65" s="40" t="s">
        <v>160</v>
      </c>
      <c r="K65" s="40" t="s">
        <v>67</v>
      </c>
      <c r="L65" s="40" t="s">
        <v>46</v>
      </c>
      <c r="N65" s="40" t="s">
        <v>179</v>
      </c>
      <c r="O65" s="40" t="s">
        <v>482</v>
      </c>
      <c r="Q65" s="40" t="str">
        <f t="shared" si="1"/>
        <v>180402V03F07</v>
      </c>
    </row>
    <row r="66" spans="1:17" ht="18.600000000000001" thickBot="1">
      <c r="A66" s="40" t="s">
        <v>241</v>
      </c>
      <c r="B66" s="60" t="s">
        <v>179</v>
      </c>
      <c r="C66" s="60" t="s">
        <v>482</v>
      </c>
      <c r="D66" s="45" t="s">
        <v>242</v>
      </c>
      <c r="E66" s="40" t="s">
        <v>242</v>
      </c>
      <c r="F66" s="40" t="s">
        <v>28</v>
      </c>
      <c r="G66" s="41">
        <v>2564</v>
      </c>
      <c r="H66" s="40" t="s">
        <v>222</v>
      </c>
      <c r="I66" s="40" t="s">
        <v>223</v>
      </c>
      <c r="J66" s="40" t="s">
        <v>244</v>
      </c>
      <c r="K66" s="40" t="s">
        <v>245</v>
      </c>
      <c r="L66" s="40" t="s">
        <v>46</v>
      </c>
      <c r="N66" s="40" t="s">
        <v>179</v>
      </c>
      <c r="O66" s="40" t="s">
        <v>482</v>
      </c>
      <c r="Q66" s="40" t="str">
        <f t="shared" si="1"/>
        <v>180402V03F07</v>
      </c>
    </row>
    <row r="67" spans="1:17" ht="18.600000000000001" thickBot="1">
      <c r="A67" s="40" t="s">
        <v>247</v>
      </c>
      <c r="B67" s="60" t="s">
        <v>179</v>
      </c>
      <c r="C67" s="60" t="s">
        <v>482</v>
      </c>
      <c r="D67" s="46" t="s">
        <v>248</v>
      </c>
      <c r="E67" s="40" t="s">
        <v>248</v>
      </c>
      <c r="F67" s="40" t="s">
        <v>28</v>
      </c>
      <c r="G67" s="41">
        <v>2564</v>
      </c>
      <c r="H67" s="40" t="s">
        <v>222</v>
      </c>
      <c r="I67" s="40" t="s">
        <v>223</v>
      </c>
      <c r="J67" s="40" t="s">
        <v>244</v>
      </c>
      <c r="K67" s="40" t="s">
        <v>245</v>
      </c>
      <c r="L67" s="40" t="s">
        <v>46</v>
      </c>
      <c r="N67" s="40" t="s">
        <v>179</v>
      </c>
      <c r="O67" s="40" t="s">
        <v>482</v>
      </c>
      <c r="Q67" s="40" t="str">
        <f t="shared" si="1"/>
        <v>180402V03F07</v>
      </c>
    </row>
    <row r="68" spans="1:17">
      <c r="A68" s="40" t="s">
        <v>275</v>
      </c>
      <c r="B68" s="60" t="s">
        <v>179</v>
      </c>
      <c r="C68" s="60" t="s">
        <v>482</v>
      </c>
      <c r="D68" s="50" t="s">
        <v>276</v>
      </c>
      <c r="E68" s="40" t="s">
        <v>276</v>
      </c>
      <c r="F68" s="40" t="s">
        <v>28</v>
      </c>
      <c r="G68" s="41">
        <v>2564</v>
      </c>
      <c r="H68" s="40" t="s">
        <v>278</v>
      </c>
      <c r="I68" s="40" t="s">
        <v>207</v>
      </c>
      <c r="J68" s="40" t="s">
        <v>66</v>
      </c>
      <c r="K68" s="40" t="s">
        <v>67</v>
      </c>
      <c r="L68" s="40" t="s">
        <v>46</v>
      </c>
      <c r="N68" s="40" t="s">
        <v>179</v>
      </c>
      <c r="O68" s="40" t="s">
        <v>482</v>
      </c>
      <c r="Q68" s="40" t="str">
        <f t="shared" si="1"/>
        <v>180402V03F07</v>
      </c>
    </row>
    <row r="69" spans="1:17">
      <c r="A69" s="40" t="s">
        <v>168</v>
      </c>
      <c r="B69" s="60" t="s">
        <v>179</v>
      </c>
      <c r="C69" s="60" t="s">
        <v>482</v>
      </c>
      <c r="D69" s="50" t="s">
        <v>169</v>
      </c>
      <c r="E69" s="40" t="s">
        <v>169</v>
      </c>
      <c r="F69" s="40" t="s">
        <v>28</v>
      </c>
      <c r="G69" s="41">
        <v>2565</v>
      </c>
      <c r="H69" s="40" t="s">
        <v>171</v>
      </c>
      <c r="I69" s="40" t="s">
        <v>165</v>
      </c>
      <c r="J69" s="40" t="s">
        <v>172</v>
      </c>
      <c r="K69" s="40" t="s">
        <v>173</v>
      </c>
      <c r="L69" s="40" t="s">
        <v>174</v>
      </c>
      <c r="N69" s="40" t="s">
        <v>179</v>
      </c>
      <c r="O69" s="40" t="s">
        <v>482</v>
      </c>
      <c r="Q69" s="40" t="str">
        <f t="shared" si="1"/>
        <v>180402V03F07</v>
      </c>
    </row>
    <row r="70" spans="1:17">
      <c r="A70" t="s">
        <v>321</v>
      </c>
      <c r="B70" s="61" t="s">
        <v>185</v>
      </c>
      <c r="C70" s="61" t="s">
        <v>420</v>
      </c>
      <c r="D70" s="48" t="str">
        <f>HYPERLINK(P70, E70)</f>
        <v>ส่งเสริมการไถกลบและผลิตปุ๋ยอินทรีย์เพื่อลดการปล่อยก๊าซเรือนกระจก</v>
      </c>
      <c r="E70" t="s">
        <v>322</v>
      </c>
      <c r="F70" t="s">
        <v>28</v>
      </c>
      <c r="G70" s="4">
        <v>2565</v>
      </c>
      <c r="H70" t="s">
        <v>171</v>
      </c>
      <c r="I70" t="s">
        <v>165</v>
      </c>
      <c r="J70" t="s">
        <v>57</v>
      </c>
      <c r="K70" t="s">
        <v>166</v>
      </c>
      <c r="L70" t="s">
        <v>59</v>
      </c>
      <c r="M70"/>
      <c r="N70" t="s">
        <v>185</v>
      </c>
      <c r="O70" t="s">
        <v>420</v>
      </c>
      <c r="P70" t="s">
        <v>421</v>
      </c>
      <c r="Q70" s="40" t="str">
        <f t="shared" si="1"/>
        <v>180402V04F01</v>
      </c>
    </row>
    <row r="71" spans="1:17">
      <c r="A71" t="s">
        <v>343</v>
      </c>
      <c r="B71" s="61" t="s">
        <v>185</v>
      </c>
      <c r="C71" s="61" t="s">
        <v>420</v>
      </c>
      <c r="D71" s="48" t="str">
        <f>HYPERLINK(P71, E71)</f>
        <v>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</v>
      </c>
      <c r="E71" t="s">
        <v>344</v>
      </c>
      <c r="F71" t="s">
        <v>28</v>
      </c>
      <c r="G71" s="4">
        <v>2565</v>
      </c>
      <c r="H71" t="s">
        <v>171</v>
      </c>
      <c r="I71" t="s">
        <v>346</v>
      </c>
      <c r="J71" t="s">
        <v>347</v>
      </c>
      <c r="K71" t="s">
        <v>348</v>
      </c>
      <c r="L71" t="s">
        <v>349</v>
      </c>
      <c r="M71"/>
      <c r="N71" t="s">
        <v>185</v>
      </c>
      <c r="O71" t="s">
        <v>420</v>
      </c>
      <c r="P71" t="s">
        <v>436</v>
      </c>
      <c r="Q71" s="40" t="str">
        <f t="shared" si="1"/>
        <v>180402V04F01</v>
      </c>
    </row>
    <row r="72" spans="1:17">
      <c r="A72" t="s">
        <v>353</v>
      </c>
      <c r="B72" s="61" t="s">
        <v>185</v>
      </c>
      <c r="C72" s="61" t="s">
        <v>420</v>
      </c>
      <c r="D72" s="48" t="str">
        <f>HYPERLINK(P72, E72)</f>
        <v>โครงการป้องกันและแก้ไขปัญหามลพิษทางอากาศในพื้นที่วิกฤต</v>
      </c>
      <c r="E72" t="s">
        <v>40</v>
      </c>
      <c r="F72" t="s">
        <v>28</v>
      </c>
      <c r="G72" s="4">
        <v>2565</v>
      </c>
      <c r="H72" t="s">
        <v>171</v>
      </c>
      <c r="I72" t="s">
        <v>165</v>
      </c>
      <c r="J72" t="s">
        <v>352</v>
      </c>
      <c r="K72" t="s">
        <v>45</v>
      </c>
      <c r="L72" t="s">
        <v>46</v>
      </c>
      <c r="M72"/>
      <c r="N72" t="s">
        <v>185</v>
      </c>
      <c r="O72" t="s">
        <v>420</v>
      </c>
      <c r="P72" t="s">
        <v>440</v>
      </c>
      <c r="Q72" s="40" t="str">
        <f t="shared" si="1"/>
        <v>180402V04F01</v>
      </c>
    </row>
    <row r="73" spans="1:17">
      <c r="A73" t="s">
        <v>334</v>
      </c>
      <c r="B73" s="62" t="s">
        <v>185</v>
      </c>
      <c r="C73" s="62" t="s">
        <v>428</v>
      </c>
      <c r="D73" s="48" t="str">
        <f>HYPERLINK(P73, E73)</f>
        <v>การสร้างการมีส่วนร่วมของประชาชนในการแก้ไขปัญหาไฟป่าและหมอกควันแบบบูรณาการ</v>
      </c>
      <c r="E73" t="s">
        <v>335</v>
      </c>
      <c r="F73" t="s">
        <v>28</v>
      </c>
      <c r="G73" s="4">
        <v>2565</v>
      </c>
      <c r="H73" t="s">
        <v>171</v>
      </c>
      <c r="I73" t="s">
        <v>165</v>
      </c>
      <c r="J73" t="s">
        <v>144</v>
      </c>
      <c r="K73" t="s">
        <v>67</v>
      </c>
      <c r="L73" t="s">
        <v>46</v>
      </c>
      <c r="M73"/>
      <c r="N73" t="s">
        <v>185</v>
      </c>
      <c r="O73" t="s">
        <v>428</v>
      </c>
      <c r="P73" t="s">
        <v>429</v>
      </c>
      <c r="Q73" s="40" t="str">
        <f t="shared" si="1"/>
        <v>180402V04F02</v>
      </c>
    </row>
    <row r="74" spans="1:17">
      <c r="A74" t="s">
        <v>337</v>
      </c>
      <c r="B74" s="62" t="s">
        <v>185</v>
      </c>
      <c r="C74" s="62" t="s">
        <v>428</v>
      </c>
      <c r="D74" s="48" t="str">
        <f>HYPERLINK(P74, E74)</f>
        <v>แก้ไขปัญหาไฟป่าและหมอกควัน</v>
      </c>
      <c r="E74" t="s">
        <v>152</v>
      </c>
      <c r="F74" t="s">
        <v>28</v>
      </c>
      <c r="G74" s="4">
        <v>2565</v>
      </c>
      <c r="H74" t="s">
        <v>171</v>
      </c>
      <c r="I74" t="s">
        <v>165</v>
      </c>
      <c r="J74" t="s">
        <v>144</v>
      </c>
      <c r="K74" t="s">
        <v>67</v>
      </c>
      <c r="L74" t="s">
        <v>46</v>
      </c>
      <c r="M74"/>
      <c r="N74" t="s">
        <v>185</v>
      </c>
      <c r="O74" t="s">
        <v>428</v>
      </c>
      <c r="P74" t="s">
        <v>431</v>
      </c>
      <c r="Q74" s="40" t="str">
        <f t="shared" si="1"/>
        <v>180402V04F02</v>
      </c>
    </row>
    <row r="75" spans="1:17">
      <c r="A75" s="40" t="s">
        <v>52</v>
      </c>
      <c r="B75" s="63" t="s">
        <v>185</v>
      </c>
      <c r="C75" s="63" t="s">
        <v>469</v>
      </c>
      <c r="D75" s="50" t="s">
        <v>53</v>
      </c>
      <c r="E75" s="40" t="s">
        <v>53</v>
      </c>
      <c r="F75" s="40" t="s">
        <v>28</v>
      </c>
      <c r="G75" s="41">
        <v>2562</v>
      </c>
      <c r="H75" s="40" t="s">
        <v>55</v>
      </c>
      <c r="I75" s="40" t="s">
        <v>56</v>
      </c>
      <c r="J75" s="40" t="s">
        <v>57</v>
      </c>
      <c r="K75" s="40" t="s">
        <v>58</v>
      </c>
      <c r="L75" s="40" t="s">
        <v>59</v>
      </c>
      <c r="N75" s="40" t="s">
        <v>185</v>
      </c>
      <c r="O75" s="40" t="s">
        <v>469</v>
      </c>
      <c r="Q75" s="40" t="str">
        <f t="shared" ref="Q75:Q83" si="2">IF(LEN(O75=11),_xlfn.CONCAT(N75,"F",RIGHT(O75,2)),O75)</f>
        <v>180402V04F03</v>
      </c>
    </row>
    <row r="76" spans="1:17">
      <c r="A76" s="40" t="s">
        <v>101</v>
      </c>
      <c r="B76" s="63" t="s">
        <v>185</v>
      </c>
      <c r="C76" s="63" t="s">
        <v>469</v>
      </c>
      <c r="D76" s="50" t="s">
        <v>102</v>
      </c>
      <c r="E76" s="40" t="s">
        <v>102</v>
      </c>
      <c r="F76" s="40" t="s">
        <v>28</v>
      </c>
      <c r="G76" s="41">
        <v>2563</v>
      </c>
      <c r="H76" s="40" t="s">
        <v>79</v>
      </c>
      <c r="I76" s="40" t="s">
        <v>65</v>
      </c>
      <c r="J76" s="40" t="s">
        <v>57</v>
      </c>
      <c r="K76" s="40" t="s">
        <v>58</v>
      </c>
      <c r="L76" s="40" t="s">
        <v>59</v>
      </c>
      <c r="N76" s="40" t="s">
        <v>185</v>
      </c>
      <c r="O76" s="40" t="s">
        <v>469</v>
      </c>
      <c r="Q76" s="40" t="str">
        <f t="shared" si="2"/>
        <v>180402V04F03</v>
      </c>
    </row>
    <row r="77" spans="1:17">
      <c r="A77" s="40" t="s">
        <v>162</v>
      </c>
      <c r="B77" s="63" t="s">
        <v>185</v>
      </c>
      <c r="C77" s="63" t="s">
        <v>469</v>
      </c>
      <c r="D77" s="50" t="s">
        <v>163</v>
      </c>
      <c r="E77" s="40" t="s">
        <v>163</v>
      </c>
      <c r="F77" s="40" t="s">
        <v>28</v>
      </c>
      <c r="G77" s="41">
        <v>2563</v>
      </c>
      <c r="H77" s="40" t="s">
        <v>79</v>
      </c>
      <c r="I77" s="40" t="s">
        <v>165</v>
      </c>
      <c r="J77" s="40" t="s">
        <v>57</v>
      </c>
      <c r="K77" s="40" t="s">
        <v>166</v>
      </c>
      <c r="L77" s="40" t="s">
        <v>59</v>
      </c>
      <c r="N77" s="40" t="s">
        <v>185</v>
      </c>
      <c r="O77" s="40" t="s">
        <v>469</v>
      </c>
      <c r="Q77" s="40" t="str">
        <f t="shared" si="2"/>
        <v>180402V04F03</v>
      </c>
    </row>
    <row r="78" spans="1:17">
      <c r="A78" t="s">
        <v>464</v>
      </c>
      <c r="B78" s="64" t="s">
        <v>185</v>
      </c>
      <c r="C78" s="64" t="s">
        <v>469</v>
      </c>
      <c r="D78" s="48" t="str">
        <f t="shared" ref="D78:D83" si="3">HYPERLINK(P78, E78)</f>
        <v>การกำกับดูแลการระบายสาร VOCs ทางอากาศในพื้นที่นิคมอุตสาหกรรม อาทิ ท่าเรือ โรงงาน คลังน้ำมัน</v>
      </c>
      <c r="E78" t="s">
        <v>465</v>
      </c>
      <c r="F78" t="s">
        <v>28</v>
      </c>
      <c r="G78" s="4">
        <v>2565</v>
      </c>
      <c r="H78" t="s">
        <v>171</v>
      </c>
      <c r="I78" t="s">
        <v>165</v>
      </c>
      <c r="J78" t="s">
        <v>467</v>
      </c>
      <c r="K78" t="s">
        <v>468</v>
      </c>
      <c r="L78" t="s">
        <v>37</v>
      </c>
      <c r="M78" t="s">
        <v>290</v>
      </c>
      <c r="N78" t="s">
        <v>185</v>
      </c>
      <c r="O78" t="s">
        <v>469</v>
      </c>
      <c r="P78" t="s">
        <v>470</v>
      </c>
      <c r="Q78" s="40" t="str">
        <f t="shared" si="2"/>
        <v>180402V04F03</v>
      </c>
    </row>
    <row r="79" spans="1:17">
      <c r="A79" t="s">
        <v>317</v>
      </c>
      <c r="B79" s="20" t="s">
        <v>179</v>
      </c>
      <c r="C79" s="20" t="s">
        <v>482</v>
      </c>
      <c r="D79" s="48" t="str">
        <f t="shared" si="3"/>
        <v>โครงการส่งเสริมการหยุดเผาในพื้นที่การเกษตร</v>
      </c>
      <c r="E79" t="s">
        <v>318</v>
      </c>
      <c r="F79" t="s">
        <v>28</v>
      </c>
      <c r="G79" s="4">
        <v>2565</v>
      </c>
      <c r="H79" t="s">
        <v>171</v>
      </c>
      <c r="I79" t="s">
        <v>165</v>
      </c>
      <c r="J79" t="s">
        <v>320</v>
      </c>
      <c r="K79" t="s">
        <v>58</v>
      </c>
      <c r="L79" t="s">
        <v>59</v>
      </c>
      <c r="M79"/>
      <c r="N79" t="s">
        <v>179</v>
      </c>
      <c r="O79" t="s">
        <v>482</v>
      </c>
      <c r="P79" t="s">
        <v>418</v>
      </c>
      <c r="Q79" s="40" t="str">
        <f t="shared" si="2"/>
        <v>180402V03F07</v>
      </c>
    </row>
    <row r="80" spans="1:17">
      <c r="A80" t="s">
        <v>331</v>
      </c>
      <c r="B80" s="20" t="s">
        <v>179</v>
      </c>
      <c r="C80" s="20" t="s">
        <v>482</v>
      </c>
      <c r="D80" s="48" t="str">
        <f t="shared" si="3"/>
        <v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E80" t="s">
        <v>332</v>
      </c>
      <c r="F80" t="s">
        <v>28</v>
      </c>
      <c r="G80" s="4">
        <v>2565</v>
      </c>
      <c r="H80" t="s">
        <v>171</v>
      </c>
      <c r="I80" t="s">
        <v>165</v>
      </c>
      <c r="J80" t="s">
        <v>113</v>
      </c>
      <c r="K80" t="s">
        <v>67</v>
      </c>
      <c r="L80" t="s">
        <v>46</v>
      </c>
      <c r="M80"/>
      <c r="N80" t="s">
        <v>179</v>
      </c>
      <c r="O80" t="s">
        <v>482</v>
      </c>
      <c r="P80" t="s">
        <v>426</v>
      </c>
      <c r="Q80" s="40" t="str">
        <f t="shared" si="2"/>
        <v>180402V03F07</v>
      </c>
    </row>
    <row r="81" spans="1:17">
      <c r="A81" t="s">
        <v>355</v>
      </c>
      <c r="B81" s="20" t="s">
        <v>179</v>
      </c>
      <c r="C81" s="20" t="s">
        <v>482</v>
      </c>
      <c r="D81" s="48" t="str">
        <f t="shared" si="3"/>
        <v>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</v>
      </c>
      <c r="E81" t="s">
        <v>356</v>
      </c>
      <c r="F81" t="s">
        <v>28</v>
      </c>
      <c r="G81" s="4">
        <v>2565</v>
      </c>
      <c r="H81" t="s">
        <v>358</v>
      </c>
      <c r="I81" t="s">
        <v>165</v>
      </c>
      <c r="J81" t="s">
        <v>139</v>
      </c>
      <c r="K81" t="s">
        <v>36</v>
      </c>
      <c r="L81" t="s">
        <v>37</v>
      </c>
      <c r="M81"/>
      <c r="N81" t="s">
        <v>179</v>
      </c>
      <c r="O81" t="s">
        <v>482</v>
      </c>
      <c r="P81" t="s">
        <v>442</v>
      </c>
      <c r="Q81" s="40" t="str">
        <f t="shared" si="2"/>
        <v>180402V03F07</v>
      </c>
    </row>
    <row r="82" spans="1:17">
      <c r="A82" t="s">
        <v>359</v>
      </c>
      <c r="B82" s="20" t="s">
        <v>179</v>
      </c>
      <c r="C82" s="20" t="s">
        <v>482</v>
      </c>
      <c r="D82" s="48" t="str">
        <f t="shared" si="3"/>
        <v>โครงการเฝ้าระวังและป้องกันผลกระทบต่อสุขภาพจากมลพิษทางอากาศ</v>
      </c>
      <c r="E82" t="s">
        <v>183</v>
      </c>
      <c r="F82" t="s">
        <v>28</v>
      </c>
      <c r="G82" s="4">
        <v>2565</v>
      </c>
      <c r="H82" t="s">
        <v>171</v>
      </c>
      <c r="I82" t="s">
        <v>165</v>
      </c>
      <c r="J82" t="s">
        <v>93</v>
      </c>
      <c r="K82" t="s">
        <v>94</v>
      </c>
      <c r="L82" t="s">
        <v>95</v>
      </c>
      <c r="M82"/>
      <c r="N82" t="s">
        <v>179</v>
      </c>
      <c r="O82" t="s">
        <v>482</v>
      </c>
      <c r="P82" t="s">
        <v>444</v>
      </c>
      <c r="Q82" s="40" t="str">
        <f t="shared" si="2"/>
        <v>180402V03F07</v>
      </c>
    </row>
    <row r="83" spans="1:17">
      <c r="A83" t="s">
        <v>363</v>
      </c>
      <c r="B83" s="20" t="s">
        <v>179</v>
      </c>
      <c r="C83" s="20" t="s">
        <v>482</v>
      </c>
      <c r="D83" s="48" t="str">
        <f t="shared" si="3"/>
        <v>โครงการแก้ไขปัญหาไฟป่าและหมอกควันในพื้นที่จังหวัดแพร่</v>
      </c>
      <c r="E83" t="s">
        <v>364</v>
      </c>
      <c r="F83" t="s">
        <v>28</v>
      </c>
      <c r="G83" s="4">
        <v>2565</v>
      </c>
      <c r="H83" t="s">
        <v>171</v>
      </c>
      <c r="I83" t="s">
        <v>165</v>
      </c>
      <c r="J83" t="s">
        <v>85</v>
      </c>
      <c r="K83" t="s">
        <v>67</v>
      </c>
      <c r="L83" t="s">
        <v>46</v>
      </c>
      <c r="M83"/>
      <c r="N83" t="s">
        <v>179</v>
      </c>
      <c r="O83" t="s">
        <v>482</v>
      </c>
      <c r="P83" t="s">
        <v>448</v>
      </c>
      <c r="Q83" s="40" t="str">
        <f t="shared" si="2"/>
        <v>180402V03F07</v>
      </c>
    </row>
  </sheetData>
  <autoFilter ref="A10:O67" xr:uid="{00000000-0009-0000-0000-000008000000}">
    <sortState ref="A11:O67">
      <sortCondition ref="G10:G67"/>
    </sortState>
  </autoFilter>
  <sortState ref="A11:Q83">
    <sortCondition ref="C11:C83"/>
  </sortState>
  <phoneticPr fontId="14" type="noConversion"/>
  <hyperlinks>
    <hyperlink ref="D24" r:id="rId1" display="https://emenscr.nesdc.go.th/viewer/view.html?id=5b1e33fe7587e67e2e720eb3&amp;username=industry03091" xr:uid="{00000000-0004-0000-0800-000000000000}"/>
    <hyperlink ref="D61" r:id="rId2" display="https://emenscr.nesdc.go.th/viewer/view.html?id=5b3f2a0ef4fd79254b8e6899&amp;username=mnre03061" xr:uid="{00000000-0004-0000-0800-000001000000}"/>
    <hyperlink ref="D23" r:id="rId3" display="https://emenscr.nesdc.go.th/viewer/view.html?id=5b3f30f8e667fe2554d28a64&amp;username=mnre03061" xr:uid="{00000000-0004-0000-0800-000002000000}"/>
    <hyperlink ref="D75" r:id="rId4" display="https://emenscr.nesdc.go.th/viewer/view.html?id=5bd19c03ead9a205b323d649&amp;username=moac10041" xr:uid="{00000000-0004-0000-0800-000003000000}"/>
    <hyperlink ref="D62" r:id="rId5" display="https://emenscr.nesdc.go.th/viewer/view.html?id=5d4951298d7d186a662d6a82&amp;username=mnre02111" xr:uid="{00000000-0004-0000-0800-000004000000}"/>
    <hyperlink ref="D45" r:id="rId6" display="https://emenscr.nesdc.go.th/viewer/view.html?id=5d91c0021203995a2a86f441&amp;username=industry03101" xr:uid="{00000000-0004-0000-0800-000005000000}"/>
    <hyperlink ref="D63" r:id="rId7" display="https://emenscr.nesdc.go.th/viewer/view.html?id=5df5d2ab1069321a558d6967&amp;username=mnre0214261" xr:uid="{00000000-0004-0000-0800-000006000000}"/>
    <hyperlink ref="D64" r:id="rId8" display="https://emenscr.nesdc.go.th/viewer/view.html?id=5df85f42467aa83f5ec0aea2&amp;username=mnre0214411" xr:uid="{00000000-0004-0000-0800-000007000000}"/>
    <hyperlink ref="D25" r:id="rId9" display="https://emenscr.nesdc.go.th/viewer/view.html?id=5df89c3e6b12163f58d5f78b&amp;username=mnre0214411" xr:uid="{00000000-0004-0000-0800-000008000000}"/>
    <hyperlink ref="D15" r:id="rId10" display="https://emenscr.nesdc.go.th/viewer/view.html?id=5dfb3a31e02dae1a6dd4bc5b&amp;username=moph09071" xr:uid="{00000000-0004-0000-0800-000009000000}"/>
    <hyperlink ref="D11" r:id="rId11" display="https://emenscr.nesdc.go.th/viewer/view.html?id=5dfb3b98e02dae1a6dd4bc63&amp;username=moph04041" xr:uid="{00000000-0004-0000-0800-00000A000000}"/>
    <hyperlink ref="D76" r:id="rId12" display="https://emenscr.nesdc.go.th/viewer/view.html?id=5dfc8891d2f24a1a689b4f1b&amp;username=moac10041" xr:uid="{00000000-0004-0000-0800-00000B000000}"/>
    <hyperlink ref="D26" r:id="rId13" display="https://emenscr.nesdc.go.th/viewer/view.html?id=5dff07d26f155549ab8fb449&amp;username=mnre0214541" xr:uid="{00000000-0004-0000-0800-00000C000000}"/>
    <hyperlink ref="D46" r:id="rId14" display="https://emenscr.nesdc.go.th/viewer/view.html?id=5e0313bcca0feb49b458c331&amp;username=mnre0214171" xr:uid="{00000000-0004-0000-0800-00000D000000}"/>
    <hyperlink ref="D47" r:id="rId15" display="https://emenscr.nesdc.go.th/viewer/view.html?id=5e052a793b2bc044565f76a4&amp;username=mnre0214471" xr:uid="{00000000-0004-0000-0800-00000E000000}"/>
    <hyperlink ref="D27" r:id="rId16" display="https://emenscr.nesdc.go.th/viewer/view.html?id=5e0584c95baa7b44654ddfff&amp;username=mnre0214361" xr:uid="{00000000-0004-0000-0800-00000F000000}"/>
    <hyperlink ref="D28" r:id="rId17" display="https://emenscr.nesdc.go.th/viewer/view.html?id=5e0afd28a0d4f63e608d173e&amp;username=mnre0214581" xr:uid="{00000000-0004-0000-0800-000010000000}"/>
    <hyperlink ref="D29" r:id="rId18" display="https://emenscr.nesdc.go.th/viewer/view.html?id=5e0b6203b95b3d3e6d64f873&amp;username=mnre0214381" xr:uid="{00000000-0004-0000-0800-000011000000}"/>
    <hyperlink ref="D18" r:id="rId19" display="https://emenscr.nesdc.go.th/viewer/view.html?id=5e17dd17d6bd0f6d387af577&amp;username=industry03131" xr:uid="{00000000-0004-0000-0800-000012000000}"/>
    <hyperlink ref="D48" r:id="rId20" display="https://emenscr.nesdc.go.th/viewer/view.html?id=5e217058c02d8e35c41ae527&amp;username=mnre0214331" xr:uid="{00000000-0004-0000-0800-000013000000}"/>
    <hyperlink ref="D30" r:id="rId21" display="https://emenscr.nesdc.go.th/viewer/view.html?id=5e5c893b08d9c92c132e57b0&amp;username=mnre0214131" xr:uid="{00000000-0004-0000-0800-000014000000}"/>
    <hyperlink ref="D43" r:id="rId22" display="https://emenscr.nesdc.go.th/viewer/view.html?id=5e85b351a0b9b705da203e37&amp;username=mnre0214531" xr:uid="{00000000-0004-0000-0800-000015000000}"/>
    <hyperlink ref="D65" r:id="rId23" display="https://emenscr.nesdc.go.th/viewer/view.html?id=5e86c18ca0b9b705da203ef7&amp;username=mnre0214321" xr:uid="{00000000-0004-0000-0800-000016000000}"/>
    <hyperlink ref="D77" r:id="rId24" display="https://emenscr.nesdc.go.th/viewer/view.html?id=5eaa5dae94fdb155ae7910a5&amp;username=moac08051" xr:uid="{00000000-0004-0000-0800-000017000000}"/>
    <hyperlink ref="D69" r:id="rId25" display="https://emenscr.nesdc.go.th/viewer/view.html?id=5f1924a372b30f74caba63eb&amp;username=mod06061" xr:uid="{00000000-0004-0000-0800-000018000000}"/>
    <hyperlink ref="D49" r:id="rId26" display="https://emenscr.nesdc.go.th/viewer/view.html?id=5f7aeccef00c1d24fb778646&amp;username=mnre0214171" xr:uid="{00000000-0004-0000-0800-000019000000}"/>
    <hyperlink ref="D50" r:id="rId27" display="https://emenscr.nesdc.go.th/viewer/view.html?id=5f9a638837b27e5b651e83e1&amp;username=moac10041" xr:uid="{00000000-0004-0000-0800-00001A000000}"/>
    <hyperlink ref="D32" r:id="rId28" display="https://emenscr.nesdc.go.th/viewer/view.html?id=5fbe47fb7232b72a71f77ec2&amp;username=moac08051" xr:uid="{00000000-0004-0000-0800-00001B000000}"/>
    <hyperlink ref="D17" r:id="rId29" display="https://emenscr.nesdc.go.th/viewer/view.html?id=5fc359ff9a014c2a732f778b&amp;username=moi0017251" xr:uid="{00000000-0004-0000-0800-00001C000000}"/>
    <hyperlink ref="D66" r:id="rId30" display="https://emenscr.nesdc.go.th/viewer/view.html?id=5fc71d079571721336792df4&amp;username=dnp_regional_58_11" xr:uid="{00000000-0004-0000-0800-00001D000000}"/>
    <hyperlink ref="D67" r:id="rId31" display="https://emenscr.nesdc.go.th/viewer/view.html?id=5fc77a20eb591c133460eaa6&amp;username=dnp_regional_58_11" xr:uid="{00000000-0004-0000-0800-00001E000000}"/>
    <hyperlink ref="D12" r:id="rId32" display="https://emenscr.nesdc.go.th/viewer/view.html?id=5fcdadc11540bf161ab276b5&amp;username=mnre0214361" xr:uid="{00000000-0004-0000-0800-00001F000000}"/>
    <hyperlink ref="D51" r:id="rId33" display="https://emenscr.nesdc.go.th/viewer/view.html?id=5fcf2cab78ad6216092bc178&amp;username=mnre0214331" xr:uid="{00000000-0004-0000-0800-000020000000}"/>
    <hyperlink ref="D52" r:id="rId34" display="https://emenscr.nesdc.go.th/viewer/view.html?id=5fd04f4f9d7cbe590983c0e0&amp;username=mnre09251" xr:uid="{00000000-0004-0000-0800-000021000000}"/>
    <hyperlink ref="D44" r:id="rId35" display="https://emenscr.nesdc.go.th/viewer/view.html?id=600fd9824037f647d85e80f6&amp;username=mnre0214531" xr:uid="{00000000-0004-0000-0800-000022000000}"/>
    <hyperlink ref="D31" r:id="rId36" display="https://emenscr.nesdc.go.th/viewer/view.html?id=6010ddd2fdc43f47dfab801a&amp;username=mnre0214321" xr:uid="{00000000-0004-0000-0800-000023000000}"/>
    <hyperlink ref="D33" r:id="rId37" display="https://emenscr.nesdc.go.th/viewer/view.html?id=601136632d779347e1626be3&amp;username=mnre0214331" xr:uid="{00000000-0004-0000-0800-000024000000}"/>
    <hyperlink ref="D53" r:id="rId38" display="https://emenscr.nesdc.go.th/viewer/view.html?id=6011465bfdc43f47dfab8158&amp;username=mnre0214331" xr:uid="{00000000-0004-0000-0800-000025000000}"/>
    <hyperlink ref="D68" r:id="rId39" display="https://emenscr.nesdc.go.th/viewer/view.html?id=60128f9bdca25b658e8ee5a6&amp;username=mnre02111" xr:uid="{00000000-0004-0000-0800-000026000000}"/>
    <hyperlink ref="D54" r:id="rId40" display="https://emenscr.nesdc.go.th/viewer/view.html?id=60153b20662c8a2f73e2fb6b&amp;username=mnre0214381" xr:uid="{00000000-0004-0000-0800-000027000000}"/>
    <hyperlink ref="D55" r:id="rId41" display="https://emenscr.nesdc.go.th/viewer/view.html?id=6054390e95a74a77d1634606&amp;username=mnre0214141" xr:uid="{00000000-0004-0000-0800-000028000000}"/>
    <hyperlink ref="D16" r:id="rId42" display="https://emenscr.nesdc.go.th/viewer/view.html?id=60cb0fa69d2e4946ee3e461d&amp;username=moph04041" xr:uid="{00000000-0004-0000-0800-000029000000}"/>
    <hyperlink ref="D34" r:id="rId43" display="https://emenscr.nesdc.go.th/viewer/view.html?id=610f6ac8ef40ea035b9d0f74&amp;username=mnre03031" xr:uid="{00000000-0004-0000-0800-00002A000000}"/>
    <hyperlink ref="D56" r:id="rId44" display="https://emenscr.nesdc.go.th/viewer/view.html?id=61820a7a30c6fc7518ba961a&amp;username=moac10051" xr:uid="{00000000-0004-0000-0800-00002B000000}"/>
    <hyperlink ref="D35" r:id="rId45" display="https://emenscr.nesdc.go.th/viewer/view.html?id=618b4cfeda880b328aef0df8&amp;username=moac08051" xr:uid="{00000000-0004-0000-0800-00002C000000}"/>
    <hyperlink ref="D19" r:id="rId46" display="https://emenscr.nesdc.go.th/viewer/view.html?id=6191e717cadb284b1da34db2&amp;username=mot04181" xr:uid="{00000000-0004-0000-0800-00002D000000}"/>
    <hyperlink ref="D57" r:id="rId47" display="https://emenscr.nesdc.go.th/viewer/view.html?id=619b1d9efef84f3d534c7df1&amp;username=mnre0214171" xr:uid="{00000000-0004-0000-0800-00002E000000}"/>
    <hyperlink ref="D36" r:id="rId48" display="https://emenscr.nesdc.go.th/viewer/view.html?id=619b3f115e6a003d4c76bf18&amp;username=mnre0214331" xr:uid="{00000000-0004-0000-0800-00002F000000}"/>
    <hyperlink ref="D37" r:id="rId49" display="https://emenscr.nesdc.go.th/viewer/view.html?id=619b52be38229f3d4dda75b7&amp;username=mnre0214331" xr:uid="{00000000-0004-0000-0800-000030000000}"/>
    <hyperlink ref="D13" r:id="rId50" display="https://emenscr.nesdc.go.th/viewer/view.html?id=61ac516ee55ef143eb1fcd53&amp;username=mnre0214411" xr:uid="{00000000-0004-0000-0800-000031000000}"/>
    <hyperlink ref="D38" r:id="rId51" display="https://emenscr.nesdc.go.th/viewer/view.html?id=61b19ee5d52e740ca37b901a&amp;username=moi0021741" xr:uid="{00000000-0004-0000-0800-000032000000}"/>
    <hyperlink ref="D20" r:id="rId52" display="https://emenscr.nesdc.go.th/viewer/view.html?id=61b9b2f077a3ca1cee43a7b6&amp;username=mnre03061" xr:uid="{00000000-0004-0000-0800-000033000000}"/>
    <hyperlink ref="D39" r:id="rId53" display="https://emenscr.nesdc.go.th/viewer/view.html?id=61b9d0fd7087b01cf7ac2bb7&amp;username=mnre03061" xr:uid="{00000000-0004-0000-0800-000034000000}"/>
    <hyperlink ref="D58" r:id="rId54" display="https://emenscr.nesdc.go.th/viewer/view.html?id=61bc6687c326516233ced914&amp;username=industry03131" xr:uid="{00000000-0004-0000-0800-000035000000}"/>
    <hyperlink ref="D59" r:id="rId55" display="https://emenscr.nesdc.go.th/viewer/view.html?id=61c1607f1a10626236233f40&amp;username=moph09071" xr:uid="{00000000-0004-0000-0800-000036000000}"/>
    <hyperlink ref="D14" r:id="rId56" display="https://emenscr.nesdc.go.th/viewer/view.html?id=61c6edfe80d4df78932ea8bc&amp;username=moph04041" xr:uid="{00000000-0004-0000-0800-000037000000}"/>
    <hyperlink ref="D60" r:id="rId57" display="https://emenscr.nesdc.go.th/viewer/view.html?id=61cac23a18f9e461517bee50&amp;username=mnre0214411" xr:uid="{00000000-0004-0000-0800-000038000000}"/>
  </hyperlinks>
  <pageMargins left="0.7" right="0.7" top="0.75" bottom="0.75" header="0.3" footer="0.3"/>
  <drawing r:id="rId5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0"/>
  <sheetViews>
    <sheetView topLeftCell="B1" zoomScale="70" zoomScaleNormal="70" workbookViewId="0">
      <selection activeCell="B1" sqref="B1"/>
    </sheetView>
  </sheetViews>
  <sheetFormatPr defaultRowHeight="14.4"/>
  <cols>
    <col min="1" max="1" width="16.6640625" hidden="1" customWidth="1"/>
    <col min="2" max="2" width="15.109375" customWidth="1"/>
    <col min="3" max="3" width="52.5546875" customWidth="1"/>
    <col min="4" max="4" width="48.44140625" hidden="1" customWidth="1"/>
    <col min="5" max="5" width="46.44140625" hidden="1" customWidth="1"/>
    <col min="6" max="6" width="21.5546875" customWidth="1"/>
    <col min="7" max="7" width="17.5546875" customWidth="1"/>
    <col min="8" max="8" width="39.88671875" customWidth="1"/>
    <col min="9" max="9" width="32.5546875" customWidth="1"/>
    <col min="10" max="10" width="38.88671875" customWidth="1"/>
    <col min="11" max="11" width="22.44140625" customWidth="1"/>
    <col min="12" max="12" width="16.109375" customWidth="1"/>
    <col min="13" max="13" width="16.88671875" customWidth="1"/>
  </cols>
  <sheetData>
    <row r="1" spans="1:13" ht="18">
      <c r="B1" s="25" t="s">
        <v>377</v>
      </c>
    </row>
    <row r="3" spans="1:13">
      <c r="A3" s="9" t="s">
        <v>2</v>
      </c>
      <c r="B3" s="10" t="s">
        <v>367</v>
      </c>
      <c r="C3" s="9" t="s">
        <v>3</v>
      </c>
      <c r="D3" s="9" t="s">
        <v>3</v>
      </c>
      <c r="E3" s="9" t="s">
        <v>7</v>
      </c>
      <c r="F3" s="9" t="s">
        <v>14</v>
      </c>
      <c r="G3" s="9" t="s">
        <v>15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</row>
    <row r="4" spans="1:13" ht="15" thickBot="1">
      <c r="A4" t="s">
        <v>25</v>
      </c>
      <c r="B4" s="11">
        <v>2561</v>
      </c>
      <c r="C4" s="6" t="s">
        <v>26</v>
      </c>
      <c r="D4" t="s">
        <v>26</v>
      </c>
      <c r="E4" t="s">
        <v>28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  <c r="L4" t="s">
        <v>179</v>
      </c>
      <c r="M4" t="s">
        <v>180</v>
      </c>
    </row>
    <row r="5" spans="1:13" ht="15" thickBot="1">
      <c r="A5" t="s">
        <v>39</v>
      </c>
      <c r="B5" s="11">
        <v>2561</v>
      </c>
      <c r="C5" s="7" t="s">
        <v>40</v>
      </c>
      <c r="D5" t="s">
        <v>40</v>
      </c>
      <c r="E5" t="s">
        <v>28</v>
      </c>
      <c r="F5" t="s">
        <v>42</v>
      </c>
      <c r="G5" t="s">
        <v>43</v>
      </c>
      <c r="H5" t="s">
        <v>44</v>
      </c>
      <c r="I5" t="s">
        <v>45</v>
      </c>
      <c r="J5" t="s">
        <v>46</v>
      </c>
      <c r="L5" t="s">
        <v>179</v>
      </c>
      <c r="M5" t="s">
        <v>374</v>
      </c>
    </row>
    <row r="6" spans="1:13" ht="15" thickBot="1">
      <c r="A6" t="s">
        <v>47</v>
      </c>
      <c r="B6" s="11">
        <v>2561</v>
      </c>
      <c r="C6" s="7" t="s">
        <v>48</v>
      </c>
      <c r="D6" t="s">
        <v>48</v>
      </c>
      <c r="E6" t="s">
        <v>28</v>
      </c>
      <c r="F6" t="s">
        <v>42</v>
      </c>
      <c r="G6" t="s">
        <v>50</v>
      </c>
      <c r="H6" t="s">
        <v>44</v>
      </c>
      <c r="I6" t="s">
        <v>45</v>
      </c>
      <c r="J6" t="s">
        <v>46</v>
      </c>
      <c r="L6" t="s">
        <v>195</v>
      </c>
      <c r="M6" t="s">
        <v>368</v>
      </c>
    </row>
    <row r="7" spans="1:13" ht="15" thickBot="1">
      <c r="A7" t="s">
        <v>69</v>
      </c>
      <c r="B7" s="11">
        <v>2561</v>
      </c>
      <c r="C7" s="7" t="s">
        <v>70</v>
      </c>
      <c r="D7" t="s">
        <v>70</v>
      </c>
      <c r="E7" t="s">
        <v>28</v>
      </c>
      <c r="F7" t="s">
        <v>72</v>
      </c>
      <c r="G7" t="s">
        <v>73</v>
      </c>
      <c r="H7" t="s">
        <v>74</v>
      </c>
      <c r="I7" t="s">
        <v>36</v>
      </c>
      <c r="J7" t="s">
        <v>37</v>
      </c>
      <c r="L7" t="s">
        <v>179</v>
      </c>
      <c r="M7" t="s">
        <v>373</v>
      </c>
    </row>
    <row r="8" spans="1:13" ht="15" thickBot="1">
      <c r="A8" t="s">
        <v>52</v>
      </c>
      <c r="B8" s="12">
        <v>2562</v>
      </c>
      <c r="C8" s="7" t="s">
        <v>53</v>
      </c>
      <c r="D8" t="s">
        <v>53</v>
      </c>
      <c r="E8" t="s">
        <v>28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L8" t="s">
        <v>185</v>
      </c>
      <c r="M8" t="s">
        <v>265</v>
      </c>
    </row>
    <row r="9" spans="1:13" ht="15" thickBot="1">
      <c r="A9" t="s">
        <v>135</v>
      </c>
      <c r="B9" s="12">
        <v>2562</v>
      </c>
      <c r="C9" s="7" t="s">
        <v>136</v>
      </c>
      <c r="D9" t="s">
        <v>136</v>
      </c>
      <c r="E9" t="s">
        <v>28</v>
      </c>
      <c r="F9" t="s">
        <v>138</v>
      </c>
      <c r="G9" t="s">
        <v>56</v>
      </c>
      <c r="H9" t="s">
        <v>139</v>
      </c>
      <c r="I9" t="s">
        <v>36</v>
      </c>
      <c r="J9" t="s">
        <v>37</v>
      </c>
      <c r="L9" t="s">
        <v>195</v>
      </c>
      <c r="M9" t="s">
        <v>209</v>
      </c>
    </row>
    <row r="10" spans="1:13" ht="15" thickBot="1">
      <c r="A10" t="s">
        <v>61</v>
      </c>
      <c r="B10" s="13">
        <v>2563</v>
      </c>
      <c r="C10" s="7" t="s">
        <v>62</v>
      </c>
      <c r="D10" t="s">
        <v>62</v>
      </c>
      <c r="E10" t="s">
        <v>28</v>
      </c>
      <c r="F10" t="s">
        <v>64</v>
      </c>
      <c r="G10" t="s">
        <v>65</v>
      </c>
      <c r="H10" t="s">
        <v>66</v>
      </c>
      <c r="I10" t="s">
        <v>67</v>
      </c>
      <c r="J10" t="s">
        <v>46</v>
      </c>
      <c r="L10" t="s">
        <v>179</v>
      </c>
      <c r="M10" t="s">
        <v>374</v>
      </c>
    </row>
    <row r="11" spans="1:13" ht="15" thickBot="1">
      <c r="A11" t="s">
        <v>76</v>
      </c>
      <c r="B11" s="13">
        <v>2563</v>
      </c>
      <c r="C11" s="7" t="s">
        <v>77</v>
      </c>
      <c r="D11" t="s">
        <v>77</v>
      </c>
      <c r="E11" t="s">
        <v>28</v>
      </c>
      <c r="F11" t="s">
        <v>79</v>
      </c>
      <c r="G11" t="s">
        <v>65</v>
      </c>
      <c r="H11" t="s">
        <v>80</v>
      </c>
      <c r="I11" t="s">
        <v>67</v>
      </c>
      <c r="J11" t="s">
        <v>46</v>
      </c>
      <c r="L11" t="s">
        <v>179</v>
      </c>
      <c r="M11" t="s">
        <v>374</v>
      </c>
    </row>
    <row r="12" spans="1:13" ht="15" thickBot="1">
      <c r="A12" t="s">
        <v>82</v>
      </c>
      <c r="B12" s="13">
        <v>2563</v>
      </c>
      <c r="C12" s="7" t="s">
        <v>83</v>
      </c>
      <c r="D12" t="s">
        <v>83</v>
      </c>
      <c r="E12" t="s">
        <v>28</v>
      </c>
      <c r="F12" t="s">
        <v>79</v>
      </c>
      <c r="G12" t="s">
        <v>65</v>
      </c>
      <c r="H12" t="s">
        <v>85</v>
      </c>
      <c r="I12" t="s">
        <v>67</v>
      </c>
      <c r="J12" t="s">
        <v>46</v>
      </c>
      <c r="L12" t="s">
        <v>179</v>
      </c>
      <c r="M12" t="s">
        <v>374</v>
      </c>
    </row>
    <row r="13" spans="1:13" ht="15" thickBot="1">
      <c r="A13" t="s">
        <v>86</v>
      </c>
      <c r="B13" s="13">
        <v>2563</v>
      </c>
      <c r="C13" s="7" t="s">
        <v>87</v>
      </c>
      <c r="D13" t="s">
        <v>87</v>
      </c>
      <c r="E13" t="s">
        <v>28</v>
      </c>
      <c r="F13" t="s">
        <v>79</v>
      </c>
      <c r="G13" t="s">
        <v>65</v>
      </c>
      <c r="H13" t="s">
        <v>85</v>
      </c>
      <c r="I13" t="s">
        <v>67</v>
      </c>
      <c r="J13" t="s">
        <v>46</v>
      </c>
      <c r="L13" t="s">
        <v>179</v>
      </c>
      <c r="M13" t="s">
        <v>180</v>
      </c>
    </row>
    <row r="14" spans="1:13" ht="15" thickBot="1">
      <c r="A14" t="s">
        <v>90</v>
      </c>
      <c r="B14" s="13">
        <v>2563</v>
      </c>
      <c r="C14" s="7" t="s">
        <v>91</v>
      </c>
      <c r="D14" t="s">
        <v>91</v>
      </c>
      <c r="E14" t="s">
        <v>28</v>
      </c>
      <c r="F14" t="s">
        <v>79</v>
      </c>
      <c r="G14" t="s">
        <v>65</v>
      </c>
      <c r="H14" t="s">
        <v>93</v>
      </c>
      <c r="I14" t="s">
        <v>94</v>
      </c>
      <c r="J14" t="s">
        <v>95</v>
      </c>
      <c r="L14" t="s">
        <v>370</v>
      </c>
      <c r="M14" t="s">
        <v>371</v>
      </c>
    </row>
    <row r="15" spans="1:13" ht="15" thickBot="1">
      <c r="A15" t="s">
        <v>97</v>
      </c>
      <c r="B15" s="13">
        <v>2563</v>
      </c>
      <c r="C15" s="7" t="s">
        <v>98</v>
      </c>
      <c r="D15" t="s">
        <v>98</v>
      </c>
      <c r="E15" t="s">
        <v>28</v>
      </c>
      <c r="F15" t="s">
        <v>79</v>
      </c>
      <c r="G15" t="s">
        <v>65</v>
      </c>
      <c r="H15" t="s">
        <v>57</v>
      </c>
      <c r="I15" t="s">
        <v>100</v>
      </c>
      <c r="J15" t="s">
        <v>95</v>
      </c>
      <c r="L15" t="s">
        <v>370</v>
      </c>
      <c r="M15" t="s">
        <v>369</v>
      </c>
    </row>
    <row r="16" spans="1:13" ht="15" thickBot="1">
      <c r="A16" t="s">
        <v>101</v>
      </c>
      <c r="B16" s="13">
        <v>2563</v>
      </c>
      <c r="C16" s="7" t="s">
        <v>102</v>
      </c>
      <c r="D16" t="s">
        <v>102</v>
      </c>
      <c r="E16" t="s">
        <v>28</v>
      </c>
      <c r="F16" t="s">
        <v>79</v>
      </c>
      <c r="G16" t="s">
        <v>65</v>
      </c>
      <c r="H16" t="s">
        <v>57</v>
      </c>
      <c r="I16" t="s">
        <v>58</v>
      </c>
      <c r="J16" t="s">
        <v>59</v>
      </c>
      <c r="L16" t="s">
        <v>185</v>
      </c>
      <c r="M16" t="s">
        <v>265</v>
      </c>
    </row>
    <row r="17" spans="1:13" ht="15" thickBot="1">
      <c r="A17" t="s">
        <v>105</v>
      </c>
      <c r="B17" s="13">
        <v>2563</v>
      </c>
      <c r="C17" s="7" t="s">
        <v>106</v>
      </c>
      <c r="D17" t="s">
        <v>106</v>
      </c>
      <c r="E17" t="s">
        <v>28</v>
      </c>
      <c r="F17" t="s">
        <v>79</v>
      </c>
      <c r="G17" t="s">
        <v>65</v>
      </c>
      <c r="H17" t="s">
        <v>108</v>
      </c>
      <c r="I17" t="s">
        <v>67</v>
      </c>
      <c r="J17" t="s">
        <v>46</v>
      </c>
      <c r="L17" t="s">
        <v>179</v>
      </c>
      <c r="M17" t="s">
        <v>180</v>
      </c>
    </row>
    <row r="18" spans="1:13" ht="15" thickBot="1">
      <c r="A18" t="s">
        <v>110</v>
      </c>
      <c r="B18" s="13">
        <v>2563</v>
      </c>
      <c r="C18" s="7" t="s">
        <v>111</v>
      </c>
      <c r="D18" t="s">
        <v>111</v>
      </c>
      <c r="E18" t="s">
        <v>28</v>
      </c>
      <c r="F18" t="s">
        <v>73</v>
      </c>
      <c r="G18" t="s">
        <v>65</v>
      </c>
      <c r="H18" t="s">
        <v>113</v>
      </c>
      <c r="I18" t="s">
        <v>67</v>
      </c>
      <c r="J18" t="s">
        <v>46</v>
      </c>
      <c r="L18" t="s">
        <v>179</v>
      </c>
      <c r="M18" t="s">
        <v>373</v>
      </c>
    </row>
    <row r="19" spans="1:13" ht="15" thickBot="1">
      <c r="A19" t="s">
        <v>115</v>
      </c>
      <c r="B19" s="13">
        <v>2563</v>
      </c>
      <c r="C19" s="7" t="s">
        <v>116</v>
      </c>
      <c r="D19" t="s">
        <v>116</v>
      </c>
      <c r="E19" t="s">
        <v>28</v>
      </c>
      <c r="F19" t="s">
        <v>79</v>
      </c>
      <c r="G19" t="s">
        <v>65</v>
      </c>
      <c r="H19" t="s">
        <v>118</v>
      </c>
      <c r="I19" t="s">
        <v>67</v>
      </c>
      <c r="J19" t="s">
        <v>46</v>
      </c>
      <c r="L19" t="s">
        <v>179</v>
      </c>
      <c r="M19" t="s">
        <v>373</v>
      </c>
    </row>
    <row r="20" spans="1:13" ht="15" thickBot="1">
      <c r="A20" t="s">
        <v>120</v>
      </c>
      <c r="B20" s="13">
        <v>2563</v>
      </c>
      <c r="C20" s="7" t="s">
        <v>121</v>
      </c>
      <c r="D20" t="s">
        <v>121</v>
      </c>
      <c r="E20" t="s">
        <v>28</v>
      </c>
      <c r="F20" t="s">
        <v>79</v>
      </c>
      <c r="G20" t="s">
        <v>65</v>
      </c>
      <c r="H20" t="s">
        <v>123</v>
      </c>
      <c r="I20" t="s">
        <v>67</v>
      </c>
      <c r="J20" t="s">
        <v>46</v>
      </c>
      <c r="L20" t="s">
        <v>179</v>
      </c>
      <c r="M20" t="s">
        <v>180</v>
      </c>
    </row>
    <row r="21" spans="1:13" ht="15" thickBot="1">
      <c r="A21" t="s">
        <v>125</v>
      </c>
      <c r="B21" s="13">
        <v>2563</v>
      </c>
      <c r="C21" s="7" t="s">
        <v>126</v>
      </c>
      <c r="D21" t="s">
        <v>126</v>
      </c>
      <c r="E21" t="s">
        <v>28</v>
      </c>
      <c r="F21" t="s">
        <v>79</v>
      </c>
      <c r="G21" t="s">
        <v>65</v>
      </c>
      <c r="H21" t="s">
        <v>128</v>
      </c>
      <c r="I21" t="s">
        <v>67</v>
      </c>
      <c r="J21" t="s">
        <v>46</v>
      </c>
      <c r="L21" t="s">
        <v>179</v>
      </c>
      <c r="M21" t="s">
        <v>180</v>
      </c>
    </row>
    <row r="22" spans="1:13" ht="15" thickBot="1">
      <c r="A22" t="s">
        <v>130</v>
      </c>
      <c r="B22" s="13">
        <v>2563</v>
      </c>
      <c r="C22" s="7" t="s">
        <v>131</v>
      </c>
      <c r="D22" t="s">
        <v>131</v>
      </c>
      <c r="E22" t="s">
        <v>28</v>
      </c>
      <c r="F22" t="s">
        <v>79</v>
      </c>
      <c r="G22" t="s">
        <v>65</v>
      </c>
      <c r="H22" t="s">
        <v>133</v>
      </c>
      <c r="I22" t="s">
        <v>67</v>
      </c>
      <c r="J22" t="s">
        <v>46</v>
      </c>
      <c r="L22" t="s">
        <v>179</v>
      </c>
      <c r="M22" t="s">
        <v>180</v>
      </c>
    </row>
    <row r="23" spans="1:13" ht="15" thickBot="1">
      <c r="A23" t="s">
        <v>141</v>
      </c>
      <c r="B23" s="13">
        <v>2563</v>
      </c>
      <c r="C23" s="7" t="s">
        <v>142</v>
      </c>
      <c r="D23" t="s">
        <v>142</v>
      </c>
      <c r="E23" t="s">
        <v>28</v>
      </c>
      <c r="F23" t="s">
        <v>79</v>
      </c>
      <c r="G23" t="s">
        <v>65</v>
      </c>
      <c r="H23" t="s">
        <v>144</v>
      </c>
      <c r="I23" t="s">
        <v>67</v>
      </c>
      <c r="J23" t="s">
        <v>46</v>
      </c>
      <c r="L23" t="s">
        <v>179</v>
      </c>
      <c r="M23" t="s">
        <v>373</v>
      </c>
    </row>
    <row r="24" spans="1:13" ht="15" thickBot="1">
      <c r="A24" t="s">
        <v>146</v>
      </c>
      <c r="B24" s="13">
        <v>2563</v>
      </c>
      <c r="C24" s="7" t="s">
        <v>147</v>
      </c>
      <c r="D24" t="s">
        <v>147</v>
      </c>
      <c r="E24" t="s">
        <v>28</v>
      </c>
      <c r="F24" t="s">
        <v>79</v>
      </c>
      <c r="G24" t="s">
        <v>65</v>
      </c>
      <c r="H24" t="s">
        <v>149</v>
      </c>
      <c r="I24" t="s">
        <v>67</v>
      </c>
      <c r="J24" t="s">
        <v>46</v>
      </c>
      <c r="L24" t="s">
        <v>179</v>
      </c>
      <c r="M24" t="s">
        <v>180</v>
      </c>
    </row>
    <row r="25" spans="1:13" ht="15" thickBot="1">
      <c r="A25" t="s">
        <v>151</v>
      </c>
      <c r="B25" s="13">
        <v>2563</v>
      </c>
      <c r="C25" s="7" t="s">
        <v>152</v>
      </c>
      <c r="D25" t="s">
        <v>152</v>
      </c>
      <c r="E25" t="s">
        <v>28</v>
      </c>
      <c r="F25" t="s">
        <v>79</v>
      </c>
      <c r="G25" t="s">
        <v>65</v>
      </c>
      <c r="H25" t="s">
        <v>154</v>
      </c>
      <c r="I25" t="s">
        <v>67</v>
      </c>
      <c r="J25" t="s">
        <v>46</v>
      </c>
      <c r="L25" t="s">
        <v>179</v>
      </c>
      <c r="M25" t="s">
        <v>202</v>
      </c>
    </row>
    <row r="26" spans="1:13" ht="15" thickBot="1">
      <c r="A26" t="s">
        <v>156</v>
      </c>
      <c r="B26" s="13">
        <v>2563</v>
      </c>
      <c r="C26" s="7" t="s">
        <v>157</v>
      </c>
      <c r="D26" t="s">
        <v>157</v>
      </c>
      <c r="E26" t="s">
        <v>28</v>
      </c>
      <c r="F26" t="s">
        <v>159</v>
      </c>
      <c r="G26" t="s">
        <v>65</v>
      </c>
      <c r="H26" t="s">
        <v>160</v>
      </c>
      <c r="I26" t="s">
        <v>67</v>
      </c>
      <c r="J26" t="s">
        <v>46</v>
      </c>
      <c r="L26" t="s">
        <v>179</v>
      </c>
      <c r="M26" t="s">
        <v>374</v>
      </c>
    </row>
    <row r="27" spans="1:13" ht="15" thickBot="1">
      <c r="A27" t="s">
        <v>162</v>
      </c>
      <c r="B27" s="13">
        <v>2563</v>
      </c>
      <c r="C27" s="7" t="s">
        <v>163</v>
      </c>
      <c r="D27" t="s">
        <v>163</v>
      </c>
      <c r="E27" t="s">
        <v>28</v>
      </c>
      <c r="F27" t="s">
        <v>79</v>
      </c>
      <c r="G27" t="s">
        <v>165</v>
      </c>
      <c r="H27" t="s">
        <v>57</v>
      </c>
      <c r="I27" t="s">
        <v>166</v>
      </c>
      <c r="J27" t="s">
        <v>59</v>
      </c>
      <c r="L27" t="s">
        <v>185</v>
      </c>
      <c r="M27" t="s">
        <v>265</v>
      </c>
    </row>
    <row r="28" spans="1:13" ht="15" thickBot="1">
      <c r="A28" t="s">
        <v>266</v>
      </c>
      <c r="B28" s="13">
        <v>2563</v>
      </c>
      <c r="C28" s="7" t="s">
        <v>267</v>
      </c>
      <c r="D28" t="s">
        <v>267</v>
      </c>
      <c r="E28" t="s">
        <v>28</v>
      </c>
      <c r="F28" t="s">
        <v>73</v>
      </c>
      <c r="G28" t="s">
        <v>223</v>
      </c>
      <c r="H28" t="s">
        <v>160</v>
      </c>
      <c r="I28" t="s">
        <v>67</v>
      </c>
      <c r="J28" t="s">
        <v>46</v>
      </c>
      <c r="L28" t="s">
        <v>179</v>
      </c>
      <c r="M28" t="s">
        <v>180</v>
      </c>
    </row>
    <row r="29" spans="1:13" ht="15" thickBot="1">
      <c r="A29" t="s">
        <v>219</v>
      </c>
      <c r="B29" s="14">
        <v>2564</v>
      </c>
      <c r="C29" s="7" t="s">
        <v>220</v>
      </c>
      <c r="D29" t="s">
        <v>220</v>
      </c>
      <c r="E29" t="s">
        <v>28</v>
      </c>
      <c r="F29" t="s">
        <v>222</v>
      </c>
      <c r="G29" t="s">
        <v>223</v>
      </c>
      <c r="H29" t="s">
        <v>113</v>
      </c>
      <c r="I29" t="s">
        <v>67</v>
      </c>
      <c r="J29" t="s">
        <v>46</v>
      </c>
      <c r="L29" t="s">
        <v>179</v>
      </c>
      <c r="M29" t="s">
        <v>373</v>
      </c>
    </row>
    <row r="30" spans="1:13" ht="15" thickBot="1">
      <c r="A30" t="s">
        <v>224</v>
      </c>
      <c r="B30" s="14">
        <v>2564</v>
      </c>
      <c r="C30" s="7" t="s">
        <v>225</v>
      </c>
      <c r="D30" t="s">
        <v>225</v>
      </c>
      <c r="E30" t="s">
        <v>28</v>
      </c>
      <c r="F30" t="s">
        <v>222</v>
      </c>
      <c r="G30" t="s">
        <v>223</v>
      </c>
      <c r="H30" t="s">
        <v>57</v>
      </c>
      <c r="I30" t="s">
        <v>58</v>
      </c>
      <c r="J30" t="s">
        <v>59</v>
      </c>
      <c r="L30" t="s">
        <v>179</v>
      </c>
      <c r="M30" t="s">
        <v>373</v>
      </c>
    </row>
    <row r="31" spans="1:13" ht="15" thickBot="1">
      <c r="A31" t="s">
        <v>227</v>
      </c>
      <c r="B31" s="14">
        <v>2564</v>
      </c>
      <c r="C31" s="7" t="s">
        <v>228</v>
      </c>
      <c r="D31" t="s">
        <v>228</v>
      </c>
      <c r="E31" t="s">
        <v>28</v>
      </c>
      <c r="F31" t="s">
        <v>222</v>
      </c>
      <c r="G31" t="s">
        <v>223</v>
      </c>
      <c r="H31" t="s">
        <v>57</v>
      </c>
      <c r="I31" t="s">
        <v>166</v>
      </c>
      <c r="J31" t="s">
        <v>59</v>
      </c>
      <c r="L31" t="s">
        <v>179</v>
      </c>
      <c r="M31" t="s">
        <v>180</v>
      </c>
    </row>
    <row r="32" spans="1:13" ht="15" thickBot="1">
      <c r="A32" t="s">
        <v>235</v>
      </c>
      <c r="B32" s="14">
        <v>2564</v>
      </c>
      <c r="C32" s="7" t="s">
        <v>236</v>
      </c>
      <c r="D32" t="s">
        <v>236</v>
      </c>
      <c r="E32" t="s">
        <v>28</v>
      </c>
      <c r="F32" t="s">
        <v>222</v>
      </c>
      <c r="G32" t="s">
        <v>223</v>
      </c>
      <c r="I32" t="s">
        <v>238</v>
      </c>
      <c r="J32" t="s">
        <v>239</v>
      </c>
      <c r="L32" t="s">
        <v>370</v>
      </c>
      <c r="M32" t="s">
        <v>372</v>
      </c>
    </row>
    <row r="33" spans="1:13" ht="15" thickBot="1">
      <c r="A33" t="s">
        <v>241</v>
      </c>
      <c r="B33" s="14">
        <v>2564</v>
      </c>
      <c r="C33" s="7" t="s">
        <v>242</v>
      </c>
      <c r="D33" t="s">
        <v>242</v>
      </c>
      <c r="E33" t="s">
        <v>28</v>
      </c>
      <c r="F33" t="s">
        <v>222</v>
      </c>
      <c r="G33" t="s">
        <v>223</v>
      </c>
      <c r="H33" t="s">
        <v>244</v>
      </c>
      <c r="I33" t="s">
        <v>245</v>
      </c>
      <c r="J33" t="s">
        <v>46</v>
      </c>
      <c r="L33" t="s">
        <v>179</v>
      </c>
      <c r="M33" t="s">
        <v>374</v>
      </c>
    </row>
    <row r="34" spans="1:13" ht="15" thickBot="1">
      <c r="A34" t="s">
        <v>247</v>
      </c>
      <c r="B34" s="14">
        <v>2564</v>
      </c>
      <c r="C34" s="7" t="s">
        <v>248</v>
      </c>
      <c r="D34" t="s">
        <v>248</v>
      </c>
      <c r="E34" t="s">
        <v>28</v>
      </c>
      <c r="F34" t="s">
        <v>222</v>
      </c>
      <c r="G34" t="s">
        <v>223</v>
      </c>
      <c r="H34" t="s">
        <v>244</v>
      </c>
      <c r="I34" t="s">
        <v>245</v>
      </c>
      <c r="J34" t="s">
        <v>46</v>
      </c>
      <c r="L34" t="s">
        <v>179</v>
      </c>
      <c r="M34" t="s">
        <v>374</v>
      </c>
    </row>
    <row r="35" spans="1:13" ht="15" thickBot="1">
      <c r="A35" t="s">
        <v>250</v>
      </c>
      <c r="B35" s="14">
        <v>2564</v>
      </c>
      <c r="C35" s="7" t="s">
        <v>251</v>
      </c>
      <c r="D35" t="s">
        <v>251</v>
      </c>
      <c r="E35" t="s">
        <v>28</v>
      </c>
      <c r="F35" t="s">
        <v>222</v>
      </c>
      <c r="G35" t="s">
        <v>223</v>
      </c>
      <c r="H35" t="s">
        <v>123</v>
      </c>
      <c r="I35" t="s">
        <v>67</v>
      </c>
      <c r="J35" t="s">
        <v>46</v>
      </c>
      <c r="L35" t="s">
        <v>370</v>
      </c>
      <c r="M35" t="s">
        <v>369</v>
      </c>
    </row>
    <row r="36" spans="1:13" ht="15" thickBot="1">
      <c r="A36" t="s">
        <v>253</v>
      </c>
      <c r="B36" s="14">
        <v>2564</v>
      </c>
      <c r="C36" s="7" t="s">
        <v>142</v>
      </c>
      <c r="D36" t="s">
        <v>142</v>
      </c>
      <c r="E36" t="s">
        <v>28</v>
      </c>
      <c r="F36" t="s">
        <v>222</v>
      </c>
      <c r="G36" t="s">
        <v>223</v>
      </c>
      <c r="H36" t="s">
        <v>144</v>
      </c>
      <c r="I36" t="s">
        <v>67</v>
      </c>
      <c r="J36" t="s">
        <v>46</v>
      </c>
      <c r="L36" t="s">
        <v>179</v>
      </c>
      <c r="M36" t="s">
        <v>373</v>
      </c>
    </row>
    <row r="37" spans="1:13" ht="15" thickBot="1">
      <c r="A37" t="s">
        <v>258</v>
      </c>
      <c r="B37" s="14">
        <v>2564</v>
      </c>
      <c r="C37" s="7" t="s">
        <v>259</v>
      </c>
      <c r="D37" t="s">
        <v>259</v>
      </c>
      <c r="E37" t="s">
        <v>28</v>
      </c>
      <c r="F37" t="s">
        <v>222</v>
      </c>
      <c r="G37" t="s">
        <v>223</v>
      </c>
      <c r="H37" t="s">
        <v>261</v>
      </c>
      <c r="I37" t="s">
        <v>245</v>
      </c>
      <c r="J37" t="s">
        <v>46</v>
      </c>
      <c r="L37" t="s">
        <v>179</v>
      </c>
      <c r="M37" t="s">
        <v>373</v>
      </c>
    </row>
    <row r="38" spans="1:13" ht="15" thickBot="1">
      <c r="A38" t="s">
        <v>262</v>
      </c>
      <c r="B38" s="14">
        <v>2564</v>
      </c>
      <c r="C38" s="7" t="s">
        <v>152</v>
      </c>
      <c r="D38" t="s">
        <v>152</v>
      </c>
      <c r="E38" t="s">
        <v>28</v>
      </c>
      <c r="F38" t="s">
        <v>222</v>
      </c>
      <c r="G38" t="s">
        <v>264</v>
      </c>
      <c r="H38" t="s">
        <v>154</v>
      </c>
      <c r="I38" t="s">
        <v>67</v>
      </c>
      <c r="J38" t="s">
        <v>46</v>
      </c>
      <c r="L38" t="s">
        <v>179</v>
      </c>
      <c r="M38" t="s">
        <v>202</v>
      </c>
    </row>
    <row r="39" spans="1:13" ht="15" thickBot="1">
      <c r="A39" t="s">
        <v>270</v>
      </c>
      <c r="B39" s="14">
        <v>2564</v>
      </c>
      <c r="C39" s="7" t="s">
        <v>215</v>
      </c>
      <c r="D39" t="s">
        <v>215</v>
      </c>
      <c r="E39" t="s">
        <v>28</v>
      </c>
      <c r="F39" t="s">
        <v>222</v>
      </c>
      <c r="G39" t="s">
        <v>223</v>
      </c>
      <c r="H39" t="s">
        <v>144</v>
      </c>
      <c r="I39" t="s">
        <v>67</v>
      </c>
      <c r="J39" t="s">
        <v>46</v>
      </c>
      <c r="L39" t="s">
        <v>179</v>
      </c>
      <c r="M39" t="s">
        <v>180</v>
      </c>
    </row>
    <row r="40" spans="1:13" ht="15" thickBot="1">
      <c r="A40" t="s">
        <v>272</v>
      </c>
      <c r="B40" s="14">
        <v>2564</v>
      </c>
      <c r="C40" s="7" t="s">
        <v>273</v>
      </c>
      <c r="D40" t="s">
        <v>273</v>
      </c>
      <c r="E40" t="s">
        <v>28</v>
      </c>
      <c r="F40" t="s">
        <v>222</v>
      </c>
      <c r="G40" t="s">
        <v>223</v>
      </c>
      <c r="H40" t="s">
        <v>144</v>
      </c>
      <c r="I40" t="s">
        <v>67</v>
      </c>
      <c r="J40" t="s">
        <v>46</v>
      </c>
      <c r="L40" t="s">
        <v>179</v>
      </c>
      <c r="M40" t="s">
        <v>373</v>
      </c>
    </row>
    <row r="41" spans="1:13" ht="15" thickBot="1">
      <c r="A41" t="s">
        <v>275</v>
      </c>
      <c r="B41" s="14">
        <v>2564</v>
      </c>
      <c r="C41" s="7" t="s">
        <v>276</v>
      </c>
      <c r="D41" t="s">
        <v>276</v>
      </c>
      <c r="E41" t="s">
        <v>28</v>
      </c>
      <c r="F41" t="s">
        <v>278</v>
      </c>
      <c r="G41" t="s">
        <v>207</v>
      </c>
      <c r="H41" t="s">
        <v>66</v>
      </c>
      <c r="I41" t="s">
        <v>67</v>
      </c>
      <c r="J41" t="s">
        <v>46</v>
      </c>
      <c r="L41" t="s">
        <v>179</v>
      </c>
      <c r="M41" t="s">
        <v>374</v>
      </c>
    </row>
    <row r="42" spans="1:13" ht="15" thickBot="1">
      <c r="A42" t="s">
        <v>279</v>
      </c>
      <c r="B42" s="14">
        <v>2564</v>
      </c>
      <c r="C42" s="7" t="s">
        <v>131</v>
      </c>
      <c r="D42" t="s">
        <v>131</v>
      </c>
      <c r="E42" t="s">
        <v>28</v>
      </c>
      <c r="F42" t="s">
        <v>222</v>
      </c>
      <c r="G42" t="s">
        <v>223</v>
      </c>
      <c r="H42" t="s">
        <v>133</v>
      </c>
      <c r="I42" t="s">
        <v>67</v>
      </c>
      <c r="J42" t="s">
        <v>46</v>
      </c>
      <c r="L42" t="s">
        <v>179</v>
      </c>
      <c r="M42" t="s">
        <v>373</v>
      </c>
    </row>
    <row r="43" spans="1:13" ht="15" thickBot="1">
      <c r="A43" t="s">
        <v>282</v>
      </c>
      <c r="B43" s="14">
        <v>2564</v>
      </c>
      <c r="C43" s="7" t="s">
        <v>283</v>
      </c>
      <c r="D43" t="s">
        <v>283</v>
      </c>
      <c r="E43" t="s">
        <v>28</v>
      </c>
      <c r="F43" t="s">
        <v>222</v>
      </c>
      <c r="G43" t="s">
        <v>223</v>
      </c>
      <c r="H43" t="s">
        <v>285</v>
      </c>
      <c r="I43" t="s">
        <v>67</v>
      </c>
      <c r="J43" t="s">
        <v>46</v>
      </c>
      <c r="L43" t="s">
        <v>179</v>
      </c>
      <c r="M43" t="s">
        <v>373</v>
      </c>
    </row>
    <row r="44" spans="1:13" ht="15" thickBot="1">
      <c r="A44" t="s">
        <v>168</v>
      </c>
      <c r="B44" s="15">
        <v>2565</v>
      </c>
      <c r="C44" s="7" t="s">
        <v>169</v>
      </c>
      <c r="D44" t="s">
        <v>169</v>
      </c>
      <c r="E44" t="s">
        <v>28</v>
      </c>
      <c r="F44" t="s">
        <v>171</v>
      </c>
      <c r="G44" t="s">
        <v>165</v>
      </c>
      <c r="H44" t="s">
        <v>172</v>
      </c>
      <c r="I44" t="s">
        <v>173</v>
      </c>
      <c r="J44" t="s">
        <v>174</v>
      </c>
      <c r="L44" t="s">
        <v>179</v>
      </c>
      <c r="M44" t="s">
        <v>374</v>
      </c>
    </row>
    <row r="45" spans="1:13" ht="15" thickBot="1">
      <c r="A45" t="s">
        <v>286</v>
      </c>
      <c r="B45" s="15">
        <v>2565</v>
      </c>
      <c r="C45" s="7" t="s">
        <v>287</v>
      </c>
      <c r="D45" t="s">
        <v>287</v>
      </c>
      <c r="E45" t="s">
        <v>28</v>
      </c>
      <c r="F45" t="s">
        <v>171</v>
      </c>
      <c r="G45" t="s">
        <v>165</v>
      </c>
      <c r="H45" t="s">
        <v>35</v>
      </c>
      <c r="I45" t="s">
        <v>100</v>
      </c>
      <c r="J45" t="s">
        <v>95</v>
      </c>
      <c r="K45" t="s">
        <v>290</v>
      </c>
      <c r="L45" t="s">
        <v>370</v>
      </c>
      <c r="M45" t="s">
        <v>371</v>
      </c>
    </row>
    <row r="46" spans="1:13" ht="15" thickBot="1">
      <c r="A46" t="s">
        <v>299</v>
      </c>
      <c r="B46" s="15">
        <v>2565</v>
      </c>
      <c r="C46" s="7" t="s">
        <v>300</v>
      </c>
      <c r="D46" t="s">
        <v>300</v>
      </c>
      <c r="E46" t="s">
        <v>28</v>
      </c>
      <c r="F46" t="s">
        <v>171</v>
      </c>
      <c r="G46" t="s">
        <v>165</v>
      </c>
      <c r="H46" t="s">
        <v>208</v>
      </c>
      <c r="I46" t="s">
        <v>45</v>
      </c>
      <c r="J46" t="s">
        <v>46</v>
      </c>
      <c r="K46" t="s">
        <v>290</v>
      </c>
      <c r="L46" t="s">
        <v>179</v>
      </c>
      <c r="M46" t="s">
        <v>180</v>
      </c>
    </row>
    <row r="47" spans="1:13" ht="15" thickBot="1">
      <c r="A47" t="s">
        <v>317</v>
      </c>
      <c r="B47" s="15">
        <v>2565</v>
      </c>
      <c r="C47" s="7" t="s">
        <v>318</v>
      </c>
      <c r="D47" t="s">
        <v>318</v>
      </c>
      <c r="E47" t="s">
        <v>28</v>
      </c>
      <c r="F47" t="s">
        <v>171</v>
      </c>
      <c r="G47" t="s">
        <v>165</v>
      </c>
      <c r="H47" t="s">
        <v>320</v>
      </c>
      <c r="I47" t="s">
        <v>58</v>
      </c>
      <c r="J47" t="s">
        <v>59</v>
      </c>
      <c r="L47" t="s">
        <v>179</v>
      </c>
      <c r="M47" t="s">
        <v>373</v>
      </c>
    </row>
    <row r="48" spans="1:13" ht="15" thickBot="1">
      <c r="A48" t="s">
        <v>321</v>
      </c>
      <c r="B48" s="15">
        <v>2565</v>
      </c>
      <c r="C48" s="7" t="s">
        <v>322</v>
      </c>
      <c r="D48" t="s">
        <v>322</v>
      </c>
      <c r="E48" t="s">
        <v>28</v>
      </c>
      <c r="F48" t="s">
        <v>171</v>
      </c>
      <c r="G48" t="s">
        <v>165</v>
      </c>
      <c r="H48" t="s">
        <v>57</v>
      </c>
      <c r="I48" t="s">
        <v>166</v>
      </c>
      <c r="J48" t="s">
        <v>59</v>
      </c>
      <c r="L48" t="s">
        <v>179</v>
      </c>
      <c r="M48" t="s">
        <v>180</v>
      </c>
    </row>
    <row r="49" spans="1:13" ht="15" thickBot="1">
      <c r="A49" t="s">
        <v>325</v>
      </c>
      <c r="B49" s="15">
        <v>2565</v>
      </c>
      <c r="C49" s="7" t="s">
        <v>326</v>
      </c>
      <c r="D49" t="s">
        <v>326</v>
      </c>
      <c r="E49" t="s">
        <v>28</v>
      </c>
      <c r="F49" t="s">
        <v>171</v>
      </c>
      <c r="G49" t="s">
        <v>165</v>
      </c>
      <c r="H49" t="s">
        <v>328</v>
      </c>
      <c r="I49" t="s">
        <v>329</v>
      </c>
      <c r="J49" t="s">
        <v>330</v>
      </c>
      <c r="L49" t="s">
        <v>195</v>
      </c>
      <c r="M49" t="s">
        <v>209</v>
      </c>
    </row>
    <row r="50" spans="1:13" ht="15" thickBot="1">
      <c r="A50" t="s">
        <v>331</v>
      </c>
      <c r="B50" s="15">
        <v>2565</v>
      </c>
      <c r="C50" s="7" t="s">
        <v>332</v>
      </c>
      <c r="D50" t="s">
        <v>332</v>
      </c>
      <c r="E50" t="s">
        <v>28</v>
      </c>
      <c r="F50" t="s">
        <v>171</v>
      </c>
      <c r="G50" t="s">
        <v>165</v>
      </c>
      <c r="H50" t="s">
        <v>113</v>
      </c>
      <c r="I50" t="s">
        <v>67</v>
      </c>
      <c r="J50" t="s">
        <v>46</v>
      </c>
      <c r="L50" t="s">
        <v>179</v>
      </c>
      <c r="M50" t="s">
        <v>373</v>
      </c>
    </row>
    <row r="51" spans="1:13" ht="15" thickBot="1">
      <c r="A51" t="s">
        <v>334</v>
      </c>
      <c r="B51" s="15">
        <v>2565</v>
      </c>
      <c r="C51" s="7" t="s">
        <v>335</v>
      </c>
      <c r="D51" t="s">
        <v>335</v>
      </c>
      <c r="E51" t="s">
        <v>28</v>
      </c>
      <c r="F51" t="s">
        <v>171</v>
      </c>
      <c r="G51" t="s">
        <v>165</v>
      </c>
      <c r="H51" t="s">
        <v>144</v>
      </c>
      <c r="I51" t="s">
        <v>67</v>
      </c>
      <c r="J51" t="s">
        <v>46</v>
      </c>
      <c r="L51" t="s">
        <v>179</v>
      </c>
      <c r="M51" t="s">
        <v>180</v>
      </c>
    </row>
    <row r="52" spans="1:13" ht="15" thickBot="1">
      <c r="A52" t="s">
        <v>337</v>
      </c>
      <c r="B52" s="15">
        <v>2565</v>
      </c>
      <c r="C52" s="7" t="s">
        <v>152</v>
      </c>
      <c r="D52" t="s">
        <v>152</v>
      </c>
      <c r="E52" t="s">
        <v>28</v>
      </c>
      <c r="F52" t="s">
        <v>171</v>
      </c>
      <c r="G52" t="s">
        <v>165</v>
      </c>
      <c r="H52" t="s">
        <v>144</v>
      </c>
      <c r="I52" t="s">
        <v>67</v>
      </c>
      <c r="J52" t="s">
        <v>46</v>
      </c>
      <c r="L52" t="s">
        <v>179</v>
      </c>
      <c r="M52" t="s">
        <v>180</v>
      </c>
    </row>
    <row r="53" spans="1:13" ht="15" thickBot="1">
      <c r="A53" t="s">
        <v>339</v>
      </c>
      <c r="B53" s="15">
        <v>2565</v>
      </c>
      <c r="C53" s="7" t="s">
        <v>340</v>
      </c>
      <c r="D53" t="s">
        <v>340</v>
      </c>
      <c r="E53" t="s">
        <v>28</v>
      </c>
      <c r="F53" t="s">
        <v>171</v>
      </c>
      <c r="G53" t="s">
        <v>165</v>
      </c>
      <c r="H53" t="s">
        <v>85</v>
      </c>
      <c r="I53" t="s">
        <v>67</v>
      </c>
      <c r="J53" t="s">
        <v>46</v>
      </c>
      <c r="L53" t="s">
        <v>370</v>
      </c>
      <c r="M53" t="s">
        <v>369</v>
      </c>
    </row>
    <row r="54" spans="1:13" ht="15" thickBot="1">
      <c r="A54" t="s">
        <v>343</v>
      </c>
      <c r="B54" s="15">
        <v>2565</v>
      </c>
      <c r="C54" s="7" t="s">
        <v>344</v>
      </c>
      <c r="D54" t="s">
        <v>344</v>
      </c>
      <c r="E54" t="s">
        <v>28</v>
      </c>
      <c r="F54" t="s">
        <v>171</v>
      </c>
      <c r="G54" t="s">
        <v>346</v>
      </c>
      <c r="H54" t="s">
        <v>347</v>
      </c>
      <c r="I54" t="s">
        <v>348</v>
      </c>
      <c r="J54" t="s">
        <v>349</v>
      </c>
      <c r="L54" t="s">
        <v>179</v>
      </c>
      <c r="M54" t="s">
        <v>180</v>
      </c>
    </row>
    <row r="55" spans="1:13" ht="15" thickBot="1">
      <c r="A55" t="s">
        <v>350</v>
      </c>
      <c r="B55" s="15">
        <v>2565</v>
      </c>
      <c r="C55" s="7" t="s">
        <v>48</v>
      </c>
      <c r="D55" t="s">
        <v>48</v>
      </c>
      <c r="E55" t="s">
        <v>28</v>
      </c>
      <c r="F55" t="s">
        <v>171</v>
      </c>
      <c r="G55" t="s">
        <v>165</v>
      </c>
      <c r="H55" t="s">
        <v>352</v>
      </c>
      <c r="I55" t="s">
        <v>45</v>
      </c>
      <c r="J55" t="s">
        <v>46</v>
      </c>
      <c r="L55" t="s">
        <v>195</v>
      </c>
      <c r="M55" t="s">
        <v>209</v>
      </c>
    </row>
    <row r="56" spans="1:13" ht="15" thickBot="1">
      <c r="A56" t="s">
        <v>353</v>
      </c>
      <c r="B56" s="15">
        <v>2565</v>
      </c>
      <c r="C56" s="7" t="s">
        <v>40</v>
      </c>
      <c r="D56" t="s">
        <v>40</v>
      </c>
      <c r="E56" t="s">
        <v>28</v>
      </c>
      <c r="F56" t="s">
        <v>171</v>
      </c>
      <c r="G56" t="s">
        <v>165</v>
      </c>
      <c r="H56" t="s">
        <v>352</v>
      </c>
      <c r="I56" t="s">
        <v>45</v>
      </c>
      <c r="J56" t="s">
        <v>46</v>
      </c>
      <c r="L56" t="s">
        <v>179</v>
      </c>
      <c r="M56" t="s">
        <v>180</v>
      </c>
    </row>
    <row r="57" spans="1:13" ht="15" thickBot="1">
      <c r="A57" t="s">
        <v>355</v>
      </c>
      <c r="B57" s="15">
        <v>2565</v>
      </c>
      <c r="C57" s="7" t="s">
        <v>356</v>
      </c>
      <c r="D57" t="s">
        <v>356</v>
      </c>
      <c r="E57" t="s">
        <v>28</v>
      </c>
      <c r="F57" t="s">
        <v>358</v>
      </c>
      <c r="G57" t="s">
        <v>165</v>
      </c>
      <c r="H57" t="s">
        <v>139</v>
      </c>
      <c r="I57" t="s">
        <v>36</v>
      </c>
      <c r="J57" t="s">
        <v>37</v>
      </c>
      <c r="L57" t="s">
        <v>179</v>
      </c>
      <c r="M57" t="s">
        <v>373</v>
      </c>
    </row>
    <row r="58" spans="1:13" ht="15" thickBot="1">
      <c r="A58" t="s">
        <v>359</v>
      </c>
      <c r="B58" s="15">
        <v>2565</v>
      </c>
      <c r="C58" s="7" t="s">
        <v>183</v>
      </c>
      <c r="D58" t="s">
        <v>183</v>
      </c>
      <c r="E58" t="s">
        <v>28</v>
      </c>
      <c r="F58" t="s">
        <v>171</v>
      </c>
      <c r="G58" t="s">
        <v>165</v>
      </c>
      <c r="H58" t="s">
        <v>93</v>
      </c>
      <c r="I58" t="s">
        <v>94</v>
      </c>
      <c r="J58" t="s">
        <v>95</v>
      </c>
      <c r="L58" t="s">
        <v>179</v>
      </c>
      <c r="M58" t="s">
        <v>373</v>
      </c>
    </row>
    <row r="59" spans="1:13" ht="15" thickBot="1">
      <c r="A59" t="s">
        <v>361</v>
      </c>
      <c r="B59" s="15">
        <v>2565</v>
      </c>
      <c r="C59" s="7" t="s">
        <v>176</v>
      </c>
      <c r="D59" t="s">
        <v>176</v>
      </c>
      <c r="E59" t="s">
        <v>28</v>
      </c>
      <c r="F59" t="s">
        <v>171</v>
      </c>
      <c r="G59" t="s">
        <v>165</v>
      </c>
      <c r="H59" t="s">
        <v>35</v>
      </c>
      <c r="I59" t="s">
        <v>100</v>
      </c>
      <c r="J59" t="s">
        <v>95</v>
      </c>
      <c r="L59" t="s">
        <v>370</v>
      </c>
      <c r="M59" t="s">
        <v>369</v>
      </c>
    </row>
    <row r="60" spans="1:13" ht="15" thickBot="1">
      <c r="A60" t="s">
        <v>363</v>
      </c>
      <c r="B60" s="15">
        <v>2565</v>
      </c>
      <c r="C60" s="8" t="s">
        <v>364</v>
      </c>
      <c r="D60" t="s">
        <v>364</v>
      </c>
      <c r="E60" t="s">
        <v>28</v>
      </c>
      <c r="F60" t="s">
        <v>171</v>
      </c>
      <c r="G60" t="s">
        <v>165</v>
      </c>
      <c r="H60" t="s">
        <v>85</v>
      </c>
      <c r="I60" t="s">
        <v>67</v>
      </c>
      <c r="J60" t="s">
        <v>46</v>
      </c>
      <c r="L60" t="s">
        <v>179</v>
      </c>
      <c r="M60" t="s">
        <v>373</v>
      </c>
    </row>
  </sheetData>
  <autoFilter ref="A3:M60" xr:uid="{00000000-0009-0000-0000-00000D000000}">
    <sortState ref="A4:M60">
      <sortCondition ref="B3:B60"/>
    </sortState>
  </autoFilter>
  <hyperlinks>
    <hyperlink ref="C4" r:id="rId1" display="https://emenscr.nesdc.go.th/viewer/view.html?id=5b1e33fe7587e67e2e720eb3&amp;username=industry03091" xr:uid="{00000000-0004-0000-0D00-000000000000}"/>
    <hyperlink ref="C5" r:id="rId2" display="https://emenscr.nesdc.go.th/viewer/view.html?id=5b3f2a0ef4fd79254b8e6899&amp;username=mnre03061" xr:uid="{00000000-0004-0000-0D00-000001000000}"/>
    <hyperlink ref="C6" r:id="rId3" display="https://emenscr.nesdc.go.th/viewer/view.html?id=5b3f30f8e667fe2554d28a64&amp;username=mnre03061" xr:uid="{00000000-0004-0000-0D00-000002000000}"/>
    <hyperlink ref="C8" r:id="rId4" display="https://emenscr.nesdc.go.th/viewer/view.html?id=5bd19c03ead9a205b323d649&amp;username=moac10041" xr:uid="{00000000-0004-0000-0D00-000003000000}"/>
    <hyperlink ref="C10" r:id="rId5" display="https://emenscr.nesdc.go.th/viewer/view.html?id=5d4951298d7d186a662d6a82&amp;username=mnre02111" xr:uid="{00000000-0004-0000-0D00-000004000000}"/>
    <hyperlink ref="C7" r:id="rId6" display="https://emenscr.nesdc.go.th/viewer/view.html?id=5d91c0021203995a2a86f441&amp;username=industry03101" xr:uid="{00000000-0004-0000-0D00-000005000000}"/>
    <hyperlink ref="C11" r:id="rId7" display="https://emenscr.nesdc.go.th/viewer/view.html?id=5df5d2ab1069321a558d6967&amp;username=mnre0214261" xr:uid="{00000000-0004-0000-0D00-000006000000}"/>
    <hyperlink ref="C12" r:id="rId8" display="https://emenscr.nesdc.go.th/viewer/view.html?id=5df85f42467aa83f5ec0aea2&amp;username=mnre0214411" xr:uid="{00000000-0004-0000-0D00-000007000000}"/>
    <hyperlink ref="C13" r:id="rId9" display="https://emenscr.nesdc.go.th/viewer/view.html?id=5df89c3e6b12163f58d5f78b&amp;username=mnre0214411" xr:uid="{00000000-0004-0000-0D00-000008000000}"/>
    <hyperlink ref="C14" r:id="rId10" display="https://emenscr.nesdc.go.th/viewer/view.html?id=5dfb3a31e02dae1a6dd4bc5b&amp;username=moph09071" xr:uid="{00000000-0004-0000-0D00-000009000000}"/>
    <hyperlink ref="C15" r:id="rId11" display="https://emenscr.nesdc.go.th/viewer/view.html?id=5dfb3b98e02dae1a6dd4bc63&amp;username=moph04041" xr:uid="{00000000-0004-0000-0D00-00000A000000}"/>
    <hyperlink ref="C16" r:id="rId12" display="https://emenscr.nesdc.go.th/viewer/view.html?id=5dfc8891d2f24a1a689b4f1b&amp;username=moac10041" xr:uid="{00000000-0004-0000-0D00-00000B000000}"/>
    <hyperlink ref="C17" r:id="rId13" display="https://emenscr.nesdc.go.th/viewer/view.html?id=5dff07d26f155549ab8fb449&amp;username=mnre0214541" xr:uid="{00000000-0004-0000-0D00-00000C000000}"/>
    <hyperlink ref="C18" r:id="rId14" display="https://emenscr.nesdc.go.th/viewer/view.html?id=5e0313bcca0feb49b458c331&amp;username=mnre0214171" xr:uid="{00000000-0004-0000-0D00-00000D000000}"/>
    <hyperlink ref="C19" r:id="rId15" display="https://emenscr.nesdc.go.th/viewer/view.html?id=5e052a793b2bc044565f76a4&amp;username=mnre0214471" xr:uid="{00000000-0004-0000-0D00-00000E000000}"/>
    <hyperlink ref="C20" r:id="rId16" display="https://emenscr.nesdc.go.th/viewer/view.html?id=5e0584c95baa7b44654ddfff&amp;username=mnre0214361" xr:uid="{00000000-0004-0000-0D00-00000F000000}"/>
    <hyperlink ref="C21" r:id="rId17" display="https://emenscr.nesdc.go.th/viewer/view.html?id=5e0afd28a0d4f63e608d173e&amp;username=mnre0214581" xr:uid="{00000000-0004-0000-0D00-000010000000}"/>
    <hyperlink ref="C22" r:id="rId18" display="https://emenscr.nesdc.go.th/viewer/view.html?id=5e0b6203b95b3d3e6d64f873&amp;username=mnre0214381" xr:uid="{00000000-0004-0000-0D00-000011000000}"/>
    <hyperlink ref="C9" r:id="rId19" display="https://emenscr.nesdc.go.th/viewer/view.html?id=5e17dd17d6bd0f6d387af577&amp;username=industry03131" xr:uid="{00000000-0004-0000-0D00-000012000000}"/>
    <hyperlink ref="C23" r:id="rId20" display="https://emenscr.nesdc.go.th/viewer/view.html?id=5e217058c02d8e35c41ae527&amp;username=mnre0214331" xr:uid="{00000000-0004-0000-0D00-000013000000}"/>
    <hyperlink ref="C24" r:id="rId21" display="https://emenscr.nesdc.go.th/viewer/view.html?id=5e5c893b08d9c92c132e57b0&amp;username=mnre0214131" xr:uid="{00000000-0004-0000-0D00-000014000000}"/>
    <hyperlink ref="C25" r:id="rId22" display="https://emenscr.nesdc.go.th/viewer/view.html?id=5e85b351a0b9b705da203e37&amp;username=mnre0214531" xr:uid="{00000000-0004-0000-0D00-000015000000}"/>
    <hyperlink ref="C26" r:id="rId23" display="https://emenscr.nesdc.go.th/viewer/view.html?id=5e86c18ca0b9b705da203ef7&amp;username=mnre0214321" xr:uid="{00000000-0004-0000-0D00-000016000000}"/>
    <hyperlink ref="C27" r:id="rId24" display="https://emenscr.nesdc.go.th/viewer/view.html?id=5eaa5dae94fdb155ae7910a5&amp;username=moac08051" xr:uid="{00000000-0004-0000-0D00-000017000000}"/>
    <hyperlink ref="C44" r:id="rId25" display="https://emenscr.nesdc.go.th/viewer/view.html?id=5f1924a372b30f74caba63eb&amp;username=mod06061" xr:uid="{00000000-0004-0000-0D00-000018000000}"/>
    <hyperlink ref="C29" r:id="rId26" display="https://emenscr.nesdc.go.th/viewer/view.html?id=5f7aeccef00c1d24fb778646&amp;username=mnre0214171" xr:uid="{00000000-0004-0000-0D00-000019000000}"/>
    <hyperlink ref="C30" r:id="rId27" display="https://emenscr.nesdc.go.th/viewer/view.html?id=5f9a638837b27e5b651e83e1&amp;username=moac10041" xr:uid="{00000000-0004-0000-0D00-00001A000000}"/>
    <hyperlink ref="C31" r:id="rId28" display="https://emenscr.nesdc.go.th/viewer/view.html?id=5fbe47fb7232b72a71f77ec2&amp;username=moac08051" xr:uid="{00000000-0004-0000-0D00-00001B000000}"/>
    <hyperlink ref="C32" r:id="rId29" display="https://emenscr.nesdc.go.th/viewer/view.html?id=5fc359ff9a014c2a732f778b&amp;username=moi0017251" xr:uid="{00000000-0004-0000-0D00-00001C000000}"/>
    <hyperlink ref="C33" r:id="rId30" display="https://emenscr.nesdc.go.th/viewer/view.html?id=5fc71d079571721336792df4&amp;username=dnp_regional_58_11" xr:uid="{00000000-0004-0000-0D00-00001D000000}"/>
    <hyperlink ref="C34" r:id="rId31" display="https://emenscr.nesdc.go.th/viewer/view.html?id=5fc77a20eb591c133460eaa6&amp;username=dnp_regional_58_11" xr:uid="{00000000-0004-0000-0D00-00001E000000}"/>
    <hyperlink ref="C35" r:id="rId32" display="https://emenscr.nesdc.go.th/viewer/view.html?id=5fcdadc11540bf161ab276b5&amp;username=mnre0214361" xr:uid="{00000000-0004-0000-0D00-00001F000000}"/>
    <hyperlink ref="C36" r:id="rId33" display="https://emenscr.nesdc.go.th/viewer/view.html?id=5fcf2cab78ad6216092bc178&amp;username=mnre0214331" xr:uid="{00000000-0004-0000-0D00-000020000000}"/>
    <hyperlink ref="C37" r:id="rId34" display="https://emenscr.nesdc.go.th/viewer/view.html?id=5fd04f4f9d7cbe590983c0e0&amp;username=mnre09251" xr:uid="{00000000-0004-0000-0D00-000021000000}"/>
    <hyperlink ref="C38" r:id="rId35" display="https://emenscr.nesdc.go.th/viewer/view.html?id=600fd9824037f647d85e80f6&amp;username=mnre0214531" xr:uid="{00000000-0004-0000-0D00-000022000000}"/>
    <hyperlink ref="C28" r:id="rId36" display="https://emenscr.nesdc.go.th/viewer/view.html?id=6010ddd2fdc43f47dfab801a&amp;username=mnre0214321" xr:uid="{00000000-0004-0000-0D00-000023000000}"/>
    <hyperlink ref="C39" r:id="rId37" display="https://emenscr.nesdc.go.th/viewer/view.html?id=601136632d779347e1626be3&amp;username=mnre0214331" xr:uid="{00000000-0004-0000-0D00-000024000000}"/>
    <hyperlink ref="C40" r:id="rId38" display="https://emenscr.nesdc.go.th/viewer/view.html?id=6011465bfdc43f47dfab8158&amp;username=mnre0214331" xr:uid="{00000000-0004-0000-0D00-000025000000}"/>
    <hyperlink ref="C41" r:id="rId39" display="https://emenscr.nesdc.go.th/viewer/view.html?id=60128f9bdca25b658e8ee5a6&amp;username=mnre02111" xr:uid="{00000000-0004-0000-0D00-000026000000}"/>
    <hyperlink ref="C42" r:id="rId40" display="https://emenscr.nesdc.go.th/viewer/view.html?id=60153b20662c8a2f73e2fb6b&amp;username=mnre0214381" xr:uid="{00000000-0004-0000-0D00-000027000000}"/>
    <hyperlink ref="C43" r:id="rId41" display="https://emenscr.nesdc.go.th/viewer/view.html?id=6054390e95a74a77d1634606&amp;username=mnre0214141" xr:uid="{00000000-0004-0000-0D00-000028000000}"/>
    <hyperlink ref="C45" r:id="rId42" display="https://emenscr.nesdc.go.th/viewer/view.html?id=60cb0fa69d2e4946ee3e461d&amp;username=moph04041" xr:uid="{00000000-0004-0000-0D00-000029000000}"/>
    <hyperlink ref="C46" r:id="rId43" display="https://emenscr.nesdc.go.th/viewer/view.html?id=610f6ac8ef40ea035b9d0f74&amp;username=mnre03031" xr:uid="{00000000-0004-0000-0D00-00002A000000}"/>
    <hyperlink ref="C47" r:id="rId44" display="https://emenscr.nesdc.go.th/viewer/view.html?id=61820a7a30c6fc7518ba961a&amp;username=moac10051" xr:uid="{00000000-0004-0000-0D00-00002B000000}"/>
    <hyperlink ref="C48" r:id="rId45" display="https://emenscr.nesdc.go.th/viewer/view.html?id=618b4cfeda880b328aef0df8&amp;username=moac08051" xr:uid="{00000000-0004-0000-0D00-00002C000000}"/>
    <hyperlink ref="C49" r:id="rId46" display="https://emenscr.nesdc.go.th/viewer/view.html?id=6191e717cadb284b1da34db2&amp;username=mot04181" xr:uid="{00000000-0004-0000-0D00-00002D000000}"/>
    <hyperlink ref="C50" r:id="rId47" display="https://emenscr.nesdc.go.th/viewer/view.html?id=619b1d9efef84f3d534c7df1&amp;username=mnre0214171" xr:uid="{00000000-0004-0000-0D00-00002E000000}"/>
    <hyperlink ref="C51" r:id="rId48" display="https://emenscr.nesdc.go.th/viewer/view.html?id=619b3f115e6a003d4c76bf18&amp;username=mnre0214331" xr:uid="{00000000-0004-0000-0D00-00002F000000}"/>
    <hyperlink ref="C52" r:id="rId49" display="https://emenscr.nesdc.go.th/viewer/view.html?id=619b52be38229f3d4dda75b7&amp;username=mnre0214331" xr:uid="{00000000-0004-0000-0D00-000030000000}"/>
    <hyperlink ref="C53" r:id="rId50" display="https://emenscr.nesdc.go.th/viewer/view.html?id=61ac516ee55ef143eb1fcd53&amp;username=mnre0214411" xr:uid="{00000000-0004-0000-0D00-000031000000}"/>
    <hyperlink ref="C54" r:id="rId51" display="https://emenscr.nesdc.go.th/viewer/view.html?id=61b19ee5d52e740ca37b901a&amp;username=moi0021741" xr:uid="{00000000-0004-0000-0D00-000032000000}"/>
    <hyperlink ref="C55" r:id="rId52" display="https://emenscr.nesdc.go.th/viewer/view.html?id=61b9b2f077a3ca1cee43a7b6&amp;username=mnre03061" xr:uid="{00000000-0004-0000-0D00-000033000000}"/>
    <hyperlink ref="C56" r:id="rId53" display="https://emenscr.nesdc.go.th/viewer/view.html?id=61b9d0fd7087b01cf7ac2bb7&amp;username=mnre03061" xr:uid="{00000000-0004-0000-0D00-000034000000}"/>
    <hyperlink ref="C57" r:id="rId54" display="https://emenscr.nesdc.go.th/viewer/view.html?id=61bc6687c326516233ced914&amp;username=industry03131" xr:uid="{00000000-0004-0000-0D00-000035000000}"/>
    <hyperlink ref="C58" r:id="rId55" display="https://emenscr.nesdc.go.th/viewer/view.html?id=61c1607f1a10626236233f40&amp;username=moph09071" xr:uid="{00000000-0004-0000-0D00-000036000000}"/>
    <hyperlink ref="C59" r:id="rId56" display="https://emenscr.nesdc.go.th/viewer/view.html?id=61c6edfe80d4df78932ea8bc&amp;username=moph04041" xr:uid="{00000000-0004-0000-0D00-000037000000}"/>
    <hyperlink ref="C60" r:id="rId57" display="https://emenscr.nesdc.go.th/viewer/view.html?id=61cac23a18f9e461517bee50&amp;username=mnre0214411" xr:uid="{00000000-0004-0000-0D00-000038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70"/>
  <sheetViews>
    <sheetView topLeftCell="B1" zoomScale="70" zoomScaleNormal="70" workbookViewId="0">
      <selection activeCell="B1" sqref="B1"/>
    </sheetView>
  </sheetViews>
  <sheetFormatPr defaultRowHeight="14.4"/>
  <cols>
    <col min="1" max="1" width="16.6640625" hidden="1" customWidth="1"/>
    <col min="2" max="2" width="16.109375" customWidth="1"/>
    <col min="3" max="3" width="16.88671875" customWidth="1"/>
    <col min="4" max="4" width="52.5546875" customWidth="1"/>
    <col min="5" max="5" width="48.44140625" hidden="1" customWidth="1"/>
    <col min="6" max="6" width="54" hidden="1" customWidth="1"/>
    <col min="7" max="7" width="15.109375" customWidth="1"/>
    <col min="8" max="8" width="21.5546875" customWidth="1"/>
    <col min="9" max="9" width="21.88671875" customWidth="1"/>
    <col min="10" max="10" width="37.44140625" customWidth="1"/>
    <col min="11" max="11" width="32.5546875" customWidth="1"/>
    <col min="12" max="12" width="31.44140625" customWidth="1"/>
    <col min="13" max="13" width="26.44140625" customWidth="1"/>
  </cols>
  <sheetData>
    <row r="1" spans="1:13" ht="18">
      <c r="B1" s="25" t="s">
        <v>377</v>
      </c>
    </row>
    <row r="3" spans="1:13">
      <c r="A3" s="9" t="s">
        <v>2</v>
      </c>
      <c r="B3" s="9" t="s">
        <v>22</v>
      </c>
      <c r="C3" s="9" t="s">
        <v>23</v>
      </c>
      <c r="D3" s="9" t="s">
        <v>3</v>
      </c>
      <c r="E3" s="9" t="s">
        <v>3</v>
      </c>
      <c r="F3" s="9" t="s">
        <v>7</v>
      </c>
      <c r="G3" s="10" t="s">
        <v>367</v>
      </c>
      <c r="H3" s="9" t="s">
        <v>14</v>
      </c>
      <c r="I3" s="9" t="s">
        <v>15</v>
      </c>
      <c r="J3" s="9" t="s">
        <v>18</v>
      </c>
      <c r="K3" s="9" t="s">
        <v>19</v>
      </c>
      <c r="L3" s="9" t="s">
        <v>20</v>
      </c>
      <c r="M3" s="9" t="s">
        <v>21</v>
      </c>
    </row>
    <row r="4" spans="1:13" ht="15" thickBot="1">
      <c r="A4" t="s">
        <v>97</v>
      </c>
      <c r="B4" s="16" t="s">
        <v>370</v>
      </c>
      <c r="C4" s="16" t="s">
        <v>369</v>
      </c>
      <c r="D4" s="6" t="s">
        <v>98</v>
      </c>
      <c r="E4" t="s">
        <v>98</v>
      </c>
      <c r="F4" t="s">
        <v>28</v>
      </c>
      <c r="G4" s="2">
        <v>2563</v>
      </c>
      <c r="H4" t="s">
        <v>79</v>
      </c>
      <c r="I4" t="s">
        <v>65</v>
      </c>
      <c r="J4" t="s">
        <v>57</v>
      </c>
      <c r="K4" t="s">
        <v>100</v>
      </c>
      <c r="L4" t="s">
        <v>95</v>
      </c>
    </row>
    <row r="5" spans="1:13" ht="15" thickBot="1">
      <c r="A5" t="s">
        <v>250</v>
      </c>
      <c r="B5" s="16" t="s">
        <v>370</v>
      </c>
      <c r="C5" s="16" t="s">
        <v>369</v>
      </c>
      <c r="D5" s="7" t="s">
        <v>251</v>
      </c>
      <c r="E5" t="s">
        <v>251</v>
      </c>
      <c r="F5" t="s">
        <v>28</v>
      </c>
      <c r="G5" s="2">
        <v>2564</v>
      </c>
      <c r="H5" t="s">
        <v>222</v>
      </c>
      <c r="I5" t="s">
        <v>223</v>
      </c>
      <c r="J5" t="s">
        <v>123</v>
      </c>
      <c r="K5" t="s">
        <v>67</v>
      </c>
      <c r="L5" t="s">
        <v>46</v>
      </c>
    </row>
    <row r="6" spans="1:13" ht="15" thickBot="1">
      <c r="A6" t="s">
        <v>339</v>
      </c>
      <c r="B6" s="16" t="s">
        <v>370</v>
      </c>
      <c r="C6" s="16" t="s">
        <v>369</v>
      </c>
      <c r="D6" s="7" t="s">
        <v>340</v>
      </c>
      <c r="E6" t="s">
        <v>340</v>
      </c>
      <c r="F6" t="s">
        <v>28</v>
      </c>
      <c r="G6" s="2">
        <v>2565</v>
      </c>
      <c r="H6" t="s">
        <v>171</v>
      </c>
      <c r="I6" t="s">
        <v>165</v>
      </c>
      <c r="J6" t="s">
        <v>85</v>
      </c>
      <c r="K6" t="s">
        <v>67</v>
      </c>
      <c r="L6" t="s">
        <v>46</v>
      </c>
    </row>
    <row r="7" spans="1:13" ht="15" thickBot="1">
      <c r="A7" t="s">
        <v>361</v>
      </c>
      <c r="B7" s="16" t="s">
        <v>370</v>
      </c>
      <c r="C7" s="16" t="s">
        <v>369</v>
      </c>
      <c r="D7" s="7" t="s">
        <v>176</v>
      </c>
      <c r="E7" t="s">
        <v>176</v>
      </c>
      <c r="F7" t="s">
        <v>28</v>
      </c>
      <c r="G7" s="2">
        <v>2565</v>
      </c>
      <c r="H7" t="s">
        <v>171</v>
      </c>
      <c r="I7" t="s">
        <v>165</v>
      </c>
      <c r="J7" t="s">
        <v>35</v>
      </c>
      <c r="K7" t="s">
        <v>100</v>
      </c>
      <c r="L7" t="s">
        <v>95</v>
      </c>
    </row>
    <row r="8" spans="1:13" ht="15" thickBot="1">
      <c r="A8" t="s">
        <v>90</v>
      </c>
      <c r="B8" s="17" t="s">
        <v>370</v>
      </c>
      <c r="C8" s="17" t="s">
        <v>371</v>
      </c>
      <c r="D8" s="7" t="s">
        <v>91</v>
      </c>
      <c r="E8" t="s">
        <v>91</v>
      </c>
      <c r="F8" t="s">
        <v>28</v>
      </c>
      <c r="G8" s="2">
        <v>2563</v>
      </c>
      <c r="H8" t="s">
        <v>79</v>
      </c>
      <c r="I8" t="s">
        <v>65</v>
      </c>
      <c r="J8" t="s">
        <v>93</v>
      </c>
      <c r="K8" t="s">
        <v>94</v>
      </c>
      <c r="L8" t="s">
        <v>95</v>
      </c>
    </row>
    <row r="9" spans="1:13" ht="15" thickBot="1">
      <c r="A9" t="s">
        <v>286</v>
      </c>
      <c r="B9" s="17" t="s">
        <v>370</v>
      </c>
      <c r="C9" s="17" t="s">
        <v>371</v>
      </c>
      <c r="D9" s="7" t="s">
        <v>287</v>
      </c>
      <c r="E9" t="s">
        <v>287</v>
      </c>
      <c r="F9" t="s">
        <v>28</v>
      </c>
      <c r="G9" s="2">
        <v>2565</v>
      </c>
      <c r="H9" t="s">
        <v>171</v>
      </c>
      <c r="I9" t="s">
        <v>165</v>
      </c>
      <c r="J9" t="s">
        <v>35</v>
      </c>
      <c r="K9" t="s">
        <v>100</v>
      </c>
      <c r="L9" t="s">
        <v>95</v>
      </c>
      <c r="M9" t="s">
        <v>290</v>
      </c>
    </row>
    <row r="10" spans="1:13" ht="15" thickBot="1">
      <c r="A10" t="s">
        <v>235</v>
      </c>
      <c r="B10" s="18" t="s">
        <v>370</v>
      </c>
      <c r="C10" s="18" t="s">
        <v>372</v>
      </c>
      <c r="D10" s="7" t="s">
        <v>236</v>
      </c>
      <c r="E10" t="s">
        <v>236</v>
      </c>
      <c r="F10" t="s">
        <v>28</v>
      </c>
      <c r="G10" s="2">
        <v>2564</v>
      </c>
      <c r="H10" t="s">
        <v>222</v>
      </c>
      <c r="I10" t="s">
        <v>223</v>
      </c>
      <c r="K10" t="s">
        <v>238</v>
      </c>
      <c r="L10" t="s">
        <v>239</v>
      </c>
    </row>
    <row r="11" spans="1:13" ht="15" thickBot="1">
      <c r="A11" t="s">
        <v>135</v>
      </c>
      <c r="B11" s="19" t="s">
        <v>195</v>
      </c>
      <c r="C11" s="19" t="s">
        <v>209</v>
      </c>
      <c r="D11" s="7" t="s">
        <v>136</v>
      </c>
      <c r="E11" t="s">
        <v>136</v>
      </c>
      <c r="F11" t="s">
        <v>28</v>
      </c>
      <c r="G11" s="2">
        <v>2562</v>
      </c>
      <c r="H11" t="s">
        <v>138</v>
      </c>
      <c r="I11" t="s">
        <v>56</v>
      </c>
      <c r="J11" t="s">
        <v>139</v>
      </c>
      <c r="K11" t="s">
        <v>36</v>
      </c>
      <c r="L11" t="s">
        <v>37</v>
      </c>
    </row>
    <row r="12" spans="1:13" ht="15" thickBot="1">
      <c r="A12" t="s">
        <v>325</v>
      </c>
      <c r="B12" s="19" t="s">
        <v>195</v>
      </c>
      <c r="C12" s="19" t="s">
        <v>209</v>
      </c>
      <c r="D12" s="7" t="s">
        <v>326</v>
      </c>
      <c r="E12" t="s">
        <v>326</v>
      </c>
      <c r="F12" t="s">
        <v>28</v>
      </c>
      <c r="G12" s="2">
        <v>2565</v>
      </c>
      <c r="H12" t="s">
        <v>171</v>
      </c>
      <c r="I12" t="s">
        <v>165</v>
      </c>
      <c r="J12" t="s">
        <v>328</v>
      </c>
      <c r="K12" t="s">
        <v>329</v>
      </c>
      <c r="L12" t="s">
        <v>330</v>
      </c>
    </row>
    <row r="13" spans="1:13" ht="15" thickBot="1">
      <c r="A13" t="s">
        <v>350</v>
      </c>
      <c r="B13" s="19" t="s">
        <v>195</v>
      </c>
      <c r="C13" s="19" t="s">
        <v>209</v>
      </c>
      <c r="D13" s="7" t="s">
        <v>48</v>
      </c>
      <c r="E13" t="s">
        <v>48</v>
      </c>
      <c r="F13" t="s">
        <v>28</v>
      </c>
      <c r="G13" s="2">
        <v>2565</v>
      </c>
      <c r="H13" t="s">
        <v>171</v>
      </c>
      <c r="I13" t="s">
        <v>165</v>
      </c>
      <c r="J13" t="s">
        <v>352</v>
      </c>
      <c r="K13" t="s">
        <v>45</v>
      </c>
      <c r="L13" t="s">
        <v>46</v>
      </c>
    </row>
    <row r="14" spans="1:13" ht="15" thickBot="1">
      <c r="A14" t="s">
        <v>47</v>
      </c>
      <c r="B14" s="20" t="s">
        <v>195</v>
      </c>
      <c r="C14" s="20" t="s">
        <v>368</v>
      </c>
      <c r="D14" s="7" t="s">
        <v>48</v>
      </c>
      <c r="E14" t="s">
        <v>48</v>
      </c>
      <c r="F14" t="s">
        <v>28</v>
      </c>
      <c r="G14" s="2">
        <v>2561</v>
      </c>
      <c r="H14" t="s">
        <v>42</v>
      </c>
      <c r="I14" t="s">
        <v>50</v>
      </c>
      <c r="J14" t="s">
        <v>44</v>
      </c>
      <c r="K14" t="s">
        <v>45</v>
      </c>
      <c r="L14" t="s">
        <v>46</v>
      </c>
    </row>
    <row r="15" spans="1:13" ht="15" thickBot="1">
      <c r="A15" t="s">
        <v>25</v>
      </c>
      <c r="B15" s="21" t="s">
        <v>179</v>
      </c>
      <c r="C15" s="21" t="s">
        <v>180</v>
      </c>
      <c r="D15" s="7" t="s">
        <v>26</v>
      </c>
      <c r="E15" t="s">
        <v>26</v>
      </c>
      <c r="F15" t="s">
        <v>28</v>
      </c>
      <c r="G15" s="2">
        <v>2561</v>
      </c>
      <c r="H15" t="s">
        <v>33</v>
      </c>
      <c r="I15" t="s">
        <v>34</v>
      </c>
      <c r="J15" t="s">
        <v>35</v>
      </c>
      <c r="K15" t="s">
        <v>36</v>
      </c>
      <c r="L15" t="s">
        <v>37</v>
      </c>
    </row>
    <row r="16" spans="1:13" ht="15" thickBot="1">
      <c r="A16" t="s">
        <v>86</v>
      </c>
      <c r="B16" s="21" t="s">
        <v>179</v>
      </c>
      <c r="C16" s="21" t="s">
        <v>180</v>
      </c>
      <c r="D16" s="7" t="s">
        <v>87</v>
      </c>
      <c r="E16" t="s">
        <v>87</v>
      </c>
      <c r="F16" t="s">
        <v>28</v>
      </c>
      <c r="G16" s="2">
        <v>2563</v>
      </c>
      <c r="H16" t="s">
        <v>79</v>
      </c>
      <c r="I16" t="s">
        <v>65</v>
      </c>
      <c r="J16" t="s">
        <v>85</v>
      </c>
      <c r="K16" t="s">
        <v>67</v>
      </c>
      <c r="L16" t="s">
        <v>46</v>
      </c>
    </row>
    <row r="17" spans="1:13" ht="15" thickBot="1">
      <c r="A17" t="s">
        <v>105</v>
      </c>
      <c r="B17" s="21" t="s">
        <v>179</v>
      </c>
      <c r="C17" s="21" t="s">
        <v>180</v>
      </c>
      <c r="D17" s="7" t="s">
        <v>106</v>
      </c>
      <c r="E17" t="s">
        <v>106</v>
      </c>
      <c r="F17" t="s">
        <v>28</v>
      </c>
      <c r="G17" s="2">
        <v>2563</v>
      </c>
      <c r="H17" t="s">
        <v>79</v>
      </c>
      <c r="I17" t="s">
        <v>65</v>
      </c>
      <c r="J17" t="s">
        <v>108</v>
      </c>
      <c r="K17" t="s">
        <v>67</v>
      </c>
      <c r="L17" t="s">
        <v>46</v>
      </c>
    </row>
    <row r="18" spans="1:13" ht="15" thickBot="1">
      <c r="A18" t="s">
        <v>120</v>
      </c>
      <c r="B18" s="21" t="s">
        <v>179</v>
      </c>
      <c r="C18" s="21" t="s">
        <v>180</v>
      </c>
      <c r="D18" s="7" t="s">
        <v>121</v>
      </c>
      <c r="E18" t="s">
        <v>121</v>
      </c>
      <c r="F18" t="s">
        <v>28</v>
      </c>
      <c r="G18" s="2">
        <v>2563</v>
      </c>
      <c r="H18" t="s">
        <v>79</v>
      </c>
      <c r="I18" t="s">
        <v>65</v>
      </c>
      <c r="J18" t="s">
        <v>123</v>
      </c>
      <c r="K18" t="s">
        <v>67</v>
      </c>
      <c r="L18" t="s">
        <v>46</v>
      </c>
    </row>
    <row r="19" spans="1:13" ht="15" thickBot="1">
      <c r="A19" t="s">
        <v>125</v>
      </c>
      <c r="B19" s="21" t="s">
        <v>179</v>
      </c>
      <c r="C19" s="21" t="s">
        <v>180</v>
      </c>
      <c r="D19" s="7" t="s">
        <v>126</v>
      </c>
      <c r="E19" t="s">
        <v>126</v>
      </c>
      <c r="F19" t="s">
        <v>28</v>
      </c>
      <c r="G19" s="2">
        <v>2563</v>
      </c>
      <c r="H19" t="s">
        <v>79</v>
      </c>
      <c r="I19" t="s">
        <v>65</v>
      </c>
      <c r="J19" t="s">
        <v>128</v>
      </c>
      <c r="K19" t="s">
        <v>67</v>
      </c>
      <c r="L19" t="s">
        <v>46</v>
      </c>
    </row>
    <row r="20" spans="1:13" ht="15" thickBot="1">
      <c r="A20" t="s">
        <v>130</v>
      </c>
      <c r="B20" s="21" t="s">
        <v>179</v>
      </c>
      <c r="C20" s="21" t="s">
        <v>180</v>
      </c>
      <c r="D20" s="7" t="s">
        <v>131</v>
      </c>
      <c r="E20" t="s">
        <v>131</v>
      </c>
      <c r="F20" t="s">
        <v>28</v>
      </c>
      <c r="G20" s="2">
        <v>2563</v>
      </c>
      <c r="H20" t="s">
        <v>79</v>
      </c>
      <c r="I20" t="s">
        <v>65</v>
      </c>
      <c r="J20" t="s">
        <v>133</v>
      </c>
      <c r="K20" t="s">
        <v>67</v>
      </c>
      <c r="L20" t="s">
        <v>46</v>
      </c>
    </row>
    <row r="21" spans="1:13" ht="15" thickBot="1">
      <c r="A21" t="s">
        <v>146</v>
      </c>
      <c r="B21" s="21" t="s">
        <v>179</v>
      </c>
      <c r="C21" s="21" t="s">
        <v>180</v>
      </c>
      <c r="D21" s="7" t="s">
        <v>147</v>
      </c>
      <c r="E21" t="s">
        <v>147</v>
      </c>
      <c r="F21" t="s">
        <v>28</v>
      </c>
      <c r="G21" s="2">
        <v>2563</v>
      </c>
      <c r="H21" t="s">
        <v>79</v>
      </c>
      <c r="I21" t="s">
        <v>65</v>
      </c>
      <c r="J21" t="s">
        <v>149</v>
      </c>
      <c r="K21" t="s">
        <v>67</v>
      </c>
      <c r="L21" t="s">
        <v>46</v>
      </c>
    </row>
    <row r="22" spans="1:13" ht="15" thickBot="1">
      <c r="A22" t="s">
        <v>266</v>
      </c>
      <c r="B22" s="21" t="s">
        <v>179</v>
      </c>
      <c r="C22" s="21" t="s">
        <v>180</v>
      </c>
      <c r="D22" s="7" t="s">
        <v>267</v>
      </c>
      <c r="E22" t="s">
        <v>267</v>
      </c>
      <c r="F22" t="s">
        <v>28</v>
      </c>
      <c r="G22" s="2">
        <v>2563</v>
      </c>
      <c r="H22" t="s">
        <v>73</v>
      </c>
      <c r="I22" t="s">
        <v>223</v>
      </c>
      <c r="J22" t="s">
        <v>160</v>
      </c>
      <c r="K22" t="s">
        <v>67</v>
      </c>
      <c r="L22" t="s">
        <v>46</v>
      </c>
    </row>
    <row r="23" spans="1:13" ht="15" thickBot="1">
      <c r="A23" t="s">
        <v>227</v>
      </c>
      <c r="B23" s="21" t="s">
        <v>179</v>
      </c>
      <c r="C23" s="21" t="s">
        <v>180</v>
      </c>
      <c r="D23" s="7" t="s">
        <v>228</v>
      </c>
      <c r="E23" t="s">
        <v>228</v>
      </c>
      <c r="F23" t="s">
        <v>28</v>
      </c>
      <c r="G23" s="2">
        <v>2564</v>
      </c>
      <c r="H23" t="s">
        <v>222</v>
      </c>
      <c r="I23" t="s">
        <v>223</v>
      </c>
      <c r="J23" t="s">
        <v>57</v>
      </c>
      <c r="K23" t="s">
        <v>166</v>
      </c>
      <c r="L23" t="s">
        <v>59</v>
      </c>
    </row>
    <row r="24" spans="1:13" ht="15" thickBot="1">
      <c r="A24" t="s">
        <v>270</v>
      </c>
      <c r="B24" s="21" t="s">
        <v>179</v>
      </c>
      <c r="C24" s="21" t="s">
        <v>180</v>
      </c>
      <c r="D24" s="7" t="s">
        <v>215</v>
      </c>
      <c r="E24" t="s">
        <v>215</v>
      </c>
      <c r="F24" t="s">
        <v>28</v>
      </c>
      <c r="G24" s="2">
        <v>2564</v>
      </c>
      <c r="H24" t="s">
        <v>222</v>
      </c>
      <c r="I24" t="s">
        <v>223</v>
      </c>
      <c r="J24" t="s">
        <v>144</v>
      </c>
      <c r="K24" t="s">
        <v>67</v>
      </c>
      <c r="L24" t="s">
        <v>46</v>
      </c>
    </row>
    <row r="25" spans="1:13" ht="15" thickBot="1">
      <c r="A25" t="s">
        <v>299</v>
      </c>
      <c r="B25" s="21" t="s">
        <v>179</v>
      </c>
      <c r="C25" s="21" t="s">
        <v>180</v>
      </c>
      <c r="D25" s="7" t="s">
        <v>300</v>
      </c>
      <c r="E25" t="s">
        <v>300</v>
      </c>
      <c r="F25" t="s">
        <v>28</v>
      </c>
      <c r="G25" s="2">
        <v>2565</v>
      </c>
      <c r="H25" t="s">
        <v>171</v>
      </c>
      <c r="I25" t="s">
        <v>165</v>
      </c>
      <c r="J25" t="s">
        <v>208</v>
      </c>
      <c r="K25" t="s">
        <v>45</v>
      </c>
      <c r="L25" t="s">
        <v>46</v>
      </c>
      <c r="M25" t="s">
        <v>290</v>
      </c>
    </row>
    <row r="26" spans="1:13" ht="15" thickBot="1">
      <c r="A26" t="s">
        <v>321</v>
      </c>
      <c r="B26" s="21" t="s">
        <v>179</v>
      </c>
      <c r="C26" s="21" t="s">
        <v>180</v>
      </c>
      <c r="D26" s="7" t="s">
        <v>322</v>
      </c>
      <c r="E26" t="s">
        <v>322</v>
      </c>
      <c r="F26" t="s">
        <v>28</v>
      </c>
      <c r="G26" s="2">
        <v>2565</v>
      </c>
      <c r="H26" t="s">
        <v>171</v>
      </c>
      <c r="I26" t="s">
        <v>165</v>
      </c>
      <c r="J26" t="s">
        <v>57</v>
      </c>
      <c r="K26" t="s">
        <v>166</v>
      </c>
      <c r="L26" t="s">
        <v>59</v>
      </c>
    </row>
    <row r="27" spans="1:13" ht="15" thickBot="1">
      <c r="A27" t="s">
        <v>334</v>
      </c>
      <c r="B27" s="21" t="s">
        <v>179</v>
      </c>
      <c r="C27" s="21" t="s">
        <v>180</v>
      </c>
      <c r="D27" s="7" t="s">
        <v>335</v>
      </c>
      <c r="E27" t="s">
        <v>335</v>
      </c>
      <c r="F27" t="s">
        <v>28</v>
      </c>
      <c r="G27" s="2">
        <v>2565</v>
      </c>
      <c r="H27" t="s">
        <v>171</v>
      </c>
      <c r="I27" t="s">
        <v>165</v>
      </c>
      <c r="J27" t="s">
        <v>144</v>
      </c>
      <c r="K27" t="s">
        <v>67</v>
      </c>
      <c r="L27" t="s">
        <v>46</v>
      </c>
    </row>
    <row r="28" spans="1:13" ht="15" thickBot="1">
      <c r="A28" t="s">
        <v>337</v>
      </c>
      <c r="B28" s="21" t="s">
        <v>179</v>
      </c>
      <c r="C28" s="21" t="s">
        <v>180</v>
      </c>
      <c r="D28" s="7" t="s">
        <v>152</v>
      </c>
      <c r="E28" t="s">
        <v>152</v>
      </c>
      <c r="F28" t="s">
        <v>28</v>
      </c>
      <c r="G28" s="2">
        <v>2565</v>
      </c>
      <c r="H28" t="s">
        <v>171</v>
      </c>
      <c r="I28" t="s">
        <v>165</v>
      </c>
      <c r="J28" t="s">
        <v>144</v>
      </c>
      <c r="K28" t="s">
        <v>67</v>
      </c>
      <c r="L28" t="s">
        <v>46</v>
      </c>
    </row>
    <row r="29" spans="1:13" ht="15" thickBot="1">
      <c r="A29" t="s">
        <v>343</v>
      </c>
      <c r="B29" s="21" t="s">
        <v>179</v>
      </c>
      <c r="C29" s="21" t="s">
        <v>180</v>
      </c>
      <c r="D29" s="7" t="s">
        <v>344</v>
      </c>
      <c r="E29" t="s">
        <v>344</v>
      </c>
      <c r="F29" t="s">
        <v>28</v>
      </c>
      <c r="G29" s="2">
        <v>2565</v>
      </c>
      <c r="H29" t="s">
        <v>171</v>
      </c>
      <c r="I29" t="s">
        <v>346</v>
      </c>
      <c r="J29" t="s">
        <v>347</v>
      </c>
      <c r="K29" t="s">
        <v>348</v>
      </c>
      <c r="L29" t="s">
        <v>349</v>
      </c>
    </row>
    <row r="30" spans="1:13" ht="15" thickBot="1">
      <c r="A30" t="s">
        <v>353</v>
      </c>
      <c r="B30" s="21" t="s">
        <v>179</v>
      </c>
      <c r="C30" s="21" t="s">
        <v>180</v>
      </c>
      <c r="D30" s="7" t="s">
        <v>40</v>
      </c>
      <c r="E30" t="s">
        <v>40</v>
      </c>
      <c r="F30" t="s">
        <v>28</v>
      </c>
      <c r="G30" s="2">
        <v>2565</v>
      </c>
      <c r="H30" t="s">
        <v>171</v>
      </c>
      <c r="I30" t="s">
        <v>165</v>
      </c>
      <c r="J30" t="s">
        <v>352</v>
      </c>
      <c r="K30" t="s">
        <v>45</v>
      </c>
      <c r="L30" t="s">
        <v>46</v>
      </c>
    </row>
    <row r="31" spans="1:13" ht="15" thickBot="1">
      <c r="A31" t="s">
        <v>151</v>
      </c>
      <c r="B31" s="22" t="s">
        <v>179</v>
      </c>
      <c r="C31" s="22" t="s">
        <v>202</v>
      </c>
      <c r="D31" s="7" t="s">
        <v>152</v>
      </c>
      <c r="E31" t="s">
        <v>152</v>
      </c>
      <c r="F31" t="s">
        <v>28</v>
      </c>
      <c r="G31" s="2">
        <v>2563</v>
      </c>
      <c r="H31" t="s">
        <v>79</v>
      </c>
      <c r="I31" t="s">
        <v>65</v>
      </c>
      <c r="J31" t="s">
        <v>154</v>
      </c>
      <c r="K31" t="s">
        <v>67</v>
      </c>
      <c r="L31" t="s">
        <v>46</v>
      </c>
    </row>
    <row r="32" spans="1:13" ht="15" thickBot="1">
      <c r="A32" t="s">
        <v>262</v>
      </c>
      <c r="B32" s="22" t="s">
        <v>179</v>
      </c>
      <c r="C32" s="22" t="s">
        <v>202</v>
      </c>
      <c r="D32" s="7" t="s">
        <v>152</v>
      </c>
      <c r="E32" t="s">
        <v>152</v>
      </c>
      <c r="F32" t="s">
        <v>28</v>
      </c>
      <c r="G32" s="2">
        <v>2564</v>
      </c>
      <c r="H32" t="s">
        <v>222</v>
      </c>
      <c r="I32" t="s">
        <v>264</v>
      </c>
      <c r="J32" t="s">
        <v>154</v>
      </c>
      <c r="K32" t="s">
        <v>67</v>
      </c>
      <c r="L32" t="s">
        <v>46</v>
      </c>
    </row>
    <row r="33" spans="1:12" ht="15" thickBot="1">
      <c r="A33" t="s">
        <v>69</v>
      </c>
      <c r="B33" s="18" t="s">
        <v>179</v>
      </c>
      <c r="C33" s="18" t="s">
        <v>373</v>
      </c>
      <c r="D33" s="7" t="s">
        <v>70</v>
      </c>
      <c r="E33" t="s">
        <v>70</v>
      </c>
      <c r="F33" t="s">
        <v>28</v>
      </c>
      <c r="G33" s="2">
        <v>2561</v>
      </c>
      <c r="H33" t="s">
        <v>72</v>
      </c>
      <c r="I33" t="s">
        <v>73</v>
      </c>
      <c r="J33" t="s">
        <v>74</v>
      </c>
      <c r="K33" t="s">
        <v>36</v>
      </c>
      <c r="L33" t="s">
        <v>37</v>
      </c>
    </row>
    <row r="34" spans="1:12" ht="15" thickBot="1">
      <c r="A34" t="s">
        <v>110</v>
      </c>
      <c r="B34" s="18" t="s">
        <v>179</v>
      </c>
      <c r="C34" s="18" t="s">
        <v>373</v>
      </c>
      <c r="D34" s="7" t="s">
        <v>111</v>
      </c>
      <c r="E34" t="s">
        <v>111</v>
      </c>
      <c r="F34" t="s">
        <v>28</v>
      </c>
      <c r="G34" s="2">
        <v>2563</v>
      </c>
      <c r="H34" t="s">
        <v>73</v>
      </c>
      <c r="I34" t="s">
        <v>65</v>
      </c>
      <c r="J34" t="s">
        <v>113</v>
      </c>
      <c r="K34" t="s">
        <v>67</v>
      </c>
      <c r="L34" t="s">
        <v>46</v>
      </c>
    </row>
    <row r="35" spans="1:12" ht="15" thickBot="1">
      <c r="A35" t="s">
        <v>115</v>
      </c>
      <c r="B35" s="18" t="s">
        <v>179</v>
      </c>
      <c r="C35" s="18" t="s">
        <v>373</v>
      </c>
      <c r="D35" s="7" t="s">
        <v>116</v>
      </c>
      <c r="E35" t="s">
        <v>116</v>
      </c>
      <c r="F35" t="s">
        <v>28</v>
      </c>
      <c r="G35" s="2">
        <v>2563</v>
      </c>
      <c r="H35" t="s">
        <v>79</v>
      </c>
      <c r="I35" t="s">
        <v>65</v>
      </c>
      <c r="J35" t="s">
        <v>118</v>
      </c>
      <c r="K35" t="s">
        <v>67</v>
      </c>
      <c r="L35" t="s">
        <v>46</v>
      </c>
    </row>
    <row r="36" spans="1:12" ht="15" thickBot="1">
      <c r="A36" t="s">
        <v>141</v>
      </c>
      <c r="B36" s="18" t="s">
        <v>179</v>
      </c>
      <c r="C36" s="18" t="s">
        <v>373</v>
      </c>
      <c r="D36" s="7" t="s">
        <v>142</v>
      </c>
      <c r="E36" t="s">
        <v>142</v>
      </c>
      <c r="F36" t="s">
        <v>28</v>
      </c>
      <c r="G36" s="2">
        <v>2563</v>
      </c>
      <c r="H36" t="s">
        <v>79</v>
      </c>
      <c r="I36" t="s">
        <v>65</v>
      </c>
      <c r="J36" t="s">
        <v>144</v>
      </c>
      <c r="K36" t="s">
        <v>67</v>
      </c>
      <c r="L36" t="s">
        <v>46</v>
      </c>
    </row>
    <row r="37" spans="1:12" ht="15" thickBot="1">
      <c r="A37" t="s">
        <v>219</v>
      </c>
      <c r="B37" s="18" t="s">
        <v>179</v>
      </c>
      <c r="C37" s="18" t="s">
        <v>373</v>
      </c>
      <c r="D37" s="7" t="s">
        <v>220</v>
      </c>
      <c r="E37" t="s">
        <v>220</v>
      </c>
      <c r="F37" t="s">
        <v>28</v>
      </c>
      <c r="G37" s="2">
        <v>2564</v>
      </c>
      <c r="H37" t="s">
        <v>222</v>
      </c>
      <c r="I37" t="s">
        <v>223</v>
      </c>
      <c r="J37" t="s">
        <v>113</v>
      </c>
      <c r="K37" t="s">
        <v>67</v>
      </c>
      <c r="L37" t="s">
        <v>46</v>
      </c>
    </row>
    <row r="38" spans="1:12" ht="15" thickBot="1">
      <c r="A38" t="s">
        <v>224</v>
      </c>
      <c r="B38" s="18" t="s">
        <v>179</v>
      </c>
      <c r="C38" s="18" t="s">
        <v>373</v>
      </c>
      <c r="D38" s="7" t="s">
        <v>225</v>
      </c>
      <c r="E38" t="s">
        <v>225</v>
      </c>
      <c r="F38" t="s">
        <v>28</v>
      </c>
      <c r="G38" s="2">
        <v>2564</v>
      </c>
      <c r="H38" t="s">
        <v>222</v>
      </c>
      <c r="I38" t="s">
        <v>223</v>
      </c>
      <c r="J38" t="s">
        <v>57</v>
      </c>
      <c r="K38" t="s">
        <v>58</v>
      </c>
      <c r="L38" t="s">
        <v>59</v>
      </c>
    </row>
    <row r="39" spans="1:12" ht="15" thickBot="1">
      <c r="A39" t="s">
        <v>253</v>
      </c>
      <c r="B39" s="18" t="s">
        <v>179</v>
      </c>
      <c r="C39" s="18" t="s">
        <v>373</v>
      </c>
      <c r="D39" s="7" t="s">
        <v>142</v>
      </c>
      <c r="E39" t="s">
        <v>142</v>
      </c>
      <c r="F39" t="s">
        <v>28</v>
      </c>
      <c r="G39" s="2">
        <v>2564</v>
      </c>
      <c r="H39" t="s">
        <v>222</v>
      </c>
      <c r="I39" t="s">
        <v>223</v>
      </c>
      <c r="J39" t="s">
        <v>144</v>
      </c>
      <c r="K39" t="s">
        <v>67</v>
      </c>
      <c r="L39" t="s">
        <v>46</v>
      </c>
    </row>
    <row r="40" spans="1:12" ht="15" thickBot="1">
      <c r="A40" t="s">
        <v>258</v>
      </c>
      <c r="B40" s="18" t="s">
        <v>179</v>
      </c>
      <c r="C40" s="18" t="s">
        <v>373</v>
      </c>
      <c r="D40" s="7" t="s">
        <v>259</v>
      </c>
      <c r="E40" t="s">
        <v>259</v>
      </c>
      <c r="F40" t="s">
        <v>28</v>
      </c>
      <c r="G40" s="2">
        <v>2564</v>
      </c>
      <c r="H40" t="s">
        <v>222</v>
      </c>
      <c r="I40" t="s">
        <v>223</v>
      </c>
      <c r="J40" t="s">
        <v>261</v>
      </c>
      <c r="K40" t="s">
        <v>245</v>
      </c>
      <c r="L40" t="s">
        <v>46</v>
      </c>
    </row>
    <row r="41" spans="1:12" ht="15" thickBot="1">
      <c r="A41" t="s">
        <v>272</v>
      </c>
      <c r="B41" s="18" t="s">
        <v>179</v>
      </c>
      <c r="C41" s="18" t="s">
        <v>373</v>
      </c>
      <c r="D41" s="7" t="s">
        <v>273</v>
      </c>
      <c r="E41" t="s">
        <v>273</v>
      </c>
      <c r="F41" t="s">
        <v>28</v>
      </c>
      <c r="G41" s="2">
        <v>2564</v>
      </c>
      <c r="H41" t="s">
        <v>222</v>
      </c>
      <c r="I41" t="s">
        <v>223</v>
      </c>
      <c r="J41" t="s">
        <v>144</v>
      </c>
      <c r="K41" t="s">
        <v>67</v>
      </c>
      <c r="L41" t="s">
        <v>46</v>
      </c>
    </row>
    <row r="42" spans="1:12" ht="15" thickBot="1">
      <c r="A42" t="s">
        <v>279</v>
      </c>
      <c r="B42" s="18" t="s">
        <v>179</v>
      </c>
      <c r="C42" s="18" t="s">
        <v>373</v>
      </c>
      <c r="D42" s="7" t="s">
        <v>131</v>
      </c>
      <c r="E42" t="s">
        <v>131</v>
      </c>
      <c r="F42" t="s">
        <v>28</v>
      </c>
      <c r="G42" s="2">
        <v>2564</v>
      </c>
      <c r="H42" t="s">
        <v>222</v>
      </c>
      <c r="I42" t="s">
        <v>223</v>
      </c>
      <c r="J42" t="s">
        <v>133</v>
      </c>
      <c r="K42" t="s">
        <v>67</v>
      </c>
      <c r="L42" t="s">
        <v>46</v>
      </c>
    </row>
    <row r="43" spans="1:12" ht="15" thickBot="1">
      <c r="A43" t="s">
        <v>282</v>
      </c>
      <c r="B43" s="18" t="s">
        <v>179</v>
      </c>
      <c r="C43" s="18" t="s">
        <v>373</v>
      </c>
      <c r="D43" s="7" t="s">
        <v>283</v>
      </c>
      <c r="E43" t="s">
        <v>283</v>
      </c>
      <c r="F43" t="s">
        <v>28</v>
      </c>
      <c r="G43" s="2">
        <v>2564</v>
      </c>
      <c r="H43" t="s">
        <v>222</v>
      </c>
      <c r="I43" t="s">
        <v>223</v>
      </c>
      <c r="J43" t="s">
        <v>285</v>
      </c>
      <c r="K43" t="s">
        <v>67</v>
      </c>
      <c r="L43" t="s">
        <v>46</v>
      </c>
    </row>
    <row r="44" spans="1:12" ht="15" thickBot="1">
      <c r="A44" t="s">
        <v>317</v>
      </c>
      <c r="B44" s="18" t="s">
        <v>179</v>
      </c>
      <c r="C44" s="18" t="s">
        <v>373</v>
      </c>
      <c r="D44" s="7" t="s">
        <v>318</v>
      </c>
      <c r="E44" t="s">
        <v>318</v>
      </c>
      <c r="F44" t="s">
        <v>28</v>
      </c>
      <c r="G44" s="2">
        <v>2565</v>
      </c>
      <c r="H44" t="s">
        <v>171</v>
      </c>
      <c r="I44" t="s">
        <v>165</v>
      </c>
      <c r="J44" t="s">
        <v>320</v>
      </c>
      <c r="K44" t="s">
        <v>58</v>
      </c>
      <c r="L44" t="s">
        <v>59</v>
      </c>
    </row>
    <row r="45" spans="1:12" ht="15" thickBot="1">
      <c r="A45" t="s">
        <v>331</v>
      </c>
      <c r="B45" s="18" t="s">
        <v>179</v>
      </c>
      <c r="C45" s="18" t="s">
        <v>373</v>
      </c>
      <c r="D45" s="7" t="s">
        <v>332</v>
      </c>
      <c r="E45" t="s">
        <v>332</v>
      </c>
      <c r="F45" t="s">
        <v>28</v>
      </c>
      <c r="G45" s="2">
        <v>2565</v>
      </c>
      <c r="H45" t="s">
        <v>171</v>
      </c>
      <c r="I45" t="s">
        <v>165</v>
      </c>
      <c r="J45" t="s">
        <v>113</v>
      </c>
      <c r="K45" t="s">
        <v>67</v>
      </c>
      <c r="L45" t="s">
        <v>46</v>
      </c>
    </row>
    <row r="46" spans="1:12" ht="15" thickBot="1">
      <c r="A46" t="s">
        <v>355</v>
      </c>
      <c r="B46" s="18" t="s">
        <v>179</v>
      </c>
      <c r="C46" s="18" t="s">
        <v>373</v>
      </c>
      <c r="D46" s="7" t="s">
        <v>356</v>
      </c>
      <c r="E46" t="s">
        <v>356</v>
      </c>
      <c r="F46" t="s">
        <v>28</v>
      </c>
      <c r="G46" s="2">
        <v>2565</v>
      </c>
      <c r="H46" t="s">
        <v>358</v>
      </c>
      <c r="I46" t="s">
        <v>165</v>
      </c>
      <c r="J46" t="s">
        <v>139</v>
      </c>
      <c r="K46" t="s">
        <v>36</v>
      </c>
      <c r="L46" t="s">
        <v>37</v>
      </c>
    </row>
    <row r="47" spans="1:12" ht="15" thickBot="1">
      <c r="A47" t="s">
        <v>359</v>
      </c>
      <c r="B47" s="18" t="s">
        <v>179</v>
      </c>
      <c r="C47" s="18" t="s">
        <v>373</v>
      </c>
      <c r="D47" s="7" t="s">
        <v>183</v>
      </c>
      <c r="E47" t="s">
        <v>183</v>
      </c>
      <c r="F47" t="s">
        <v>28</v>
      </c>
      <c r="G47" s="2">
        <v>2565</v>
      </c>
      <c r="H47" t="s">
        <v>171</v>
      </c>
      <c r="I47" t="s">
        <v>165</v>
      </c>
      <c r="J47" t="s">
        <v>93</v>
      </c>
      <c r="K47" t="s">
        <v>94</v>
      </c>
      <c r="L47" t="s">
        <v>95</v>
      </c>
    </row>
    <row r="48" spans="1:12" ht="15" thickBot="1">
      <c r="A48" t="s">
        <v>363</v>
      </c>
      <c r="B48" s="18" t="s">
        <v>179</v>
      </c>
      <c r="C48" s="18" t="s">
        <v>373</v>
      </c>
      <c r="D48" s="7" t="s">
        <v>364</v>
      </c>
      <c r="E48" t="s">
        <v>364</v>
      </c>
      <c r="F48" t="s">
        <v>28</v>
      </c>
      <c r="G48" s="2">
        <v>2565</v>
      </c>
      <c r="H48" t="s">
        <v>171</v>
      </c>
      <c r="I48" t="s">
        <v>165</v>
      </c>
      <c r="J48" t="s">
        <v>85</v>
      </c>
      <c r="K48" t="s">
        <v>67</v>
      </c>
      <c r="L48" t="s">
        <v>46</v>
      </c>
    </row>
    <row r="49" spans="1:12" ht="15" thickBot="1">
      <c r="A49" t="s">
        <v>39</v>
      </c>
      <c r="B49" s="19" t="s">
        <v>179</v>
      </c>
      <c r="C49" s="19" t="s">
        <v>374</v>
      </c>
      <c r="D49" s="7" t="s">
        <v>40</v>
      </c>
      <c r="E49" t="s">
        <v>40</v>
      </c>
      <c r="F49" t="s">
        <v>28</v>
      </c>
      <c r="G49" s="2">
        <v>2561</v>
      </c>
      <c r="H49" t="s">
        <v>42</v>
      </c>
      <c r="I49" t="s">
        <v>43</v>
      </c>
      <c r="J49" t="s">
        <v>44</v>
      </c>
      <c r="K49" t="s">
        <v>45</v>
      </c>
      <c r="L49" t="s">
        <v>46</v>
      </c>
    </row>
    <row r="50" spans="1:12" ht="15" thickBot="1">
      <c r="A50" t="s">
        <v>61</v>
      </c>
      <c r="B50" s="19" t="s">
        <v>179</v>
      </c>
      <c r="C50" s="19" t="s">
        <v>374</v>
      </c>
      <c r="D50" s="7" t="s">
        <v>62</v>
      </c>
      <c r="E50" t="s">
        <v>62</v>
      </c>
      <c r="F50" t="s">
        <v>28</v>
      </c>
      <c r="G50" s="2">
        <v>2563</v>
      </c>
      <c r="H50" t="s">
        <v>64</v>
      </c>
      <c r="I50" t="s">
        <v>65</v>
      </c>
      <c r="J50" t="s">
        <v>66</v>
      </c>
      <c r="K50" t="s">
        <v>67</v>
      </c>
      <c r="L50" t="s">
        <v>46</v>
      </c>
    </row>
    <row r="51" spans="1:12" ht="15" thickBot="1">
      <c r="A51" t="s">
        <v>76</v>
      </c>
      <c r="B51" s="19" t="s">
        <v>179</v>
      </c>
      <c r="C51" s="19" t="s">
        <v>374</v>
      </c>
      <c r="D51" s="7" t="s">
        <v>77</v>
      </c>
      <c r="E51" t="s">
        <v>77</v>
      </c>
      <c r="F51" t="s">
        <v>28</v>
      </c>
      <c r="G51" s="2">
        <v>2563</v>
      </c>
      <c r="H51" t="s">
        <v>79</v>
      </c>
      <c r="I51" t="s">
        <v>65</v>
      </c>
      <c r="J51" t="s">
        <v>80</v>
      </c>
      <c r="K51" t="s">
        <v>67</v>
      </c>
      <c r="L51" t="s">
        <v>46</v>
      </c>
    </row>
    <row r="52" spans="1:12" ht="15" thickBot="1">
      <c r="A52" t="s">
        <v>82</v>
      </c>
      <c r="B52" s="19" t="s">
        <v>179</v>
      </c>
      <c r="C52" s="19" t="s">
        <v>374</v>
      </c>
      <c r="D52" s="7" t="s">
        <v>83</v>
      </c>
      <c r="E52" t="s">
        <v>83</v>
      </c>
      <c r="F52" t="s">
        <v>28</v>
      </c>
      <c r="G52" s="2">
        <v>2563</v>
      </c>
      <c r="H52" t="s">
        <v>79</v>
      </c>
      <c r="I52" t="s">
        <v>65</v>
      </c>
      <c r="J52" t="s">
        <v>85</v>
      </c>
      <c r="K52" t="s">
        <v>67</v>
      </c>
      <c r="L52" t="s">
        <v>46</v>
      </c>
    </row>
    <row r="53" spans="1:12" ht="15" thickBot="1">
      <c r="A53" t="s">
        <v>156</v>
      </c>
      <c r="B53" s="19" t="s">
        <v>179</v>
      </c>
      <c r="C53" s="19" t="s">
        <v>374</v>
      </c>
      <c r="D53" s="7" t="s">
        <v>157</v>
      </c>
      <c r="E53" t="s">
        <v>157</v>
      </c>
      <c r="F53" t="s">
        <v>28</v>
      </c>
      <c r="G53" s="2">
        <v>2563</v>
      </c>
      <c r="H53" t="s">
        <v>159</v>
      </c>
      <c r="I53" t="s">
        <v>65</v>
      </c>
      <c r="J53" t="s">
        <v>160</v>
      </c>
      <c r="K53" t="s">
        <v>67</v>
      </c>
      <c r="L53" t="s">
        <v>46</v>
      </c>
    </row>
    <row r="54" spans="1:12" ht="15" thickBot="1">
      <c r="A54" t="s">
        <v>241</v>
      </c>
      <c r="B54" s="19" t="s">
        <v>179</v>
      </c>
      <c r="C54" s="19" t="s">
        <v>374</v>
      </c>
      <c r="D54" s="7" t="s">
        <v>242</v>
      </c>
      <c r="E54" t="s">
        <v>242</v>
      </c>
      <c r="F54" t="s">
        <v>28</v>
      </c>
      <c r="G54" s="2">
        <v>2564</v>
      </c>
      <c r="H54" t="s">
        <v>222</v>
      </c>
      <c r="I54" t="s">
        <v>223</v>
      </c>
      <c r="J54" t="s">
        <v>244</v>
      </c>
      <c r="K54" t="s">
        <v>245</v>
      </c>
      <c r="L54" t="s">
        <v>46</v>
      </c>
    </row>
    <row r="55" spans="1:12" ht="15" thickBot="1">
      <c r="A55" t="s">
        <v>247</v>
      </c>
      <c r="B55" s="19" t="s">
        <v>179</v>
      </c>
      <c r="C55" s="19" t="s">
        <v>374</v>
      </c>
      <c r="D55" s="7" t="s">
        <v>248</v>
      </c>
      <c r="E55" t="s">
        <v>248</v>
      </c>
      <c r="F55" t="s">
        <v>28</v>
      </c>
      <c r="G55" s="2">
        <v>2564</v>
      </c>
      <c r="H55" t="s">
        <v>222</v>
      </c>
      <c r="I55" t="s">
        <v>223</v>
      </c>
      <c r="J55" t="s">
        <v>244</v>
      </c>
      <c r="K55" t="s">
        <v>245</v>
      </c>
      <c r="L55" t="s">
        <v>46</v>
      </c>
    </row>
    <row r="56" spans="1:12" ht="15" thickBot="1">
      <c r="A56" t="s">
        <v>275</v>
      </c>
      <c r="B56" s="19" t="s">
        <v>179</v>
      </c>
      <c r="C56" s="19" t="s">
        <v>374</v>
      </c>
      <c r="D56" s="7" t="s">
        <v>276</v>
      </c>
      <c r="E56" t="s">
        <v>276</v>
      </c>
      <c r="F56" t="s">
        <v>28</v>
      </c>
      <c r="G56" s="2">
        <v>2564</v>
      </c>
      <c r="H56" t="s">
        <v>278</v>
      </c>
      <c r="I56" t="s">
        <v>207</v>
      </c>
      <c r="J56" t="s">
        <v>66</v>
      </c>
      <c r="K56" t="s">
        <v>67</v>
      </c>
      <c r="L56" t="s">
        <v>46</v>
      </c>
    </row>
    <row r="57" spans="1:12" ht="15" thickBot="1">
      <c r="A57" t="s">
        <v>168</v>
      </c>
      <c r="B57" s="19" t="s">
        <v>179</v>
      </c>
      <c r="C57" s="19" t="s">
        <v>374</v>
      </c>
      <c r="D57" s="7" t="s">
        <v>169</v>
      </c>
      <c r="E57" t="s">
        <v>169</v>
      </c>
      <c r="F57" t="s">
        <v>28</v>
      </c>
      <c r="G57" s="2">
        <v>2565</v>
      </c>
      <c r="H57" t="s">
        <v>171</v>
      </c>
      <c r="I57" t="s">
        <v>165</v>
      </c>
      <c r="J57" t="s">
        <v>172</v>
      </c>
      <c r="K57" t="s">
        <v>173</v>
      </c>
      <c r="L57" t="s">
        <v>174</v>
      </c>
    </row>
    <row r="58" spans="1:12" ht="15" thickBot="1">
      <c r="A58" t="s">
        <v>52</v>
      </c>
      <c r="B58" s="23" t="s">
        <v>185</v>
      </c>
      <c r="C58" s="23" t="s">
        <v>265</v>
      </c>
      <c r="D58" s="7" t="s">
        <v>53</v>
      </c>
      <c r="E58" t="s">
        <v>53</v>
      </c>
      <c r="F58" t="s">
        <v>28</v>
      </c>
      <c r="G58" s="2">
        <v>2562</v>
      </c>
      <c r="H58" t="s">
        <v>55</v>
      </c>
      <c r="I58" t="s">
        <v>56</v>
      </c>
      <c r="J58" t="s">
        <v>57</v>
      </c>
      <c r="K58" t="s">
        <v>58</v>
      </c>
      <c r="L58" t="s">
        <v>59</v>
      </c>
    </row>
    <row r="59" spans="1:12" ht="15" thickBot="1">
      <c r="A59" t="s">
        <v>101</v>
      </c>
      <c r="B59" s="23" t="s">
        <v>185</v>
      </c>
      <c r="C59" s="23" t="s">
        <v>265</v>
      </c>
      <c r="D59" s="7" t="s">
        <v>102</v>
      </c>
      <c r="E59" t="s">
        <v>102</v>
      </c>
      <c r="F59" t="s">
        <v>28</v>
      </c>
      <c r="G59" s="2">
        <v>2563</v>
      </c>
      <c r="H59" t="s">
        <v>79</v>
      </c>
      <c r="I59" t="s">
        <v>65</v>
      </c>
      <c r="J59" t="s">
        <v>57</v>
      </c>
      <c r="K59" t="s">
        <v>58</v>
      </c>
      <c r="L59" t="s">
        <v>59</v>
      </c>
    </row>
    <row r="60" spans="1:12" ht="15" thickBot="1">
      <c r="A60" t="s">
        <v>162</v>
      </c>
      <c r="B60" s="23" t="s">
        <v>185</v>
      </c>
      <c r="C60" s="23" t="s">
        <v>265</v>
      </c>
      <c r="D60" s="8" t="s">
        <v>163</v>
      </c>
      <c r="E60" t="s">
        <v>163</v>
      </c>
      <c r="F60" t="s">
        <v>28</v>
      </c>
      <c r="G60" s="2">
        <v>2563</v>
      </c>
      <c r="H60" t="s">
        <v>79</v>
      </c>
      <c r="I60" t="s">
        <v>165</v>
      </c>
      <c r="J60" t="s">
        <v>57</v>
      </c>
      <c r="K60" t="s">
        <v>166</v>
      </c>
      <c r="L60" t="s">
        <v>59</v>
      </c>
    </row>
    <row r="65" spans="2:3">
      <c r="B65" s="24" t="s">
        <v>195</v>
      </c>
      <c r="C65" s="24" t="s">
        <v>196</v>
      </c>
    </row>
    <row r="66" spans="2:3">
      <c r="B66" s="24" t="s">
        <v>179</v>
      </c>
      <c r="C66" s="24" t="s">
        <v>291</v>
      </c>
    </row>
    <row r="67" spans="2:3">
      <c r="B67" s="24" t="s">
        <v>179</v>
      </c>
      <c r="C67" s="24" t="s">
        <v>375</v>
      </c>
    </row>
    <row r="68" spans="2:3">
      <c r="B68" s="24" t="s">
        <v>179</v>
      </c>
      <c r="C68" s="24" t="s">
        <v>376</v>
      </c>
    </row>
    <row r="69" spans="2:3">
      <c r="B69" s="24" t="s">
        <v>185</v>
      </c>
      <c r="C69" s="24" t="s">
        <v>213</v>
      </c>
    </row>
    <row r="70" spans="2:3">
      <c r="B70" s="24" t="s">
        <v>185</v>
      </c>
      <c r="C70" s="24" t="s">
        <v>230</v>
      </c>
    </row>
  </sheetData>
  <autoFilter ref="A3:M60" xr:uid="{00000000-0009-0000-0000-00000E000000}">
    <sortState ref="A4:M60">
      <sortCondition ref="C3:C60"/>
    </sortState>
  </autoFilter>
  <hyperlinks>
    <hyperlink ref="D15" r:id="rId1" display="https://emenscr.nesdc.go.th/viewer/view.html?id=5b1e33fe7587e67e2e720eb3&amp;username=industry03091" xr:uid="{00000000-0004-0000-0E00-000000000000}"/>
    <hyperlink ref="D49" r:id="rId2" display="https://emenscr.nesdc.go.th/viewer/view.html?id=5b3f2a0ef4fd79254b8e6899&amp;username=mnre03061" xr:uid="{00000000-0004-0000-0E00-000001000000}"/>
    <hyperlink ref="D14" r:id="rId3" display="https://emenscr.nesdc.go.th/viewer/view.html?id=5b3f30f8e667fe2554d28a64&amp;username=mnre03061" xr:uid="{00000000-0004-0000-0E00-000002000000}"/>
    <hyperlink ref="D58" r:id="rId4" display="https://emenscr.nesdc.go.th/viewer/view.html?id=5bd19c03ead9a205b323d649&amp;username=moac10041" xr:uid="{00000000-0004-0000-0E00-000003000000}"/>
    <hyperlink ref="D50" r:id="rId5" display="https://emenscr.nesdc.go.th/viewer/view.html?id=5d4951298d7d186a662d6a82&amp;username=mnre02111" xr:uid="{00000000-0004-0000-0E00-000004000000}"/>
    <hyperlink ref="D33" r:id="rId6" display="https://emenscr.nesdc.go.th/viewer/view.html?id=5d91c0021203995a2a86f441&amp;username=industry03101" xr:uid="{00000000-0004-0000-0E00-000005000000}"/>
    <hyperlink ref="D51" r:id="rId7" display="https://emenscr.nesdc.go.th/viewer/view.html?id=5df5d2ab1069321a558d6967&amp;username=mnre0214261" xr:uid="{00000000-0004-0000-0E00-000006000000}"/>
    <hyperlink ref="D52" r:id="rId8" display="https://emenscr.nesdc.go.th/viewer/view.html?id=5df85f42467aa83f5ec0aea2&amp;username=mnre0214411" xr:uid="{00000000-0004-0000-0E00-000007000000}"/>
    <hyperlink ref="D16" r:id="rId9" display="https://emenscr.nesdc.go.th/viewer/view.html?id=5df89c3e6b12163f58d5f78b&amp;username=mnre0214411" xr:uid="{00000000-0004-0000-0E00-000008000000}"/>
    <hyperlink ref="D8" r:id="rId10" display="https://emenscr.nesdc.go.th/viewer/view.html?id=5dfb3a31e02dae1a6dd4bc5b&amp;username=moph09071" xr:uid="{00000000-0004-0000-0E00-000009000000}"/>
    <hyperlink ref="D4" r:id="rId11" display="https://emenscr.nesdc.go.th/viewer/view.html?id=5dfb3b98e02dae1a6dd4bc63&amp;username=moph04041" xr:uid="{00000000-0004-0000-0E00-00000A000000}"/>
    <hyperlink ref="D59" r:id="rId12" display="https://emenscr.nesdc.go.th/viewer/view.html?id=5dfc8891d2f24a1a689b4f1b&amp;username=moac10041" xr:uid="{00000000-0004-0000-0E00-00000B000000}"/>
    <hyperlink ref="D17" r:id="rId13" display="https://emenscr.nesdc.go.th/viewer/view.html?id=5dff07d26f155549ab8fb449&amp;username=mnre0214541" xr:uid="{00000000-0004-0000-0E00-00000C000000}"/>
    <hyperlink ref="D34" r:id="rId14" display="https://emenscr.nesdc.go.th/viewer/view.html?id=5e0313bcca0feb49b458c331&amp;username=mnre0214171" xr:uid="{00000000-0004-0000-0E00-00000D000000}"/>
    <hyperlink ref="D35" r:id="rId15" display="https://emenscr.nesdc.go.th/viewer/view.html?id=5e052a793b2bc044565f76a4&amp;username=mnre0214471" xr:uid="{00000000-0004-0000-0E00-00000E000000}"/>
    <hyperlink ref="D18" r:id="rId16" display="https://emenscr.nesdc.go.th/viewer/view.html?id=5e0584c95baa7b44654ddfff&amp;username=mnre0214361" xr:uid="{00000000-0004-0000-0E00-00000F000000}"/>
    <hyperlink ref="D19" r:id="rId17" display="https://emenscr.nesdc.go.th/viewer/view.html?id=5e0afd28a0d4f63e608d173e&amp;username=mnre0214581" xr:uid="{00000000-0004-0000-0E00-000010000000}"/>
    <hyperlink ref="D20" r:id="rId18" display="https://emenscr.nesdc.go.th/viewer/view.html?id=5e0b6203b95b3d3e6d64f873&amp;username=mnre0214381" xr:uid="{00000000-0004-0000-0E00-000011000000}"/>
    <hyperlink ref="D11" r:id="rId19" display="https://emenscr.nesdc.go.th/viewer/view.html?id=5e17dd17d6bd0f6d387af577&amp;username=industry03131" xr:uid="{00000000-0004-0000-0E00-000012000000}"/>
    <hyperlink ref="D36" r:id="rId20" display="https://emenscr.nesdc.go.th/viewer/view.html?id=5e217058c02d8e35c41ae527&amp;username=mnre0214331" xr:uid="{00000000-0004-0000-0E00-000013000000}"/>
    <hyperlink ref="D21" r:id="rId21" display="https://emenscr.nesdc.go.th/viewer/view.html?id=5e5c893b08d9c92c132e57b0&amp;username=mnre0214131" xr:uid="{00000000-0004-0000-0E00-000014000000}"/>
    <hyperlink ref="D31" r:id="rId22" display="https://emenscr.nesdc.go.th/viewer/view.html?id=5e85b351a0b9b705da203e37&amp;username=mnre0214531" xr:uid="{00000000-0004-0000-0E00-000015000000}"/>
    <hyperlink ref="D53" r:id="rId23" display="https://emenscr.nesdc.go.th/viewer/view.html?id=5e86c18ca0b9b705da203ef7&amp;username=mnre0214321" xr:uid="{00000000-0004-0000-0E00-000016000000}"/>
    <hyperlink ref="D60" r:id="rId24" display="https://emenscr.nesdc.go.th/viewer/view.html?id=5eaa5dae94fdb155ae7910a5&amp;username=moac08051" xr:uid="{00000000-0004-0000-0E00-000017000000}"/>
    <hyperlink ref="D57" r:id="rId25" display="https://emenscr.nesdc.go.th/viewer/view.html?id=5f1924a372b30f74caba63eb&amp;username=mod06061" xr:uid="{00000000-0004-0000-0E00-000018000000}"/>
    <hyperlink ref="D37" r:id="rId26" display="https://emenscr.nesdc.go.th/viewer/view.html?id=5f7aeccef00c1d24fb778646&amp;username=mnre0214171" xr:uid="{00000000-0004-0000-0E00-000019000000}"/>
    <hyperlink ref="D38" r:id="rId27" display="https://emenscr.nesdc.go.th/viewer/view.html?id=5f9a638837b27e5b651e83e1&amp;username=moac10041" xr:uid="{00000000-0004-0000-0E00-00001A000000}"/>
    <hyperlink ref="D23" r:id="rId28" display="https://emenscr.nesdc.go.th/viewer/view.html?id=5fbe47fb7232b72a71f77ec2&amp;username=moac08051" xr:uid="{00000000-0004-0000-0E00-00001B000000}"/>
    <hyperlink ref="D10" r:id="rId29" display="https://emenscr.nesdc.go.th/viewer/view.html?id=5fc359ff9a014c2a732f778b&amp;username=moi0017251" xr:uid="{00000000-0004-0000-0E00-00001C000000}"/>
    <hyperlink ref="D54" r:id="rId30" display="https://emenscr.nesdc.go.th/viewer/view.html?id=5fc71d079571721336792df4&amp;username=dnp_regional_58_11" xr:uid="{00000000-0004-0000-0E00-00001D000000}"/>
    <hyperlink ref="D55" r:id="rId31" display="https://emenscr.nesdc.go.th/viewer/view.html?id=5fc77a20eb591c133460eaa6&amp;username=dnp_regional_58_11" xr:uid="{00000000-0004-0000-0E00-00001E000000}"/>
    <hyperlink ref="D5" r:id="rId32" display="https://emenscr.nesdc.go.th/viewer/view.html?id=5fcdadc11540bf161ab276b5&amp;username=mnre0214361" xr:uid="{00000000-0004-0000-0E00-00001F000000}"/>
    <hyperlink ref="D39" r:id="rId33" display="https://emenscr.nesdc.go.th/viewer/view.html?id=5fcf2cab78ad6216092bc178&amp;username=mnre0214331" xr:uid="{00000000-0004-0000-0E00-000020000000}"/>
    <hyperlink ref="D40" r:id="rId34" display="https://emenscr.nesdc.go.th/viewer/view.html?id=5fd04f4f9d7cbe590983c0e0&amp;username=mnre09251" xr:uid="{00000000-0004-0000-0E00-000021000000}"/>
    <hyperlink ref="D32" r:id="rId35" display="https://emenscr.nesdc.go.th/viewer/view.html?id=600fd9824037f647d85e80f6&amp;username=mnre0214531" xr:uid="{00000000-0004-0000-0E00-000022000000}"/>
    <hyperlink ref="D22" r:id="rId36" display="https://emenscr.nesdc.go.th/viewer/view.html?id=6010ddd2fdc43f47dfab801a&amp;username=mnre0214321" xr:uid="{00000000-0004-0000-0E00-000023000000}"/>
    <hyperlink ref="D24" r:id="rId37" display="https://emenscr.nesdc.go.th/viewer/view.html?id=601136632d779347e1626be3&amp;username=mnre0214331" xr:uid="{00000000-0004-0000-0E00-000024000000}"/>
    <hyperlink ref="D41" r:id="rId38" display="https://emenscr.nesdc.go.th/viewer/view.html?id=6011465bfdc43f47dfab8158&amp;username=mnre0214331" xr:uid="{00000000-0004-0000-0E00-000025000000}"/>
    <hyperlink ref="D56" r:id="rId39" display="https://emenscr.nesdc.go.th/viewer/view.html?id=60128f9bdca25b658e8ee5a6&amp;username=mnre02111" xr:uid="{00000000-0004-0000-0E00-000026000000}"/>
    <hyperlink ref="D42" r:id="rId40" display="https://emenscr.nesdc.go.th/viewer/view.html?id=60153b20662c8a2f73e2fb6b&amp;username=mnre0214381" xr:uid="{00000000-0004-0000-0E00-000027000000}"/>
    <hyperlink ref="D43" r:id="rId41" display="https://emenscr.nesdc.go.th/viewer/view.html?id=6054390e95a74a77d1634606&amp;username=mnre0214141" xr:uid="{00000000-0004-0000-0E00-000028000000}"/>
    <hyperlink ref="D9" r:id="rId42" display="https://emenscr.nesdc.go.th/viewer/view.html?id=60cb0fa69d2e4946ee3e461d&amp;username=moph04041" xr:uid="{00000000-0004-0000-0E00-000029000000}"/>
    <hyperlink ref="D25" r:id="rId43" display="https://emenscr.nesdc.go.th/viewer/view.html?id=610f6ac8ef40ea035b9d0f74&amp;username=mnre03031" xr:uid="{00000000-0004-0000-0E00-00002A000000}"/>
    <hyperlink ref="D44" r:id="rId44" display="https://emenscr.nesdc.go.th/viewer/view.html?id=61820a7a30c6fc7518ba961a&amp;username=moac10051" xr:uid="{00000000-0004-0000-0E00-00002B000000}"/>
    <hyperlink ref="D26" r:id="rId45" display="https://emenscr.nesdc.go.th/viewer/view.html?id=618b4cfeda880b328aef0df8&amp;username=moac08051" xr:uid="{00000000-0004-0000-0E00-00002C000000}"/>
    <hyperlink ref="D12" r:id="rId46" display="https://emenscr.nesdc.go.th/viewer/view.html?id=6191e717cadb284b1da34db2&amp;username=mot04181" xr:uid="{00000000-0004-0000-0E00-00002D000000}"/>
    <hyperlink ref="D45" r:id="rId47" display="https://emenscr.nesdc.go.th/viewer/view.html?id=619b1d9efef84f3d534c7df1&amp;username=mnre0214171" xr:uid="{00000000-0004-0000-0E00-00002E000000}"/>
    <hyperlink ref="D27" r:id="rId48" display="https://emenscr.nesdc.go.th/viewer/view.html?id=619b3f115e6a003d4c76bf18&amp;username=mnre0214331" xr:uid="{00000000-0004-0000-0E00-00002F000000}"/>
    <hyperlink ref="D28" r:id="rId49" display="https://emenscr.nesdc.go.th/viewer/view.html?id=619b52be38229f3d4dda75b7&amp;username=mnre0214331" xr:uid="{00000000-0004-0000-0E00-000030000000}"/>
    <hyperlink ref="D6" r:id="rId50" display="https://emenscr.nesdc.go.th/viewer/view.html?id=61ac516ee55ef143eb1fcd53&amp;username=mnre0214411" xr:uid="{00000000-0004-0000-0E00-000031000000}"/>
    <hyperlink ref="D29" r:id="rId51" display="https://emenscr.nesdc.go.th/viewer/view.html?id=61b19ee5d52e740ca37b901a&amp;username=moi0021741" xr:uid="{00000000-0004-0000-0E00-000032000000}"/>
    <hyperlink ref="D13" r:id="rId52" display="https://emenscr.nesdc.go.th/viewer/view.html?id=61b9b2f077a3ca1cee43a7b6&amp;username=mnre03061" xr:uid="{00000000-0004-0000-0E00-000033000000}"/>
    <hyperlink ref="D30" r:id="rId53" display="https://emenscr.nesdc.go.th/viewer/view.html?id=61b9d0fd7087b01cf7ac2bb7&amp;username=mnre03061" xr:uid="{00000000-0004-0000-0E00-000034000000}"/>
    <hyperlink ref="D46" r:id="rId54" display="https://emenscr.nesdc.go.th/viewer/view.html?id=61bc6687c326516233ced914&amp;username=industry03131" xr:uid="{00000000-0004-0000-0E00-000035000000}"/>
    <hyperlink ref="D47" r:id="rId55" display="https://emenscr.nesdc.go.th/viewer/view.html?id=61c1607f1a10626236233f40&amp;username=moph09071" xr:uid="{00000000-0004-0000-0E00-000036000000}"/>
    <hyperlink ref="D7" r:id="rId56" display="https://emenscr.nesdc.go.th/viewer/view.html?id=61c6edfe80d4df78932ea8bc&amp;username=moph04041" xr:uid="{00000000-0004-0000-0E00-000037000000}"/>
    <hyperlink ref="D48" r:id="rId57" display="https://emenscr.nesdc.go.th/viewer/view.html?id=61cac23a18f9e461517bee50&amp;username=mnre0214411" xr:uid="{00000000-0004-0000-0E00-00003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L74"/>
  <sheetViews>
    <sheetView zoomScale="55" zoomScaleNormal="55" workbookViewId="0">
      <selection sqref="A1:K1"/>
    </sheetView>
  </sheetViews>
  <sheetFormatPr defaultRowHeight="14.4"/>
  <cols>
    <col min="1" max="1" width="24.33203125" customWidth="1"/>
    <col min="2" max="3" width="54" customWidth="1"/>
    <col min="4" max="4" width="28.44140625" customWidth="1"/>
    <col min="5" max="5" width="27" customWidth="1"/>
    <col min="6" max="8" width="54" customWidth="1"/>
    <col min="9" max="9" width="37" customWidth="1"/>
    <col min="10" max="10" width="16.109375" customWidth="1"/>
    <col min="11" max="11" width="20.33203125" customWidth="1"/>
    <col min="12" max="12" width="36.33203125" customWidth="1"/>
  </cols>
  <sheetData>
    <row r="1" spans="1:12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366</v>
      </c>
    </row>
    <row r="3" spans="1:12" ht="15" thickBot="1">
      <c r="A3" t="s">
        <v>25</v>
      </c>
      <c r="B3" t="s">
        <v>26</v>
      </c>
      <c r="C3" t="s">
        <v>28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  <c r="L3" s="6" t="s">
        <v>26</v>
      </c>
    </row>
    <row r="4" spans="1:12" ht="15" thickBot="1">
      <c r="A4" t="s">
        <v>39</v>
      </c>
      <c r="B4" t="s">
        <v>40</v>
      </c>
      <c r="C4" t="s">
        <v>28</v>
      </c>
      <c r="D4" t="s">
        <v>42</v>
      </c>
      <c r="E4" t="s">
        <v>43</v>
      </c>
      <c r="F4" t="s">
        <v>44</v>
      </c>
      <c r="G4" t="s">
        <v>45</v>
      </c>
      <c r="H4" t="s">
        <v>46</v>
      </c>
      <c r="L4" s="7" t="s">
        <v>40</v>
      </c>
    </row>
    <row r="5" spans="1:12" ht="15" thickBot="1">
      <c r="A5" t="s">
        <v>47</v>
      </c>
      <c r="B5" t="s">
        <v>48</v>
      </c>
      <c r="C5" t="s">
        <v>28</v>
      </c>
      <c r="D5" t="s">
        <v>42</v>
      </c>
      <c r="E5" t="s">
        <v>50</v>
      </c>
      <c r="F5" t="s">
        <v>44</v>
      </c>
      <c r="G5" t="s">
        <v>45</v>
      </c>
      <c r="H5" t="s">
        <v>46</v>
      </c>
      <c r="L5" s="7" t="s">
        <v>48</v>
      </c>
    </row>
    <row r="6" spans="1:12" ht="15" thickBot="1">
      <c r="A6" t="s">
        <v>52</v>
      </c>
      <c r="B6" t="s">
        <v>53</v>
      </c>
      <c r="C6" t="s">
        <v>28</v>
      </c>
      <c r="D6" t="s">
        <v>55</v>
      </c>
      <c r="E6" t="s">
        <v>56</v>
      </c>
      <c r="F6" t="s">
        <v>57</v>
      </c>
      <c r="G6" t="s">
        <v>58</v>
      </c>
      <c r="H6" t="s">
        <v>59</v>
      </c>
      <c r="L6" s="7" t="s">
        <v>53</v>
      </c>
    </row>
    <row r="7" spans="1:12" ht="15" thickBot="1">
      <c r="A7" t="s">
        <v>61</v>
      </c>
      <c r="B7" t="s">
        <v>62</v>
      </c>
      <c r="C7" t="s">
        <v>28</v>
      </c>
      <c r="D7" t="s">
        <v>64</v>
      </c>
      <c r="E7" t="s">
        <v>65</v>
      </c>
      <c r="F7" t="s">
        <v>66</v>
      </c>
      <c r="G7" t="s">
        <v>67</v>
      </c>
      <c r="H7" t="s">
        <v>46</v>
      </c>
      <c r="L7" s="7" t="s">
        <v>62</v>
      </c>
    </row>
    <row r="8" spans="1:12" ht="15" thickBot="1">
      <c r="A8" t="s">
        <v>69</v>
      </c>
      <c r="B8" t="s">
        <v>70</v>
      </c>
      <c r="C8" t="s">
        <v>28</v>
      </c>
      <c r="D8" t="s">
        <v>72</v>
      </c>
      <c r="E8" t="s">
        <v>73</v>
      </c>
      <c r="F8" t="s">
        <v>74</v>
      </c>
      <c r="G8" t="s">
        <v>36</v>
      </c>
      <c r="H8" t="s">
        <v>37</v>
      </c>
      <c r="L8" s="7" t="s">
        <v>70</v>
      </c>
    </row>
    <row r="9" spans="1:12" ht="15" thickBot="1">
      <c r="A9" t="s">
        <v>76</v>
      </c>
      <c r="B9" t="s">
        <v>77</v>
      </c>
      <c r="C9" t="s">
        <v>28</v>
      </c>
      <c r="D9" t="s">
        <v>79</v>
      </c>
      <c r="E9" t="s">
        <v>65</v>
      </c>
      <c r="F9" t="s">
        <v>80</v>
      </c>
      <c r="G9" t="s">
        <v>67</v>
      </c>
      <c r="H9" t="s">
        <v>46</v>
      </c>
      <c r="L9" s="7" t="s">
        <v>77</v>
      </c>
    </row>
    <row r="10" spans="1:12" ht="15" thickBot="1">
      <c r="A10" t="s">
        <v>82</v>
      </c>
      <c r="B10" t="s">
        <v>83</v>
      </c>
      <c r="C10" t="s">
        <v>28</v>
      </c>
      <c r="D10" t="s">
        <v>79</v>
      </c>
      <c r="E10" t="s">
        <v>65</v>
      </c>
      <c r="F10" t="s">
        <v>85</v>
      </c>
      <c r="G10" t="s">
        <v>67</v>
      </c>
      <c r="H10" t="s">
        <v>46</v>
      </c>
      <c r="L10" s="7" t="s">
        <v>83</v>
      </c>
    </row>
    <row r="11" spans="1:12" ht="15" thickBot="1">
      <c r="A11" t="s">
        <v>86</v>
      </c>
      <c r="B11" t="s">
        <v>87</v>
      </c>
      <c r="C11" t="s">
        <v>28</v>
      </c>
      <c r="D11" t="s">
        <v>79</v>
      </c>
      <c r="E11" t="s">
        <v>65</v>
      </c>
      <c r="F11" t="s">
        <v>85</v>
      </c>
      <c r="G11" t="s">
        <v>67</v>
      </c>
      <c r="H11" t="s">
        <v>46</v>
      </c>
      <c r="L11" s="7" t="s">
        <v>87</v>
      </c>
    </row>
    <row r="12" spans="1:12" ht="15" thickBot="1">
      <c r="A12" t="s">
        <v>90</v>
      </c>
      <c r="B12" t="s">
        <v>91</v>
      </c>
      <c r="C12" t="s">
        <v>28</v>
      </c>
      <c r="D12" t="s">
        <v>79</v>
      </c>
      <c r="E12" t="s">
        <v>65</v>
      </c>
      <c r="F12" t="s">
        <v>93</v>
      </c>
      <c r="G12" t="s">
        <v>94</v>
      </c>
      <c r="H12" t="s">
        <v>95</v>
      </c>
      <c r="L12" s="7" t="s">
        <v>91</v>
      </c>
    </row>
    <row r="13" spans="1:12" ht="15" thickBot="1">
      <c r="A13" t="s">
        <v>97</v>
      </c>
      <c r="B13" t="s">
        <v>98</v>
      </c>
      <c r="C13" t="s">
        <v>28</v>
      </c>
      <c r="D13" t="s">
        <v>79</v>
      </c>
      <c r="E13" t="s">
        <v>65</v>
      </c>
      <c r="F13" t="s">
        <v>57</v>
      </c>
      <c r="G13" t="s">
        <v>100</v>
      </c>
      <c r="H13" t="s">
        <v>95</v>
      </c>
      <c r="L13" s="7" t="s">
        <v>98</v>
      </c>
    </row>
    <row r="14" spans="1:12" ht="15" thickBot="1">
      <c r="A14" t="s">
        <v>101</v>
      </c>
      <c r="B14" t="s">
        <v>102</v>
      </c>
      <c r="C14" t="s">
        <v>28</v>
      </c>
      <c r="D14" t="s">
        <v>79</v>
      </c>
      <c r="E14" t="s">
        <v>65</v>
      </c>
      <c r="F14" t="s">
        <v>57</v>
      </c>
      <c r="G14" t="s">
        <v>58</v>
      </c>
      <c r="H14" t="s">
        <v>59</v>
      </c>
      <c r="L14" s="7" t="s">
        <v>102</v>
      </c>
    </row>
    <row r="15" spans="1:12" ht="15" thickBot="1">
      <c r="A15" t="s">
        <v>105</v>
      </c>
      <c r="B15" t="s">
        <v>106</v>
      </c>
      <c r="C15" t="s">
        <v>28</v>
      </c>
      <c r="D15" t="s">
        <v>79</v>
      </c>
      <c r="E15" t="s">
        <v>65</v>
      </c>
      <c r="F15" t="s">
        <v>108</v>
      </c>
      <c r="G15" t="s">
        <v>67</v>
      </c>
      <c r="H15" t="s">
        <v>46</v>
      </c>
      <c r="L15" s="7" t="s">
        <v>106</v>
      </c>
    </row>
    <row r="16" spans="1:12" ht="15" thickBot="1">
      <c r="A16" t="s">
        <v>110</v>
      </c>
      <c r="B16" t="s">
        <v>111</v>
      </c>
      <c r="C16" t="s">
        <v>28</v>
      </c>
      <c r="D16" t="s">
        <v>73</v>
      </c>
      <c r="E16" t="s">
        <v>65</v>
      </c>
      <c r="F16" t="s">
        <v>113</v>
      </c>
      <c r="G16" t="s">
        <v>67</v>
      </c>
      <c r="H16" t="s">
        <v>46</v>
      </c>
      <c r="L16" s="7" t="s">
        <v>111</v>
      </c>
    </row>
    <row r="17" spans="1:12" ht="15" thickBot="1">
      <c r="A17" t="s">
        <v>115</v>
      </c>
      <c r="B17" t="s">
        <v>116</v>
      </c>
      <c r="C17" t="s">
        <v>28</v>
      </c>
      <c r="D17" t="s">
        <v>79</v>
      </c>
      <c r="E17" t="s">
        <v>65</v>
      </c>
      <c r="F17" t="s">
        <v>118</v>
      </c>
      <c r="G17" t="s">
        <v>67</v>
      </c>
      <c r="H17" t="s">
        <v>46</v>
      </c>
      <c r="L17" s="7" t="s">
        <v>116</v>
      </c>
    </row>
    <row r="18" spans="1:12" ht="15" thickBot="1">
      <c r="A18" t="s">
        <v>120</v>
      </c>
      <c r="B18" t="s">
        <v>121</v>
      </c>
      <c r="C18" t="s">
        <v>28</v>
      </c>
      <c r="D18" t="s">
        <v>79</v>
      </c>
      <c r="E18" t="s">
        <v>65</v>
      </c>
      <c r="F18" t="s">
        <v>123</v>
      </c>
      <c r="G18" t="s">
        <v>67</v>
      </c>
      <c r="H18" t="s">
        <v>46</v>
      </c>
      <c r="L18" s="7" t="s">
        <v>121</v>
      </c>
    </row>
    <row r="19" spans="1:12" ht="15" thickBot="1">
      <c r="A19" t="s">
        <v>125</v>
      </c>
      <c r="B19" t="s">
        <v>126</v>
      </c>
      <c r="C19" t="s">
        <v>28</v>
      </c>
      <c r="D19" t="s">
        <v>79</v>
      </c>
      <c r="E19" t="s">
        <v>65</v>
      </c>
      <c r="F19" t="s">
        <v>128</v>
      </c>
      <c r="G19" t="s">
        <v>67</v>
      </c>
      <c r="H19" t="s">
        <v>46</v>
      </c>
      <c r="L19" s="7" t="s">
        <v>126</v>
      </c>
    </row>
    <row r="20" spans="1:12" ht="15" thickBot="1">
      <c r="A20" t="s">
        <v>130</v>
      </c>
      <c r="B20" t="s">
        <v>131</v>
      </c>
      <c r="C20" t="s">
        <v>28</v>
      </c>
      <c r="D20" t="s">
        <v>79</v>
      </c>
      <c r="E20" t="s">
        <v>65</v>
      </c>
      <c r="F20" t="s">
        <v>133</v>
      </c>
      <c r="G20" t="s">
        <v>67</v>
      </c>
      <c r="H20" t="s">
        <v>46</v>
      </c>
      <c r="L20" s="7" t="s">
        <v>131</v>
      </c>
    </row>
    <row r="21" spans="1:12" ht="15" thickBot="1">
      <c r="A21" t="s">
        <v>135</v>
      </c>
      <c r="B21" t="s">
        <v>136</v>
      </c>
      <c r="C21" t="s">
        <v>28</v>
      </c>
      <c r="D21" t="s">
        <v>138</v>
      </c>
      <c r="E21" t="s">
        <v>56</v>
      </c>
      <c r="F21" t="s">
        <v>139</v>
      </c>
      <c r="G21" t="s">
        <v>36</v>
      </c>
      <c r="H21" t="s">
        <v>37</v>
      </c>
      <c r="L21" s="7" t="s">
        <v>136</v>
      </c>
    </row>
    <row r="22" spans="1:12" ht="15" thickBot="1">
      <c r="A22" t="s">
        <v>141</v>
      </c>
      <c r="B22" t="s">
        <v>142</v>
      </c>
      <c r="C22" t="s">
        <v>28</v>
      </c>
      <c r="D22" t="s">
        <v>79</v>
      </c>
      <c r="E22" t="s">
        <v>65</v>
      </c>
      <c r="F22" t="s">
        <v>144</v>
      </c>
      <c r="G22" t="s">
        <v>67</v>
      </c>
      <c r="H22" t="s">
        <v>46</v>
      </c>
      <c r="L22" s="7" t="s">
        <v>142</v>
      </c>
    </row>
    <row r="23" spans="1:12" ht="15" thickBot="1">
      <c r="A23" t="s">
        <v>146</v>
      </c>
      <c r="B23" t="s">
        <v>147</v>
      </c>
      <c r="C23" t="s">
        <v>28</v>
      </c>
      <c r="D23" t="s">
        <v>79</v>
      </c>
      <c r="E23" t="s">
        <v>65</v>
      </c>
      <c r="F23" t="s">
        <v>149</v>
      </c>
      <c r="G23" t="s">
        <v>67</v>
      </c>
      <c r="H23" t="s">
        <v>46</v>
      </c>
      <c r="L23" s="7" t="s">
        <v>147</v>
      </c>
    </row>
    <row r="24" spans="1:12" ht="15" thickBot="1">
      <c r="A24" t="s">
        <v>151</v>
      </c>
      <c r="B24" t="s">
        <v>152</v>
      </c>
      <c r="C24" t="s">
        <v>28</v>
      </c>
      <c r="D24" t="s">
        <v>79</v>
      </c>
      <c r="E24" t="s">
        <v>65</v>
      </c>
      <c r="F24" t="s">
        <v>154</v>
      </c>
      <c r="G24" t="s">
        <v>67</v>
      </c>
      <c r="H24" t="s">
        <v>46</v>
      </c>
      <c r="L24" s="7" t="s">
        <v>152</v>
      </c>
    </row>
    <row r="25" spans="1:12" ht="15" thickBot="1">
      <c r="A25" t="s">
        <v>156</v>
      </c>
      <c r="B25" t="s">
        <v>157</v>
      </c>
      <c r="C25" t="s">
        <v>28</v>
      </c>
      <c r="D25" t="s">
        <v>159</v>
      </c>
      <c r="E25" t="s">
        <v>65</v>
      </c>
      <c r="F25" t="s">
        <v>160</v>
      </c>
      <c r="G25" t="s">
        <v>67</v>
      </c>
      <c r="H25" t="s">
        <v>46</v>
      </c>
      <c r="L25" s="7" t="s">
        <v>157</v>
      </c>
    </row>
    <row r="26" spans="1:12" ht="15" thickBot="1">
      <c r="A26" t="s">
        <v>162</v>
      </c>
      <c r="B26" t="s">
        <v>163</v>
      </c>
      <c r="C26" t="s">
        <v>28</v>
      </c>
      <c r="D26" t="s">
        <v>79</v>
      </c>
      <c r="E26" t="s">
        <v>165</v>
      </c>
      <c r="F26" t="s">
        <v>57</v>
      </c>
      <c r="G26" t="s">
        <v>166</v>
      </c>
      <c r="H26" t="s">
        <v>59</v>
      </c>
      <c r="L26" s="7" t="s">
        <v>163</v>
      </c>
    </row>
    <row r="27" spans="1:12" ht="15" thickBot="1">
      <c r="A27" t="s">
        <v>168</v>
      </c>
      <c r="B27" t="s">
        <v>169</v>
      </c>
      <c r="C27" t="s">
        <v>28</v>
      </c>
      <c r="D27" t="s">
        <v>171</v>
      </c>
      <c r="E27" t="s">
        <v>165</v>
      </c>
      <c r="F27" t="s">
        <v>172</v>
      </c>
      <c r="G27" t="s">
        <v>173</v>
      </c>
      <c r="H27" t="s">
        <v>174</v>
      </c>
      <c r="L27" s="7" t="s">
        <v>169</v>
      </c>
    </row>
    <row r="28" spans="1:12" ht="15" hidden="1" thickBot="1">
      <c r="A28" t="s">
        <v>175</v>
      </c>
      <c r="B28" t="s">
        <v>176</v>
      </c>
      <c r="C28" t="s">
        <v>28</v>
      </c>
      <c r="D28" t="s">
        <v>171</v>
      </c>
      <c r="E28" t="s">
        <v>165</v>
      </c>
      <c r="F28" t="s">
        <v>57</v>
      </c>
      <c r="G28" t="s">
        <v>100</v>
      </c>
      <c r="H28" t="s">
        <v>95</v>
      </c>
      <c r="I28" t="s">
        <v>178</v>
      </c>
      <c r="J28" t="s">
        <v>179</v>
      </c>
      <c r="K28" t="s">
        <v>180</v>
      </c>
      <c r="L28" s="7" t="s">
        <v>176</v>
      </c>
    </row>
    <row r="29" spans="1:12" ht="15" hidden="1" thickBot="1">
      <c r="A29" t="s">
        <v>182</v>
      </c>
      <c r="B29" t="s">
        <v>183</v>
      </c>
      <c r="C29" t="s">
        <v>28</v>
      </c>
      <c r="D29" t="s">
        <v>171</v>
      </c>
      <c r="E29" t="s">
        <v>165</v>
      </c>
      <c r="F29" t="s">
        <v>57</v>
      </c>
      <c r="G29" t="s">
        <v>94</v>
      </c>
      <c r="H29" t="s">
        <v>95</v>
      </c>
      <c r="I29" t="s">
        <v>178</v>
      </c>
      <c r="J29" t="s">
        <v>185</v>
      </c>
      <c r="K29" t="s">
        <v>186</v>
      </c>
      <c r="L29" s="7" t="s">
        <v>183</v>
      </c>
    </row>
    <row r="30" spans="1:12" ht="15" hidden="1" thickBot="1">
      <c r="A30" t="s">
        <v>187</v>
      </c>
      <c r="B30" t="s">
        <v>188</v>
      </c>
      <c r="C30" t="s">
        <v>28</v>
      </c>
      <c r="D30" t="s">
        <v>171</v>
      </c>
      <c r="E30" t="s">
        <v>165</v>
      </c>
      <c r="F30" t="s">
        <v>57</v>
      </c>
      <c r="G30" t="s">
        <v>58</v>
      </c>
      <c r="H30" t="s">
        <v>59</v>
      </c>
      <c r="I30" t="s">
        <v>190</v>
      </c>
      <c r="J30" t="s">
        <v>185</v>
      </c>
      <c r="K30" t="s">
        <v>186</v>
      </c>
      <c r="L30" s="7" t="s">
        <v>188</v>
      </c>
    </row>
    <row r="31" spans="1:12" ht="15" hidden="1" thickBot="1">
      <c r="A31" t="s">
        <v>192</v>
      </c>
      <c r="B31" t="s">
        <v>193</v>
      </c>
      <c r="C31" t="s">
        <v>28</v>
      </c>
      <c r="D31" t="s">
        <v>171</v>
      </c>
      <c r="E31" t="s">
        <v>165</v>
      </c>
      <c r="F31" t="s">
        <v>35</v>
      </c>
      <c r="G31" t="s">
        <v>67</v>
      </c>
      <c r="H31" t="s">
        <v>46</v>
      </c>
      <c r="I31" t="s">
        <v>190</v>
      </c>
      <c r="J31" t="s">
        <v>195</v>
      </c>
      <c r="K31" t="s">
        <v>196</v>
      </c>
      <c r="L31" s="7" t="s">
        <v>193</v>
      </c>
    </row>
    <row r="32" spans="1:12" ht="15" hidden="1" thickBot="1">
      <c r="A32" t="s">
        <v>197</v>
      </c>
      <c r="B32" t="s">
        <v>198</v>
      </c>
      <c r="C32" t="s">
        <v>28</v>
      </c>
      <c r="D32" t="s">
        <v>200</v>
      </c>
      <c r="E32" t="s">
        <v>201</v>
      </c>
      <c r="F32" t="s">
        <v>35</v>
      </c>
      <c r="G32" t="s">
        <v>67</v>
      </c>
      <c r="H32" t="s">
        <v>46</v>
      </c>
      <c r="I32" t="s">
        <v>190</v>
      </c>
      <c r="J32" t="s">
        <v>179</v>
      </c>
      <c r="K32" t="s">
        <v>202</v>
      </c>
      <c r="L32" s="7" t="s">
        <v>198</v>
      </c>
    </row>
    <row r="33" spans="1:12" ht="15" hidden="1" thickBot="1">
      <c r="A33" t="s">
        <v>204</v>
      </c>
      <c r="B33" t="s">
        <v>205</v>
      </c>
      <c r="C33" t="s">
        <v>28</v>
      </c>
      <c r="D33" t="s">
        <v>159</v>
      </c>
      <c r="E33" t="s">
        <v>207</v>
      </c>
      <c r="F33" t="s">
        <v>208</v>
      </c>
      <c r="G33" t="s">
        <v>45</v>
      </c>
      <c r="H33" t="s">
        <v>46</v>
      </c>
      <c r="I33" t="s">
        <v>190</v>
      </c>
      <c r="J33" t="s">
        <v>195</v>
      </c>
      <c r="K33" t="s">
        <v>209</v>
      </c>
      <c r="L33" s="7" t="s">
        <v>205</v>
      </c>
    </row>
    <row r="34" spans="1:12" ht="15" hidden="1" thickBot="1">
      <c r="A34" t="s">
        <v>210</v>
      </c>
      <c r="B34" t="s">
        <v>211</v>
      </c>
      <c r="C34" t="s">
        <v>28</v>
      </c>
      <c r="D34" t="s">
        <v>159</v>
      </c>
      <c r="E34" t="s">
        <v>207</v>
      </c>
      <c r="F34" t="s">
        <v>208</v>
      </c>
      <c r="G34" t="s">
        <v>45</v>
      </c>
      <c r="H34" t="s">
        <v>46</v>
      </c>
      <c r="I34" t="s">
        <v>190</v>
      </c>
      <c r="J34" t="s">
        <v>185</v>
      </c>
      <c r="K34" t="s">
        <v>213</v>
      </c>
      <c r="L34" s="7" t="s">
        <v>211</v>
      </c>
    </row>
    <row r="35" spans="1:12" ht="15" hidden="1" thickBot="1">
      <c r="A35" t="s">
        <v>214</v>
      </c>
      <c r="B35" t="s">
        <v>215</v>
      </c>
      <c r="C35" t="s">
        <v>28</v>
      </c>
      <c r="D35" t="s">
        <v>171</v>
      </c>
      <c r="E35" t="s">
        <v>165</v>
      </c>
      <c r="F35" t="s">
        <v>35</v>
      </c>
      <c r="G35" t="s">
        <v>67</v>
      </c>
      <c r="H35" t="s">
        <v>46</v>
      </c>
      <c r="I35" t="s">
        <v>190</v>
      </c>
      <c r="J35" t="s">
        <v>185</v>
      </c>
      <c r="K35" t="s">
        <v>186</v>
      </c>
      <c r="L35" s="7" t="s">
        <v>215</v>
      </c>
    </row>
    <row r="36" spans="1:12" ht="15" hidden="1" thickBot="1">
      <c r="A36" t="s">
        <v>217</v>
      </c>
      <c r="B36" t="s">
        <v>169</v>
      </c>
      <c r="C36" t="s">
        <v>28</v>
      </c>
      <c r="D36" t="s">
        <v>171</v>
      </c>
      <c r="E36" t="s">
        <v>165</v>
      </c>
      <c r="F36" t="s">
        <v>172</v>
      </c>
      <c r="G36" t="s">
        <v>173</v>
      </c>
      <c r="H36" t="s">
        <v>174</v>
      </c>
      <c r="I36" t="s">
        <v>190</v>
      </c>
      <c r="J36" t="s">
        <v>179</v>
      </c>
      <c r="K36" t="s">
        <v>180</v>
      </c>
      <c r="L36" s="7" t="s">
        <v>169</v>
      </c>
    </row>
    <row r="37" spans="1:12" ht="15" thickBot="1">
      <c r="A37" t="s">
        <v>219</v>
      </c>
      <c r="B37" t="s">
        <v>220</v>
      </c>
      <c r="C37" t="s">
        <v>28</v>
      </c>
      <c r="D37" t="s">
        <v>222</v>
      </c>
      <c r="E37" t="s">
        <v>223</v>
      </c>
      <c r="F37" t="s">
        <v>113</v>
      </c>
      <c r="G37" t="s">
        <v>67</v>
      </c>
      <c r="H37" t="s">
        <v>46</v>
      </c>
      <c r="J37" t="s">
        <v>185</v>
      </c>
      <c r="K37" t="s">
        <v>186</v>
      </c>
      <c r="L37" s="7" t="s">
        <v>220</v>
      </c>
    </row>
    <row r="38" spans="1:12" ht="15" thickBot="1">
      <c r="A38" t="s">
        <v>224</v>
      </c>
      <c r="B38" t="s">
        <v>225</v>
      </c>
      <c r="C38" t="s">
        <v>28</v>
      </c>
      <c r="D38" t="s">
        <v>222</v>
      </c>
      <c r="E38" t="s">
        <v>223</v>
      </c>
      <c r="F38" t="s">
        <v>57</v>
      </c>
      <c r="G38" t="s">
        <v>58</v>
      </c>
      <c r="H38" t="s">
        <v>59</v>
      </c>
      <c r="J38" t="s">
        <v>185</v>
      </c>
      <c r="K38" t="s">
        <v>186</v>
      </c>
      <c r="L38" s="7" t="s">
        <v>225</v>
      </c>
    </row>
    <row r="39" spans="1:12" ht="15" thickBot="1">
      <c r="A39" t="s">
        <v>227</v>
      </c>
      <c r="B39" t="s">
        <v>228</v>
      </c>
      <c r="C39" t="s">
        <v>28</v>
      </c>
      <c r="D39" t="s">
        <v>222</v>
      </c>
      <c r="E39" t="s">
        <v>223</v>
      </c>
      <c r="F39" t="s">
        <v>57</v>
      </c>
      <c r="G39" t="s">
        <v>166</v>
      </c>
      <c r="H39" t="s">
        <v>59</v>
      </c>
      <c r="J39" t="s">
        <v>185</v>
      </c>
      <c r="K39" t="s">
        <v>230</v>
      </c>
      <c r="L39" s="7" t="s">
        <v>228</v>
      </c>
    </row>
    <row r="40" spans="1:12" ht="15" hidden="1" thickBot="1">
      <c r="A40" t="s">
        <v>231</v>
      </c>
      <c r="B40" t="s">
        <v>183</v>
      </c>
      <c r="C40" t="s">
        <v>28</v>
      </c>
      <c r="D40" t="s">
        <v>171</v>
      </c>
      <c r="E40" t="s">
        <v>165</v>
      </c>
      <c r="F40" t="s">
        <v>93</v>
      </c>
      <c r="G40" t="s">
        <v>94</v>
      </c>
      <c r="H40" t="s">
        <v>95</v>
      </c>
      <c r="I40" t="s">
        <v>233</v>
      </c>
      <c r="J40" t="s">
        <v>185</v>
      </c>
      <c r="K40" t="s">
        <v>186</v>
      </c>
      <c r="L40" s="7" t="s">
        <v>183</v>
      </c>
    </row>
    <row r="41" spans="1:12" ht="15" thickBot="1">
      <c r="A41" t="s">
        <v>235</v>
      </c>
      <c r="B41" t="s">
        <v>236</v>
      </c>
      <c r="C41" t="s">
        <v>28</v>
      </c>
      <c r="D41" t="s">
        <v>222</v>
      </c>
      <c r="E41" t="s">
        <v>223</v>
      </c>
      <c r="G41" t="s">
        <v>238</v>
      </c>
      <c r="H41" t="s">
        <v>239</v>
      </c>
      <c r="J41" t="s">
        <v>179</v>
      </c>
      <c r="K41" t="s">
        <v>202</v>
      </c>
      <c r="L41" s="7" t="s">
        <v>236</v>
      </c>
    </row>
    <row r="42" spans="1:12" ht="15" thickBot="1">
      <c r="A42" t="s">
        <v>241</v>
      </c>
      <c r="B42" t="s">
        <v>242</v>
      </c>
      <c r="C42" t="s">
        <v>28</v>
      </c>
      <c r="D42" t="s">
        <v>222</v>
      </c>
      <c r="E42" t="s">
        <v>223</v>
      </c>
      <c r="F42" t="s">
        <v>244</v>
      </c>
      <c r="G42" t="s">
        <v>245</v>
      </c>
      <c r="H42" t="s">
        <v>46</v>
      </c>
      <c r="J42" t="s">
        <v>185</v>
      </c>
      <c r="K42" t="s">
        <v>246</v>
      </c>
      <c r="L42" s="7" t="s">
        <v>242</v>
      </c>
    </row>
    <row r="43" spans="1:12" ht="15" thickBot="1">
      <c r="A43" t="s">
        <v>247</v>
      </c>
      <c r="B43" t="s">
        <v>248</v>
      </c>
      <c r="C43" t="s">
        <v>28</v>
      </c>
      <c r="D43" t="s">
        <v>222</v>
      </c>
      <c r="E43" t="s">
        <v>223</v>
      </c>
      <c r="F43" t="s">
        <v>244</v>
      </c>
      <c r="G43" t="s">
        <v>245</v>
      </c>
      <c r="H43" t="s">
        <v>46</v>
      </c>
      <c r="J43" t="s">
        <v>185</v>
      </c>
      <c r="K43" t="s">
        <v>246</v>
      </c>
      <c r="L43" s="7" t="s">
        <v>248</v>
      </c>
    </row>
    <row r="44" spans="1:12" ht="15" thickBot="1">
      <c r="A44" t="s">
        <v>250</v>
      </c>
      <c r="B44" t="s">
        <v>251</v>
      </c>
      <c r="C44" t="s">
        <v>28</v>
      </c>
      <c r="D44" t="s">
        <v>222</v>
      </c>
      <c r="E44" t="s">
        <v>223</v>
      </c>
      <c r="F44" t="s">
        <v>123</v>
      </c>
      <c r="G44" t="s">
        <v>67</v>
      </c>
      <c r="H44" t="s">
        <v>46</v>
      </c>
      <c r="J44" t="s">
        <v>179</v>
      </c>
      <c r="K44" t="s">
        <v>180</v>
      </c>
      <c r="L44" s="7" t="s">
        <v>251</v>
      </c>
    </row>
    <row r="45" spans="1:12" ht="15" thickBot="1">
      <c r="A45" t="s">
        <v>253</v>
      </c>
      <c r="B45" t="s">
        <v>142</v>
      </c>
      <c r="C45" t="s">
        <v>28</v>
      </c>
      <c r="D45" t="s">
        <v>222</v>
      </c>
      <c r="E45" t="s">
        <v>223</v>
      </c>
      <c r="F45" t="s">
        <v>144</v>
      </c>
      <c r="G45" t="s">
        <v>67</v>
      </c>
      <c r="H45" t="s">
        <v>46</v>
      </c>
      <c r="J45" t="s">
        <v>185</v>
      </c>
      <c r="K45" t="s">
        <v>186</v>
      </c>
      <c r="L45" s="7" t="s">
        <v>142</v>
      </c>
    </row>
    <row r="46" spans="1:12" ht="15" hidden="1" thickBot="1">
      <c r="A46" t="s">
        <v>255</v>
      </c>
      <c r="B46" t="s">
        <v>176</v>
      </c>
      <c r="C46" t="s">
        <v>28</v>
      </c>
      <c r="D46" t="s">
        <v>171</v>
      </c>
      <c r="E46" t="s">
        <v>165</v>
      </c>
      <c r="F46" t="s">
        <v>57</v>
      </c>
      <c r="G46" t="s">
        <v>100</v>
      </c>
      <c r="H46" t="s">
        <v>95</v>
      </c>
      <c r="I46" t="s">
        <v>233</v>
      </c>
      <c r="J46" t="s">
        <v>179</v>
      </c>
      <c r="K46" t="s">
        <v>180</v>
      </c>
      <c r="L46" s="7" t="s">
        <v>176</v>
      </c>
    </row>
    <row r="47" spans="1:12" ht="15" thickBot="1">
      <c r="A47" t="s">
        <v>258</v>
      </c>
      <c r="B47" t="s">
        <v>259</v>
      </c>
      <c r="C47" t="s">
        <v>28</v>
      </c>
      <c r="D47" t="s">
        <v>222</v>
      </c>
      <c r="E47" t="s">
        <v>223</v>
      </c>
      <c r="F47" t="s">
        <v>261</v>
      </c>
      <c r="G47" t="s">
        <v>245</v>
      </c>
      <c r="H47" t="s">
        <v>46</v>
      </c>
      <c r="J47" t="s">
        <v>185</v>
      </c>
      <c r="K47" t="s">
        <v>186</v>
      </c>
      <c r="L47" s="7" t="s">
        <v>259</v>
      </c>
    </row>
    <row r="48" spans="1:12" ht="15" thickBot="1">
      <c r="A48" t="s">
        <v>262</v>
      </c>
      <c r="B48" t="s">
        <v>152</v>
      </c>
      <c r="C48" t="s">
        <v>28</v>
      </c>
      <c r="D48" t="s">
        <v>222</v>
      </c>
      <c r="E48" t="s">
        <v>264</v>
      </c>
      <c r="F48" t="s">
        <v>154</v>
      </c>
      <c r="G48" t="s">
        <v>67</v>
      </c>
      <c r="H48" t="s">
        <v>46</v>
      </c>
      <c r="J48" t="s">
        <v>185</v>
      </c>
      <c r="K48" t="s">
        <v>265</v>
      </c>
      <c r="L48" s="7" t="s">
        <v>152</v>
      </c>
    </row>
    <row r="49" spans="1:12" ht="15" thickBot="1">
      <c r="A49" t="s">
        <v>266</v>
      </c>
      <c r="B49" t="s">
        <v>267</v>
      </c>
      <c r="C49" t="s">
        <v>28</v>
      </c>
      <c r="D49" t="s">
        <v>73</v>
      </c>
      <c r="E49" t="s">
        <v>223</v>
      </c>
      <c r="F49" t="s">
        <v>160</v>
      </c>
      <c r="G49" t="s">
        <v>67</v>
      </c>
      <c r="H49" t="s">
        <v>46</v>
      </c>
      <c r="J49" t="s">
        <v>185</v>
      </c>
      <c r="K49" t="s">
        <v>269</v>
      </c>
      <c r="L49" s="7" t="s">
        <v>267</v>
      </c>
    </row>
    <row r="50" spans="1:12" ht="15" thickBot="1">
      <c r="A50" t="s">
        <v>270</v>
      </c>
      <c r="B50" t="s">
        <v>215</v>
      </c>
      <c r="C50" t="s">
        <v>28</v>
      </c>
      <c r="D50" t="s">
        <v>222</v>
      </c>
      <c r="E50" t="s">
        <v>223</v>
      </c>
      <c r="F50" t="s">
        <v>144</v>
      </c>
      <c r="G50" t="s">
        <v>67</v>
      </c>
      <c r="H50" t="s">
        <v>46</v>
      </c>
      <c r="J50" t="s">
        <v>185</v>
      </c>
      <c r="K50" t="s">
        <v>213</v>
      </c>
      <c r="L50" s="7" t="s">
        <v>215</v>
      </c>
    </row>
    <row r="51" spans="1:12" ht="15" thickBot="1">
      <c r="A51" t="s">
        <v>272</v>
      </c>
      <c r="B51" t="s">
        <v>273</v>
      </c>
      <c r="C51" t="s">
        <v>28</v>
      </c>
      <c r="D51" t="s">
        <v>222</v>
      </c>
      <c r="E51" t="s">
        <v>223</v>
      </c>
      <c r="F51" t="s">
        <v>144</v>
      </c>
      <c r="G51" t="s">
        <v>67</v>
      </c>
      <c r="H51" t="s">
        <v>46</v>
      </c>
      <c r="J51" t="s">
        <v>185</v>
      </c>
      <c r="K51" t="s">
        <v>186</v>
      </c>
      <c r="L51" s="7" t="s">
        <v>273</v>
      </c>
    </row>
    <row r="52" spans="1:12" ht="15" thickBot="1">
      <c r="A52" t="s">
        <v>275</v>
      </c>
      <c r="B52" t="s">
        <v>276</v>
      </c>
      <c r="C52" t="s">
        <v>28</v>
      </c>
      <c r="D52" t="s">
        <v>278</v>
      </c>
      <c r="E52" t="s">
        <v>207</v>
      </c>
      <c r="F52" t="s">
        <v>66</v>
      </c>
      <c r="G52" t="s">
        <v>67</v>
      </c>
      <c r="H52" t="s">
        <v>46</v>
      </c>
      <c r="J52" t="s">
        <v>185</v>
      </c>
      <c r="K52" t="s">
        <v>246</v>
      </c>
      <c r="L52" s="7" t="s">
        <v>276</v>
      </c>
    </row>
    <row r="53" spans="1:12" ht="15" thickBot="1">
      <c r="A53" t="s">
        <v>279</v>
      </c>
      <c r="B53" t="s">
        <v>131</v>
      </c>
      <c r="C53" t="s">
        <v>28</v>
      </c>
      <c r="D53" t="s">
        <v>222</v>
      </c>
      <c r="E53" t="s">
        <v>223</v>
      </c>
      <c r="F53" t="s">
        <v>133</v>
      </c>
      <c r="G53" t="s">
        <v>67</v>
      </c>
      <c r="H53" t="s">
        <v>46</v>
      </c>
      <c r="J53" t="s">
        <v>185</v>
      </c>
      <c r="K53" t="s">
        <v>186</v>
      </c>
      <c r="L53" s="7" t="s">
        <v>131</v>
      </c>
    </row>
    <row r="54" spans="1:12" ht="15" thickBot="1">
      <c r="A54" t="s">
        <v>282</v>
      </c>
      <c r="B54" t="s">
        <v>283</v>
      </c>
      <c r="C54" t="s">
        <v>28</v>
      </c>
      <c r="D54" t="s">
        <v>222</v>
      </c>
      <c r="E54" t="s">
        <v>223</v>
      </c>
      <c r="F54" t="s">
        <v>285</v>
      </c>
      <c r="G54" t="s">
        <v>67</v>
      </c>
      <c r="H54" t="s">
        <v>46</v>
      </c>
      <c r="J54" t="s">
        <v>185</v>
      </c>
      <c r="K54" t="s">
        <v>186</v>
      </c>
      <c r="L54" s="7" t="s">
        <v>283</v>
      </c>
    </row>
    <row r="55" spans="1:12" ht="15" thickBot="1">
      <c r="A55" t="s">
        <v>286</v>
      </c>
      <c r="B55" t="s">
        <v>287</v>
      </c>
      <c r="C55" t="s">
        <v>28</v>
      </c>
      <c r="D55" t="s">
        <v>171</v>
      </c>
      <c r="E55" t="s">
        <v>165</v>
      </c>
      <c r="F55" t="s">
        <v>35</v>
      </c>
      <c r="G55" t="s">
        <v>100</v>
      </c>
      <c r="H55" t="s">
        <v>95</v>
      </c>
      <c r="I55" t="s">
        <v>290</v>
      </c>
      <c r="J55" t="s">
        <v>179</v>
      </c>
      <c r="K55" t="s">
        <v>291</v>
      </c>
      <c r="L55" s="7" t="s">
        <v>287</v>
      </c>
    </row>
    <row r="56" spans="1:12" ht="15" hidden="1" thickBot="1">
      <c r="A56" t="s">
        <v>292</v>
      </c>
      <c r="B56" t="s">
        <v>211</v>
      </c>
      <c r="C56" t="s">
        <v>28</v>
      </c>
      <c r="D56" t="s">
        <v>294</v>
      </c>
      <c r="E56" t="s">
        <v>295</v>
      </c>
      <c r="F56" t="s">
        <v>208</v>
      </c>
      <c r="G56" t="s">
        <v>45</v>
      </c>
      <c r="H56" t="s">
        <v>46</v>
      </c>
      <c r="I56" t="s">
        <v>296</v>
      </c>
      <c r="J56" t="s">
        <v>297</v>
      </c>
      <c r="K56" t="s">
        <v>298</v>
      </c>
      <c r="L56" s="7" t="s">
        <v>211</v>
      </c>
    </row>
    <row r="57" spans="1:12" ht="15" thickBot="1">
      <c r="A57" t="s">
        <v>299</v>
      </c>
      <c r="B57" t="s">
        <v>300</v>
      </c>
      <c r="C57" t="s">
        <v>28</v>
      </c>
      <c r="D57" t="s">
        <v>171</v>
      </c>
      <c r="E57" t="s">
        <v>165</v>
      </c>
      <c r="F57" t="s">
        <v>208</v>
      </c>
      <c r="G57" t="s">
        <v>45</v>
      </c>
      <c r="H57" t="s">
        <v>46</v>
      </c>
      <c r="I57" t="s">
        <v>290</v>
      </c>
      <c r="J57" t="s">
        <v>185</v>
      </c>
      <c r="K57" t="s">
        <v>213</v>
      </c>
      <c r="L57" s="7" t="s">
        <v>300</v>
      </c>
    </row>
    <row r="58" spans="1:12" ht="15" hidden="1" thickBot="1">
      <c r="A58" t="s">
        <v>302</v>
      </c>
      <c r="B58" t="s">
        <v>183</v>
      </c>
      <c r="C58" t="s">
        <v>28</v>
      </c>
      <c r="D58" t="s">
        <v>294</v>
      </c>
      <c r="E58" t="s">
        <v>295</v>
      </c>
      <c r="F58" t="s">
        <v>57</v>
      </c>
      <c r="G58" t="s">
        <v>94</v>
      </c>
      <c r="H58" t="s">
        <v>95</v>
      </c>
      <c r="I58" t="s">
        <v>296</v>
      </c>
      <c r="J58" t="s">
        <v>304</v>
      </c>
      <c r="K58" t="s">
        <v>305</v>
      </c>
      <c r="L58" s="7" t="s">
        <v>183</v>
      </c>
    </row>
    <row r="59" spans="1:12" ht="15" hidden="1" thickBot="1">
      <c r="A59" t="s">
        <v>306</v>
      </c>
      <c r="B59" t="s">
        <v>176</v>
      </c>
      <c r="C59" t="s">
        <v>28</v>
      </c>
      <c r="D59" t="s">
        <v>294</v>
      </c>
      <c r="E59" t="s">
        <v>295</v>
      </c>
      <c r="F59" t="s">
        <v>35</v>
      </c>
      <c r="G59" t="s">
        <v>100</v>
      </c>
      <c r="H59" t="s">
        <v>95</v>
      </c>
      <c r="I59" t="s">
        <v>296</v>
      </c>
      <c r="J59" t="s">
        <v>304</v>
      </c>
      <c r="K59" t="s">
        <v>305</v>
      </c>
      <c r="L59" s="7" t="s">
        <v>176</v>
      </c>
    </row>
    <row r="60" spans="1:12" ht="15" hidden="1" thickBot="1">
      <c r="A60" t="s">
        <v>309</v>
      </c>
      <c r="B60" t="s">
        <v>310</v>
      </c>
      <c r="C60" t="s">
        <v>28</v>
      </c>
      <c r="D60" t="s">
        <v>294</v>
      </c>
      <c r="E60" t="s">
        <v>295</v>
      </c>
      <c r="F60" t="s">
        <v>312</v>
      </c>
      <c r="G60" t="s">
        <v>313</v>
      </c>
      <c r="H60" t="s">
        <v>314</v>
      </c>
      <c r="I60" t="s">
        <v>296</v>
      </c>
      <c r="J60" t="s">
        <v>297</v>
      </c>
      <c r="K60" t="s">
        <v>315</v>
      </c>
      <c r="L60" s="7" t="s">
        <v>310</v>
      </c>
    </row>
    <row r="61" spans="1:12" ht="15" thickBot="1">
      <c r="A61" t="s">
        <v>317</v>
      </c>
      <c r="B61" t="s">
        <v>318</v>
      </c>
      <c r="C61" t="s">
        <v>28</v>
      </c>
      <c r="D61" t="s">
        <v>171</v>
      </c>
      <c r="E61" t="s">
        <v>165</v>
      </c>
      <c r="F61" t="s">
        <v>320</v>
      </c>
      <c r="G61" t="s">
        <v>58</v>
      </c>
      <c r="H61" t="s">
        <v>59</v>
      </c>
      <c r="J61" t="s">
        <v>185</v>
      </c>
      <c r="K61" t="s">
        <v>186</v>
      </c>
      <c r="L61" s="7" t="s">
        <v>318</v>
      </c>
    </row>
    <row r="62" spans="1:12" ht="15" thickBot="1">
      <c r="A62" t="s">
        <v>321</v>
      </c>
      <c r="B62" t="s">
        <v>322</v>
      </c>
      <c r="C62" t="s">
        <v>28</v>
      </c>
      <c r="D62" t="s">
        <v>171</v>
      </c>
      <c r="E62" t="s">
        <v>165</v>
      </c>
      <c r="F62" t="s">
        <v>57</v>
      </c>
      <c r="G62" t="s">
        <v>166</v>
      </c>
      <c r="H62" t="s">
        <v>59</v>
      </c>
      <c r="J62" t="s">
        <v>185</v>
      </c>
      <c r="K62" t="s">
        <v>213</v>
      </c>
      <c r="L62" s="7" t="s">
        <v>322</v>
      </c>
    </row>
    <row r="63" spans="1:12" ht="15" thickBot="1">
      <c r="A63" t="s">
        <v>325</v>
      </c>
      <c r="B63" t="s">
        <v>326</v>
      </c>
      <c r="C63" t="s">
        <v>28</v>
      </c>
      <c r="D63" t="s">
        <v>171</v>
      </c>
      <c r="E63" t="s">
        <v>165</v>
      </c>
      <c r="F63" t="s">
        <v>328</v>
      </c>
      <c r="G63" t="s">
        <v>329</v>
      </c>
      <c r="H63" t="s">
        <v>330</v>
      </c>
      <c r="J63" t="s">
        <v>195</v>
      </c>
      <c r="K63" t="s">
        <v>209</v>
      </c>
      <c r="L63" s="7" t="s">
        <v>326</v>
      </c>
    </row>
    <row r="64" spans="1:12" ht="15" thickBot="1">
      <c r="A64" t="s">
        <v>331</v>
      </c>
      <c r="B64" t="s">
        <v>332</v>
      </c>
      <c r="C64" t="s">
        <v>28</v>
      </c>
      <c r="D64" t="s">
        <v>171</v>
      </c>
      <c r="E64" t="s">
        <v>165</v>
      </c>
      <c r="F64" t="s">
        <v>113</v>
      </c>
      <c r="G64" t="s">
        <v>67</v>
      </c>
      <c r="H64" t="s">
        <v>46</v>
      </c>
      <c r="J64" t="s">
        <v>185</v>
      </c>
      <c r="K64" t="s">
        <v>186</v>
      </c>
      <c r="L64" s="7" t="s">
        <v>332</v>
      </c>
    </row>
    <row r="65" spans="1:12" ht="15" thickBot="1">
      <c r="A65" t="s">
        <v>334</v>
      </c>
      <c r="B65" t="s">
        <v>335</v>
      </c>
      <c r="C65" t="s">
        <v>28</v>
      </c>
      <c r="D65" t="s">
        <v>171</v>
      </c>
      <c r="E65" t="s">
        <v>165</v>
      </c>
      <c r="F65" t="s">
        <v>144</v>
      </c>
      <c r="G65" t="s">
        <v>67</v>
      </c>
      <c r="H65" t="s">
        <v>46</v>
      </c>
      <c r="J65" t="s">
        <v>185</v>
      </c>
      <c r="K65" t="s">
        <v>230</v>
      </c>
      <c r="L65" s="7" t="s">
        <v>335</v>
      </c>
    </row>
    <row r="66" spans="1:12" ht="15" thickBot="1">
      <c r="A66" t="s">
        <v>337</v>
      </c>
      <c r="B66" t="s">
        <v>152</v>
      </c>
      <c r="C66" t="s">
        <v>28</v>
      </c>
      <c r="D66" t="s">
        <v>171</v>
      </c>
      <c r="E66" t="s">
        <v>165</v>
      </c>
      <c r="F66" t="s">
        <v>144</v>
      </c>
      <c r="G66" t="s">
        <v>67</v>
      </c>
      <c r="H66" t="s">
        <v>46</v>
      </c>
      <c r="J66" t="s">
        <v>185</v>
      </c>
      <c r="K66" t="s">
        <v>230</v>
      </c>
      <c r="L66" s="7" t="s">
        <v>152</v>
      </c>
    </row>
    <row r="67" spans="1:12" ht="15" thickBot="1">
      <c r="A67" t="s">
        <v>339</v>
      </c>
      <c r="B67" t="s">
        <v>340</v>
      </c>
      <c r="C67" t="s">
        <v>28</v>
      </c>
      <c r="D67" t="s">
        <v>171</v>
      </c>
      <c r="E67" t="s">
        <v>165</v>
      </c>
      <c r="F67" t="s">
        <v>85</v>
      </c>
      <c r="G67" t="s">
        <v>67</v>
      </c>
      <c r="H67" t="s">
        <v>46</v>
      </c>
      <c r="J67" t="s">
        <v>179</v>
      </c>
      <c r="K67" t="s">
        <v>180</v>
      </c>
      <c r="L67" s="7" t="s">
        <v>340</v>
      </c>
    </row>
    <row r="68" spans="1:12" ht="15" thickBot="1">
      <c r="A68" t="s">
        <v>343</v>
      </c>
      <c r="B68" t="s">
        <v>344</v>
      </c>
      <c r="C68" t="s">
        <v>28</v>
      </c>
      <c r="D68" t="s">
        <v>171</v>
      </c>
      <c r="E68" t="s">
        <v>346</v>
      </c>
      <c r="F68" t="s">
        <v>347</v>
      </c>
      <c r="G68" t="s">
        <v>348</v>
      </c>
      <c r="H68" t="s">
        <v>349</v>
      </c>
      <c r="J68" t="s">
        <v>185</v>
      </c>
      <c r="K68" t="s">
        <v>213</v>
      </c>
      <c r="L68" s="7" t="s">
        <v>344</v>
      </c>
    </row>
    <row r="69" spans="1:12" ht="15" thickBot="1">
      <c r="A69" t="s">
        <v>350</v>
      </c>
      <c r="B69" t="s">
        <v>48</v>
      </c>
      <c r="C69" t="s">
        <v>28</v>
      </c>
      <c r="D69" t="s">
        <v>171</v>
      </c>
      <c r="E69" t="s">
        <v>165</v>
      </c>
      <c r="F69" t="s">
        <v>352</v>
      </c>
      <c r="G69" t="s">
        <v>45</v>
      </c>
      <c r="H69" t="s">
        <v>46</v>
      </c>
      <c r="J69" t="s">
        <v>195</v>
      </c>
      <c r="K69" t="s">
        <v>209</v>
      </c>
      <c r="L69" s="7" t="s">
        <v>48</v>
      </c>
    </row>
    <row r="70" spans="1:12" ht="15" thickBot="1">
      <c r="A70" t="s">
        <v>353</v>
      </c>
      <c r="B70" t="s">
        <v>40</v>
      </c>
      <c r="C70" t="s">
        <v>28</v>
      </c>
      <c r="D70" t="s">
        <v>171</v>
      </c>
      <c r="E70" t="s">
        <v>165</v>
      </c>
      <c r="F70" t="s">
        <v>352</v>
      </c>
      <c r="G70" t="s">
        <v>45</v>
      </c>
      <c r="H70" t="s">
        <v>46</v>
      </c>
      <c r="J70" t="s">
        <v>185</v>
      </c>
      <c r="K70" t="s">
        <v>213</v>
      </c>
      <c r="L70" s="7" t="s">
        <v>40</v>
      </c>
    </row>
    <row r="71" spans="1:12" ht="15" thickBot="1">
      <c r="A71" t="s">
        <v>355</v>
      </c>
      <c r="B71" t="s">
        <v>356</v>
      </c>
      <c r="C71" t="s">
        <v>28</v>
      </c>
      <c r="D71" t="s">
        <v>358</v>
      </c>
      <c r="E71" t="s">
        <v>165</v>
      </c>
      <c r="F71" t="s">
        <v>139</v>
      </c>
      <c r="G71" t="s">
        <v>36</v>
      </c>
      <c r="H71" t="s">
        <v>37</v>
      </c>
      <c r="J71" t="s">
        <v>185</v>
      </c>
      <c r="K71" t="s">
        <v>186</v>
      </c>
      <c r="L71" s="7" t="s">
        <v>356</v>
      </c>
    </row>
    <row r="72" spans="1:12" ht="15" thickBot="1">
      <c r="A72" t="s">
        <v>359</v>
      </c>
      <c r="B72" t="s">
        <v>183</v>
      </c>
      <c r="C72" t="s">
        <v>28</v>
      </c>
      <c r="D72" t="s">
        <v>171</v>
      </c>
      <c r="E72" t="s">
        <v>165</v>
      </c>
      <c r="F72" t="s">
        <v>93</v>
      </c>
      <c r="G72" t="s">
        <v>94</v>
      </c>
      <c r="H72" t="s">
        <v>95</v>
      </c>
      <c r="J72" t="s">
        <v>185</v>
      </c>
      <c r="K72" t="s">
        <v>186</v>
      </c>
      <c r="L72" s="7" t="s">
        <v>183</v>
      </c>
    </row>
    <row r="73" spans="1:12" ht="15" thickBot="1">
      <c r="A73" t="s">
        <v>361</v>
      </c>
      <c r="B73" t="s">
        <v>176</v>
      </c>
      <c r="C73" t="s">
        <v>28</v>
      </c>
      <c r="D73" t="s">
        <v>171</v>
      </c>
      <c r="E73" t="s">
        <v>165</v>
      </c>
      <c r="F73" t="s">
        <v>35</v>
      </c>
      <c r="G73" t="s">
        <v>100</v>
      </c>
      <c r="H73" t="s">
        <v>95</v>
      </c>
      <c r="J73" t="s">
        <v>179</v>
      </c>
      <c r="K73" t="s">
        <v>180</v>
      </c>
      <c r="L73" s="7" t="s">
        <v>176</v>
      </c>
    </row>
    <row r="74" spans="1:12" ht="15" thickBot="1">
      <c r="A74" t="s">
        <v>363</v>
      </c>
      <c r="B74" t="s">
        <v>364</v>
      </c>
      <c r="C74" t="s">
        <v>28</v>
      </c>
      <c r="D74" t="s">
        <v>171</v>
      </c>
      <c r="E74" t="s">
        <v>165</v>
      </c>
      <c r="F74" t="s">
        <v>85</v>
      </c>
      <c r="G74" t="s">
        <v>67</v>
      </c>
      <c r="H74" t="s">
        <v>46</v>
      </c>
      <c r="J74" t="s">
        <v>185</v>
      </c>
      <c r="K74" t="s">
        <v>186</v>
      </c>
      <c r="L74" s="8" t="s">
        <v>364</v>
      </c>
    </row>
  </sheetData>
  <autoFilter ref="A2:L74" xr:uid="{00000000-0009-0000-0000-000001000000}">
    <filterColumn colId="8">
      <filters>
        <filter val="โครงการภายใต้กิจกรรม Big Rock"/>
      </filters>
    </filterColumn>
  </autoFilter>
  <mergeCells count="1">
    <mergeCell ref="A1:K1"/>
  </mergeCells>
  <hyperlinks>
    <hyperlink ref="L3" r:id="rId1" display="https://emenscr.nesdc.go.th/viewer/view.html?id=5b1e33fe7587e67e2e720eb3&amp;username=industry03091" xr:uid="{00000000-0004-0000-0100-000000000000}"/>
    <hyperlink ref="L4" r:id="rId2" display="https://emenscr.nesdc.go.th/viewer/view.html?id=5b3f2a0ef4fd79254b8e6899&amp;username=mnre03061" xr:uid="{00000000-0004-0000-0100-000001000000}"/>
    <hyperlink ref="L5" r:id="rId3" display="https://emenscr.nesdc.go.th/viewer/view.html?id=5b3f30f8e667fe2554d28a64&amp;username=mnre03061" xr:uid="{00000000-0004-0000-0100-000002000000}"/>
    <hyperlink ref="L6" r:id="rId4" display="https://emenscr.nesdc.go.th/viewer/view.html?id=5bd19c03ead9a205b323d649&amp;username=moac10041" xr:uid="{00000000-0004-0000-0100-000003000000}"/>
    <hyperlink ref="L7" r:id="rId5" display="https://emenscr.nesdc.go.th/viewer/view.html?id=5d4951298d7d186a662d6a82&amp;username=mnre02111" xr:uid="{00000000-0004-0000-0100-000004000000}"/>
    <hyperlink ref="L8" r:id="rId6" display="https://emenscr.nesdc.go.th/viewer/view.html?id=5d91c0021203995a2a86f441&amp;username=industry03101" xr:uid="{00000000-0004-0000-0100-000005000000}"/>
    <hyperlink ref="L9" r:id="rId7" display="https://emenscr.nesdc.go.th/viewer/view.html?id=5df5d2ab1069321a558d6967&amp;username=mnre0214261" xr:uid="{00000000-0004-0000-0100-000006000000}"/>
    <hyperlink ref="L10" r:id="rId8" display="https://emenscr.nesdc.go.th/viewer/view.html?id=5df85f42467aa83f5ec0aea2&amp;username=mnre0214411" xr:uid="{00000000-0004-0000-0100-000007000000}"/>
    <hyperlink ref="L11" r:id="rId9" display="https://emenscr.nesdc.go.th/viewer/view.html?id=5df89c3e6b12163f58d5f78b&amp;username=mnre0214411" xr:uid="{00000000-0004-0000-0100-000008000000}"/>
    <hyperlink ref="L12" r:id="rId10" display="https://emenscr.nesdc.go.th/viewer/view.html?id=5dfb3a31e02dae1a6dd4bc5b&amp;username=moph09071" xr:uid="{00000000-0004-0000-0100-000009000000}"/>
    <hyperlink ref="L13" r:id="rId11" display="https://emenscr.nesdc.go.th/viewer/view.html?id=5dfb3b98e02dae1a6dd4bc63&amp;username=moph04041" xr:uid="{00000000-0004-0000-0100-00000A000000}"/>
    <hyperlink ref="L14" r:id="rId12" display="https://emenscr.nesdc.go.th/viewer/view.html?id=5dfc8891d2f24a1a689b4f1b&amp;username=moac10041" xr:uid="{00000000-0004-0000-0100-00000B000000}"/>
    <hyperlink ref="L15" r:id="rId13" display="https://emenscr.nesdc.go.th/viewer/view.html?id=5dff07d26f155549ab8fb449&amp;username=mnre0214541" xr:uid="{00000000-0004-0000-0100-00000C000000}"/>
    <hyperlink ref="L16" r:id="rId14" display="https://emenscr.nesdc.go.th/viewer/view.html?id=5e0313bcca0feb49b458c331&amp;username=mnre0214171" xr:uid="{00000000-0004-0000-0100-00000D000000}"/>
    <hyperlink ref="L17" r:id="rId15" display="https://emenscr.nesdc.go.th/viewer/view.html?id=5e052a793b2bc044565f76a4&amp;username=mnre0214471" xr:uid="{00000000-0004-0000-0100-00000E000000}"/>
    <hyperlink ref="L18" r:id="rId16" display="https://emenscr.nesdc.go.th/viewer/view.html?id=5e0584c95baa7b44654ddfff&amp;username=mnre0214361" xr:uid="{00000000-0004-0000-0100-00000F000000}"/>
    <hyperlink ref="L19" r:id="rId17" display="https://emenscr.nesdc.go.th/viewer/view.html?id=5e0afd28a0d4f63e608d173e&amp;username=mnre0214581" xr:uid="{00000000-0004-0000-0100-000010000000}"/>
    <hyperlink ref="L20" r:id="rId18" display="https://emenscr.nesdc.go.th/viewer/view.html?id=5e0b6203b95b3d3e6d64f873&amp;username=mnre0214381" xr:uid="{00000000-0004-0000-0100-000011000000}"/>
    <hyperlink ref="L21" r:id="rId19" display="https://emenscr.nesdc.go.th/viewer/view.html?id=5e17dd17d6bd0f6d387af577&amp;username=industry03131" xr:uid="{00000000-0004-0000-0100-000012000000}"/>
    <hyperlink ref="L22" r:id="rId20" display="https://emenscr.nesdc.go.th/viewer/view.html?id=5e217058c02d8e35c41ae527&amp;username=mnre0214331" xr:uid="{00000000-0004-0000-0100-000013000000}"/>
    <hyperlink ref="L23" r:id="rId21" display="https://emenscr.nesdc.go.th/viewer/view.html?id=5e5c893b08d9c92c132e57b0&amp;username=mnre0214131" xr:uid="{00000000-0004-0000-0100-000014000000}"/>
    <hyperlink ref="L24" r:id="rId22" display="https://emenscr.nesdc.go.th/viewer/view.html?id=5e85b351a0b9b705da203e37&amp;username=mnre0214531" xr:uid="{00000000-0004-0000-0100-000015000000}"/>
    <hyperlink ref="L25" r:id="rId23" display="https://emenscr.nesdc.go.th/viewer/view.html?id=5e86c18ca0b9b705da203ef7&amp;username=mnre0214321" xr:uid="{00000000-0004-0000-0100-000016000000}"/>
    <hyperlink ref="L26" r:id="rId24" display="https://emenscr.nesdc.go.th/viewer/view.html?id=5eaa5dae94fdb155ae7910a5&amp;username=moac08051" xr:uid="{00000000-0004-0000-0100-000017000000}"/>
    <hyperlink ref="L27" r:id="rId25" display="https://emenscr.nesdc.go.th/viewer/view.html?id=5f1924a372b30f74caba63eb&amp;username=mod06061" xr:uid="{00000000-0004-0000-0100-000018000000}"/>
    <hyperlink ref="L28" r:id="rId26" display="https://emenscr.nesdc.go.th/viewer/view.html?id=5f23e00efec5271b346c4ab5&amp;username=moph04041" xr:uid="{00000000-0004-0000-0100-000019000000}"/>
    <hyperlink ref="L29" r:id="rId27" display="https://emenscr.nesdc.go.th/viewer/view.html?id=5f251844cab46f2eac62fb71&amp;username=moph09051" xr:uid="{00000000-0004-0000-0100-00001A000000}"/>
    <hyperlink ref="L30" r:id="rId28" display="https://emenscr.nesdc.go.th/viewer/view.html?id=5f2a7cddc65fbf3fac320faa&amp;username=moac10041" xr:uid="{00000000-0004-0000-0100-00001B000000}"/>
    <hyperlink ref="L31" r:id="rId29" display="https://emenscr.nesdc.go.th/viewer/view.html?id=5f2d2248ab64071b723c6e46&amp;username=mnre02071" xr:uid="{00000000-0004-0000-0100-00001C000000}"/>
    <hyperlink ref="L32" r:id="rId30" display="https://emenscr.nesdc.go.th/viewer/view.html?id=5f2d309b31c92705f06ecca7&amp;username=mnre02071" xr:uid="{00000000-0004-0000-0100-00001D000000}"/>
    <hyperlink ref="L33" r:id="rId31" display="https://emenscr.nesdc.go.th/viewer/view.html?id=5f2d34dd16513d05e726b23c&amp;username=mnre03031" xr:uid="{00000000-0004-0000-0100-00001E000000}"/>
    <hyperlink ref="L34" r:id="rId32" display="https://emenscr.nesdc.go.th/viewer/view.html?id=5f2d4260c3e5f60bd06cad61&amp;username=mnre03031" xr:uid="{00000000-0004-0000-0100-00001F000000}"/>
    <hyperlink ref="L35" r:id="rId33" display="https://emenscr.nesdc.go.th/viewer/view.html?id=5f2d72c68e67530bd632bdf2&amp;username=mnre02071" xr:uid="{00000000-0004-0000-0100-000020000000}"/>
    <hyperlink ref="L36" r:id="rId34" display="https://emenscr.nesdc.go.th/viewer/view.html?id=5f2d87f2c3e5f60bd06cae67&amp;username=mod06061" xr:uid="{00000000-0004-0000-0100-000021000000}"/>
    <hyperlink ref="L37" r:id="rId35" display="https://emenscr.nesdc.go.th/viewer/view.html?id=5f7aeccef00c1d24fb778646&amp;username=mnre0214171" xr:uid="{00000000-0004-0000-0100-000022000000}"/>
    <hyperlink ref="L38" r:id="rId36" display="https://emenscr.nesdc.go.th/viewer/view.html?id=5f9a638837b27e5b651e83e1&amp;username=moac10041" xr:uid="{00000000-0004-0000-0100-000023000000}"/>
    <hyperlink ref="L39" r:id="rId37" display="https://emenscr.nesdc.go.th/viewer/view.html?id=5fbe47fb7232b72a71f77ec2&amp;username=moac08051" xr:uid="{00000000-0004-0000-0100-000024000000}"/>
    <hyperlink ref="L40" r:id="rId38" display="https://emenscr.nesdc.go.th/viewer/view.html?id=5fc0cca67232b72a71f780d9&amp;username=moph09071" xr:uid="{00000000-0004-0000-0100-000025000000}"/>
    <hyperlink ref="L41" r:id="rId39" display="https://emenscr.nesdc.go.th/viewer/view.html?id=5fc359ff9a014c2a732f778b&amp;username=moi0017251" xr:uid="{00000000-0004-0000-0100-000026000000}"/>
    <hyperlink ref="L42" r:id="rId40" display="https://emenscr.nesdc.go.th/viewer/view.html?id=5fc71d079571721336792df4&amp;username=dnp_regional_58_11" xr:uid="{00000000-0004-0000-0100-000027000000}"/>
    <hyperlink ref="L43" r:id="rId41" display="https://emenscr.nesdc.go.th/viewer/view.html?id=5fc77a20eb591c133460eaa6&amp;username=dnp_regional_58_11" xr:uid="{00000000-0004-0000-0100-000028000000}"/>
    <hyperlink ref="L44" r:id="rId42" display="https://emenscr.nesdc.go.th/viewer/view.html?id=5fcdadc11540bf161ab276b5&amp;username=mnre0214361" xr:uid="{00000000-0004-0000-0100-000029000000}"/>
    <hyperlink ref="L45" r:id="rId43" display="https://emenscr.nesdc.go.th/viewer/view.html?id=5fcf2cab78ad6216092bc178&amp;username=mnre0214331" xr:uid="{00000000-0004-0000-0100-00002A000000}"/>
    <hyperlink ref="L46" r:id="rId44" display="https://emenscr.nesdc.go.th/viewer/view.html?id=5fcf41d1fb9dc91608730720&amp;username=moph04041" xr:uid="{00000000-0004-0000-0100-00002B000000}"/>
    <hyperlink ref="L47" r:id="rId45" display="https://emenscr.nesdc.go.th/viewer/view.html?id=5fd04f4f9d7cbe590983c0e0&amp;username=mnre09251" xr:uid="{00000000-0004-0000-0100-00002C000000}"/>
    <hyperlink ref="L48" r:id="rId46" display="https://emenscr.nesdc.go.th/viewer/view.html?id=600fd9824037f647d85e80f6&amp;username=mnre0214531" xr:uid="{00000000-0004-0000-0100-00002D000000}"/>
    <hyperlink ref="L49" r:id="rId47" display="https://emenscr.nesdc.go.th/viewer/view.html?id=6010ddd2fdc43f47dfab801a&amp;username=mnre0214321" xr:uid="{00000000-0004-0000-0100-00002E000000}"/>
    <hyperlink ref="L50" r:id="rId48" display="https://emenscr.nesdc.go.th/viewer/view.html?id=601136632d779347e1626be3&amp;username=mnre0214331" xr:uid="{00000000-0004-0000-0100-00002F000000}"/>
    <hyperlink ref="L51" r:id="rId49" display="https://emenscr.nesdc.go.th/viewer/view.html?id=6011465bfdc43f47dfab8158&amp;username=mnre0214331" xr:uid="{00000000-0004-0000-0100-000030000000}"/>
    <hyperlink ref="L52" r:id="rId50" display="https://emenscr.nesdc.go.th/viewer/view.html?id=60128f9bdca25b658e8ee5a6&amp;username=mnre02111" xr:uid="{00000000-0004-0000-0100-000031000000}"/>
    <hyperlink ref="L53" r:id="rId51" display="https://emenscr.nesdc.go.th/viewer/view.html?id=60153b20662c8a2f73e2fb6b&amp;username=mnre0214381" xr:uid="{00000000-0004-0000-0100-000032000000}"/>
    <hyperlink ref="L54" r:id="rId52" display="https://emenscr.nesdc.go.th/viewer/view.html?id=6054390e95a74a77d1634606&amp;username=mnre0214141" xr:uid="{00000000-0004-0000-0100-000033000000}"/>
    <hyperlink ref="L55" r:id="rId53" display="https://emenscr.nesdc.go.th/viewer/view.html?id=60cb0fa69d2e4946ee3e461d&amp;username=moph04041" xr:uid="{00000000-0004-0000-0100-000034000000}"/>
    <hyperlink ref="L56" r:id="rId54" display="https://emenscr.nesdc.go.th/viewer/view.html?id=610be1c3d9ddc16fa00689db&amp;username=mnre03031" xr:uid="{00000000-0004-0000-0100-000035000000}"/>
    <hyperlink ref="L57" r:id="rId55" display="https://emenscr.nesdc.go.th/viewer/view.html?id=610f6ac8ef40ea035b9d0f74&amp;username=mnre03031" xr:uid="{00000000-0004-0000-0100-000036000000}"/>
    <hyperlink ref="L58" r:id="rId56" display="https://emenscr.nesdc.go.th/viewer/view.html?id=610fb06e86ed660368a5ba12&amp;username=moph09051" xr:uid="{00000000-0004-0000-0100-000037000000}"/>
    <hyperlink ref="L59" r:id="rId57" display="https://emenscr.nesdc.go.th/viewer/view.html?id=611682a1ee6abd1f9490274e&amp;username=moph04041" xr:uid="{00000000-0004-0000-0100-000038000000}"/>
    <hyperlink ref="L60" r:id="rId58" display="https://emenscr.nesdc.go.th/viewer/view.html?id=6118e64a9b236c1f95b0c280&amp;username=udru20401" xr:uid="{00000000-0004-0000-0100-000039000000}"/>
    <hyperlink ref="L61" r:id="rId59" display="https://emenscr.nesdc.go.th/viewer/view.html?id=61820a7a30c6fc7518ba961a&amp;username=moac10051" xr:uid="{00000000-0004-0000-0100-00003A000000}"/>
    <hyperlink ref="L62" r:id="rId60" display="https://emenscr.nesdc.go.th/viewer/view.html?id=618b4cfeda880b328aef0df8&amp;username=moac08051" xr:uid="{00000000-0004-0000-0100-00003B000000}"/>
    <hyperlink ref="L63" r:id="rId61" display="https://emenscr.nesdc.go.th/viewer/view.html?id=6191e717cadb284b1da34db2&amp;username=mot04181" xr:uid="{00000000-0004-0000-0100-00003C000000}"/>
    <hyperlink ref="L64" r:id="rId62" display="https://emenscr.nesdc.go.th/viewer/view.html?id=619b1d9efef84f3d534c7df1&amp;username=mnre0214171" xr:uid="{00000000-0004-0000-0100-00003D000000}"/>
    <hyperlink ref="L65" r:id="rId63" display="https://emenscr.nesdc.go.th/viewer/view.html?id=619b3f115e6a003d4c76bf18&amp;username=mnre0214331" xr:uid="{00000000-0004-0000-0100-00003E000000}"/>
    <hyperlink ref="L66" r:id="rId64" display="https://emenscr.nesdc.go.th/viewer/view.html?id=619b52be38229f3d4dda75b7&amp;username=mnre0214331" xr:uid="{00000000-0004-0000-0100-00003F000000}"/>
    <hyperlink ref="L67" r:id="rId65" display="https://emenscr.nesdc.go.th/viewer/view.html?id=61ac516ee55ef143eb1fcd53&amp;username=mnre0214411" xr:uid="{00000000-0004-0000-0100-000040000000}"/>
    <hyperlink ref="L68" r:id="rId66" display="https://emenscr.nesdc.go.th/viewer/view.html?id=61b19ee5d52e740ca37b901a&amp;username=moi0021741" xr:uid="{00000000-0004-0000-0100-000041000000}"/>
    <hyperlink ref="L69" r:id="rId67" display="https://emenscr.nesdc.go.th/viewer/view.html?id=61b9b2f077a3ca1cee43a7b6&amp;username=mnre03061" xr:uid="{00000000-0004-0000-0100-000042000000}"/>
    <hyperlink ref="L70" r:id="rId68" display="https://emenscr.nesdc.go.th/viewer/view.html?id=61b9d0fd7087b01cf7ac2bb7&amp;username=mnre03061" xr:uid="{00000000-0004-0000-0100-000043000000}"/>
    <hyperlink ref="L71" r:id="rId69" display="https://emenscr.nesdc.go.th/viewer/view.html?id=61bc6687c326516233ced914&amp;username=industry03131" xr:uid="{00000000-0004-0000-0100-000044000000}"/>
    <hyperlink ref="L72" r:id="rId70" display="https://emenscr.nesdc.go.th/viewer/view.html?id=61c1607f1a10626236233f40&amp;username=moph09071" xr:uid="{00000000-0004-0000-0100-000045000000}"/>
    <hyperlink ref="L73" r:id="rId71" display="https://emenscr.nesdc.go.th/viewer/view.html?id=61c6edfe80d4df78932ea8bc&amp;username=moph04041" xr:uid="{00000000-0004-0000-0100-000046000000}"/>
    <hyperlink ref="L74" r:id="rId72" display="https://emenscr.nesdc.go.th/viewer/view.html?id=61cac23a18f9e461517bee50&amp;username=mnre0214411" xr:uid="{00000000-0004-0000-0100-000047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70" zoomScaleNormal="70" workbookViewId="0">
      <selection activeCell="K13" sqref="K13"/>
    </sheetView>
  </sheetViews>
  <sheetFormatPr defaultColWidth="9.109375" defaultRowHeight="25.8"/>
  <cols>
    <col min="1" max="1" width="9.109375" style="28"/>
    <col min="2" max="2" width="115.88671875" style="39" customWidth="1"/>
    <col min="3" max="5" width="9.109375" style="28"/>
    <col min="6" max="6" width="13.5546875" style="28" customWidth="1"/>
    <col min="7" max="16384" width="9.109375" style="28"/>
  </cols>
  <sheetData>
    <row r="1" spans="1:18" ht="48.75" customHeight="1">
      <c r="A1" s="26"/>
      <c r="B1" s="27" t="s">
        <v>378</v>
      </c>
      <c r="C1" s="26"/>
      <c r="D1" s="26"/>
      <c r="E1" s="26"/>
      <c r="F1" s="26"/>
    </row>
    <row r="2" spans="1:18" ht="38.25" customHeight="1">
      <c r="B2" s="29" t="s">
        <v>379</v>
      </c>
    </row>
    <row r="3" spans="1:18">
      <c r="A3" s="30"/>
      <c r="B3" s="31" t="s">
        <v>380</v>
      </c>
      <c r="C3" s="32"/>
      <c r="D3" s="32"/>
    </row>
    <row r="4" spans="1:18">
      <c r="A4" s="33"/>
      <c r="B4" s="34" t="s">
        <v>381</v>
      </c>
      <c r="C4" s="35"/>
      <c r="D4" s="35"/>
      <c r="E4" s="35"/>
      <c r="F4" s="35"/>
    </row>
    <row r="5" spans="1:18" ht="61.5" customHeight="1">
      <c r="A5" s="33"/>
      <c r="B5" s="36" t="s">
        <v>382</v>
      </c>
      <c r="C5" s="35"/>
      <c r="D5" s="35"/>
      <c r="E5" s="35"/>
      <c r="F5" s="35"/>
    </row>
    <row r="6" spans="1:18" ht="115.5" customHeight="1">
      <c r="A6" s="33"/>
      <c r="B6" s="36" t="s">
        <v>383</v>
      </c>
      <c r="C6" s="35"/>
      <c r="D6" s="35"/>
      <c r="E6" s="35"/>
      <c r="F6" s="35"/>
    </row>
    <row r="7" spans="1:18" ht="115.5" customHeight="1">
      <c r="A7" s="33"/>
      <c r="B7" s="36" t="s">
        <v>384</v>
      </c>
      <c r="C7" s="35"/>
      <c r="D7" s="35"/>
      <c r="E7" s="35"/>
      <c r="F7" s="35"/>
    </row>
    <row r="8" spans="1:18" ht="30.75" customHeight="1">
      <c r="A8" s="33"/>
      <c r="B8" s="34"/>
      <c r="C8" s="35"/>
      <c r="D8" s="35"/>
      <c r="E8" s="35"/>
      <c r="F8" s="35"/>
    </row>
    <row r="9" spans="1:18" ht="30" customHeight="1">
      <c r="A9" s="33"/>
      <c r="B9" s="37" t="s">
        <v>385</v>
      </c>
      <c r="C9" s="38"/>
      <c r="D9" s="38"/>
    </row>
    <row r="10" spans="1:18">
      <c r="A10" s="33"/>
      <c r="B10" s="34" t="s">
        <v>381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8" ht="63" customHeight="1">
      <c r="A11" s="33"/>
      <c r="B11" s="36" t="s">
        <v>386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8" ht="52.5" customHeight="1">
      <c r="A12" s="33"/>
      <c r="B12" s="36" t="s">
        <v>387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8" ht="140.25" customHeight="1">
      <c r="A13" s="33"/>
      <c r="B13" s="36" t="s">
        <v>388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8">
      <c r="A14" s="33"/>
      <c r="B14" s="34"/>
    </row>
    <row r="15" spans="1:18">
      <c r="A15" s="33"/>
      <c r="B15" s="34"/>
      <c r="C15" s="35"/>
      <c r="D15" s="35"/>
      <c r="E15" s="35"/>
      <c r="F15" s="35"/>
    </row>
    <row r="16" spans="1:18" ht="43.95" customHeight="1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8"/>
  <sheetViews>
    <sheetView workbookViewId="0">
      <selection sqref="A1:AV1"/>
    </sheetView>
  </sheetViews>
  <sheetFormatPr defaultRowHeight="14.4"/>
  <cols>
    <col min="1" max="2" width="25.6640625" customWidth="1"/>
    <col min="3" max="3" width="54" customWidth="1"/>
    <col min="4" max="4" width="44.5546875" customWidth="1"/>
    <col min="5" max="5" width="37.664062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29" width="39.109375" customWidth="1"/>
    <col min="30" max="30" width="54" customWidth="1"/>
    <col min="31" max="31" width="37.664062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9" width="54" customWidth="1"/>
    <col min="40" max="40" width="50" customWidth="1"/>
    <col min="41" max="41" width="39.109375" customWidth="1"/>
    <col min="42" max="42" width="33.6640625" customWidth="1"/>
    <col min="43" max="43" width="28.33203125" customWidth="1"/>
    <col min="44" max="44" width="13.44140625" customWidth="1"/>
    <col min="45" max="45" width="16.33203125" customWidth="1"/>
    <col min="46" max="47" width="54" customWidth="1"/>
    <col min="48" max="48" width="17.5546875" customWidth="1"/>
  </cols>
  <sheetData>
    <row r="1" spans="1:48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</row>
    <row r="2" spans="1:48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393</v>
      </c>
      <c r="G2" s="47" t="s">
        <v>394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395</v>
      </c>
      <c r="M2" s="47" t="s">
        <v>10</v>
      </c>
      <c r="N2" s="47" t="s">
        <v>11</v>
      </c>
      <c r="O2" s="47" t="s">
        <v>396</v>
      </c>
      <c r="P2" s="47" t="s">
        <v>397</v>
      </c>
      <c r="Q2" s="47" t="s">
        <v>398</v>
      </c>
      <c r="R2" s="47" t="s">
        <v>399</v>
      </c>
      <c r="S2" s="47" t="s">
        <v>400</v>
      </c>
      <c r="T2" s="47" t="s">
        <v>401</v>
      </c>
      <c r="U2" s="47" t="s">
        <v>402</v>
      </c>
      <c r="V2" s="47" t="s">
        <v>403</v>
      </c>
      <c r="W2" s="47" t="s">
        <v>404</v>
      </c>
      <c r="X2" s="47" t="s">
        <v>405</v>
      </c>
      <c r="Y2" s="47" t="s">
        <v>406</v>
      </c>
      <c r="Z2" s="47" t="s">
        <v>407</v>
      </c>
      <c r="AA2" s="47" t="s">
        <v>408</v>
      </c>
      <c r="AB2" s="47" t="s">
        <v>409</v>
      </c>
      <c r="AC2" s="47" t="s">
        <v>410</v>
      </c>
      <c r="AD2" s="47" t="s">
        <v>411</v>
      </c>
      <c r="AE2" s="47" t="s">
        <v>12</v>
      </c>
      <c r="AF2" s="47" t="s">
        <v>13</v>
      </c>
      <c r="AG2" s="47" t="s">
        <v>367</v>
      </c>
      <c r="AH2" s="47" t="s">
        <v>14</v>
      </c>
      <c r="AI2" s="47" t="s">
        <v>15</v>
      </c>
      <c r="AJ2" s="47" t="s">
        <v>16</v>
      </c>
      <c r="AK2" s="47" t="s">
        <v>17</v>
      </c>
      <c r="AL2" s="47" t="s">
        <v>18</v>
      </c>
      <c r="AM2" s="47" t="s">
        <v>19</v>
      </c>
      <c r="AN2" s="47" t="s">
        <v>20</v>
      </c>
      <c r="AO2" s="47" t="s">
        <v>21</v>
      </c>
      <c r="AP2" s="47" t="s">
        <v>412</v>
      </c>
      <c r="AQ2" s="47" t="s">
        <v>413</v>
      </c>
      <c r="AR2" s="47" t="s">
        <v>22</v>
      </c>
      <c r="AS2" s="47" t="s">
        <v>23</v>
      </c>
      <c r="AT2" s="47" t="s">
        <v>414</v>
      </c>
      <c r="AU2" s="47" t="s">
        <v>415</v>
      </c>
      <c r="AV2" s="47" t="s">
        <v>416</v>
      </c>
    </row>
    <row r="3" spans="1:48">
      <c r="A3" t="s">
        <v>316</v>
      </c>
      <c r="B3" t="s">
        <v>317</v>
      </c>
      <c r="C3" t="s">
        <v>318</v>
      </c>
      <c r="H3" t="s">
        <v>27</v>
      </c>
      <c r="I3" t="s">
        <v>28</v>
      </c>
      <c r="K3" t="s">
        <v>27</v>
      </c>
      <c r="L3" s="4">
        <v>180402</v>
      </c>
      <c r="N3" t="s">
        <v>30</v>
      </c>
      <c r="AE3" t="s">
        <v>319</v>
      </c>
      <c r="AF3" t="s">
        <v>32</v>
      </c>
      <c r="AG3" s="4">
        <v>2565</v>
      </c>
      <c r="AH3" t="s">
        <v>171</v>
      </c>
      <c r="AI3" t="s">
        <v>165</v>
      </c>
      <c r="AJ3" s="3">
        <v>9719600</v>
      </c>
      <c r="AK3" s="3">
        <v>9719600</v>
      </c>
      <c r="AL3" t="s">
        <v>320</v>
      </c>
      <c r="AM3" t="s">
        <v>58</v>
      </c>
      <c r="AN3" t="s">
        <v>59</v>
      </c>
      <c r="AP3" t="s">
        <v>185</v>
      </c>
      <c r="AQ3" t="s">
        <v>186</v>
      </c>
      <c r="AR3" t="s">
        <v>185</v>
      </c>
      <c r="AS3" t="s">
        <v>417</v>
      </c>
      <c r="AT3" t="s">
        <v>418</v>
      </c>
      <c r="AU3" t="s">
        <v>419</v>
      </c>
    </row>
    <row r="4" spans="1:48">
      <c r="A4" t="s">
        <v>161</v>
      </c>
      <c r="B4" t="s">
        <v>321</v>
      </c>
      <c r="C4" t="s">
        <v>322</v>
      </c>
      <c r="H4" t="s">
        <v>27</v>
      </c>
      <c r="I4" t="s">
        <v>28</v>
      </c>
      <c r="K4" t="s">
        <v>27</v>
      </c>
      <c r="L4" s="4">
        <v>180402</v>
      </c>
      <c r="N4" t="s">
        <v>30</v>
      </c>
      <c r="AE4" t="s">
        <v>323</v>
      </c>
      <c r="AF4" t="s">
        <v>32</v>
      </c>
      <c r="AG4" s="4">
        <v>2565</v>
      </c>
      <c r="AH4" t="s">
        <v>171</v>
      </c>
      <c r="AI4" t="s">
        <v>165</v>
      </c>
      <c r="AJ4" s="3">
        <v>21100000</v>
      </c>
      <c r="AK4" s="3">
        <v>21100000</v>
      </c>
      <c r="AL4" t="s">
        <v>57</v>
      </c>
      <c r="AM4" t="s">
        <v>166</v>
      </c>
      <c r="AN4" t="s">
        <v>59</v>
      </c>
      <c r="AP4" t="s">
        <v>185</v>
      </c>
      <c r="AQ4" t="s">
        <v>213</v>
      </c>
      <c r="AR4" t="s">
        <v>185</v>
      </c>
      <c r="AS4" t="s">
        <v>420</v>
      </c>
      <c r="AT4" t="s">
        <v>421</v>
      </c>
      <c r="AU4" t="s">
        <v>422</v>
      </c>
    </row>
    <row r="5" spans="1:48">
      <c r="A5" t="s">
        <v>324</v>
      </c>
      <c r="B5" t="s">
        <v>325</v>
      </c>
      <c r="C5" t="s">
        <v>326</v>
      </c>
      <c r="H5" t="s">
        <v>27</v>
      </c>
      <c r="I5" t="s">
        <v>28</v>
      </c>
      <c r="J5" t="s">
        <v>29</v>
      </c>
      <c r="K5" t="s">
        <v>27</v>
      </c>
      <c r="L5" s="4">
        <v>180402</v>
      </c>
      <c r="N5" t="s">
        <v>30</v>
      </c>
      <c r="AE5" t="s">
        <v>327</v>
      </c>
      <c r="AF5" t="s">
        <v>32</v>
      </c>
      <c r="AG5" s="4">
        <v>2565</v>
      </c>
      <c r="AH5" t="s">
        <v>171</v>
      </c>
      <c r="AI5" t="s">
        <v>165</v>
      </c>
      <c r="AJ5" s="4">
        <v>0</v>
      </c>
      <c r="AK5" s="4">
        <v>0</v>
      </c>
      <c r="AL5" t="s">
        <v>328</v>
      </c>
      <c r="AM5" t="s">
        <v>329</v>
      </c>
      <c r="AN5" t="s">
        <v>330</v>
      </c>
      <c r="AP5" t="s">
        <v>195</v>
      </c>
      <c r="AQ5" t="s">
        <v>209</v>
      </c>
      <c r="AR5" t="s">
        <v>195</v>
      </c>
      <c r="AS5" t="s">
        <v>423</v>
      </c>
      <c r="AT5" t="s">
        <v>424</v>
      </c>
      <c r="AU5" t="s">
        <v>425</v>
      </c>
    </row>
    <row r="6" spans="1:48">
      <c r="A6" t="s">
        <v>109</v>
      </c>
      <c r="B6" t="s">
        <v>331</v>
      </c>
      <c r="C6" t="s">
        <v>332</v>
      </c>
      <c r="H6" t="s">
        <v>27</v>
      </c>
      <c r="I6" t="s">
        <v>28</v>
      </c>
      <c r="K6" t="s">
        <v>27</v>
      </c>
      <c r="L6" s="4">
        <v>180402</v>
      </c>
      <c r="N6" t="s">
        <v>30</v>
      </c>
      <c r="AE6" t="s">
        <v>333</v>
      </c>
      <c r="AF6" t="s">
        <v>32</v>
      </c>
      <c r="AG6" s="4">
        <v>2565</v>
      </c>
      <c r="AH6" t="s">
        <v>171</v>
      </c>
      <c r="AI6" t="s">
        <v>165</v>
      </c>
      <c r="AJ6" s="3">
        <v>3750000</v>
      </c>
      <c r="AK6" s="3">
        <v>3750000</v>
      </c>
      <c r="AL6" t="s">
        <v>113</v>
      </c>
      <c r="AM6" t="s">
        <v>67</v>
      </c>
      <c r="AN6" t="s">
        <v>46</v>
      </c>
      <c r="AP6" t="s">
        <v>185</v>
      </c>
      <c r="AQ6" t="s">
        <v>186</v>
      </c>
      <c r="AR6" t="s">
        <v>185</v>
      </c>
      <c r="AS6" t="s">
        <v>417</v>
      </c>
      <c r="AT6" t="s">
        <v>426</v>
      </c>
      <c r="AU6" t="s">
        <v>427</v>
      </c>
    </row>
    <row r="7" spans="1:48">
      <c r="A7" t="s">
        <v>140</v>
      </c>
      <c r="B7" t="s">
        <v>334</v>
      </c>
      <c r="C7" t="s">
        <v>335</v>
      </c>
      <c r="H7" t="s">
        <v>27</v>
      </c>
      <c r="I7" t="s">
        <v>28</v>
      </c>
      <c r="K7" t="s">
        <v>27</v>
      </c>
      <c r="L7" s="4">
        <v>180402</v>
      </c>
      <c r="N7" t="s">
        <v>30</v>
      </c>
      <c r="AE7" t="s">
        <v>336</v>
      </c>
      <c r="AF7" t="s">
        <v>32</v>
      </c>
      <c r="AG7" s="4">
        <v>2565</v>
      </c>
      <c r="AH7" t="s">
        <v>171</v>
      </c>
      <c r="AI7" t="s">
        <v>165</v>
      </c>
      <c r="AJ7" s="3">
        <v>5322000</v>
      </c>
      <c r="AK7" s="3">
        <v>5322000</v>
      </c>
      <c r="AL7" t="s">
        <v>144</v>
      </c>
      <c r="AM7" t="s">
        <v>67</v>
      </c>
      <c r="AN7" t="s">
        <v>46</v>
      </c>
      <c r="AP7" t="s">
        <v>185</v>
      </c>
      <c r="AQ7" t="s">
        <v>230</v>
      </c>
      <c r="AR7" t="s">
        <v>185</v>
      </c>
      <c r="AS7" t="s">
        <v>428</v>
      </c>
      <c r="AT7" t="s">
        <v>429</v>
      </c>
      <c r="AU7" t="s">
        <v>430</v>
      </c>
    </row>
    <row r="8" spans="1:48">
      <c r="A8" t="s">
        <v>140</v>
      </c>
      <c r="B8" t="s">
        <v>337</v>
      </c>
      <c r="C8" t="s">
        <v>152</v>
      </c>
      <c r="H8" t="s">
        <v>27</v>
      </c>
      <c r="I8" t="s">
        <v>28</v>
      </c>
      <c r="K8" t="s">
        <v>27</v>
      </c>
      <c r="L8" s="4">
        <v>180402</v>
      </c>
      <c r="N8" t="s">
        <v>30</v>
      </c>
      <c r="AE8" t="s">
        <v>338</v>
      </c>
      <c r="AF8" t="s">
        <v>32</v>
      </c>
      <c r="AG8" s="4">
        <v>2565</v>
      </c>
      <c r="AH8" t="s">
        <v>171</v>
      </c>
      <c r="AI8" t="s">
        <v>165</v>
      </c>
      <c r="AJ8" s="3">
        <v>204330</v>
      </c>
      <c r="AK8" s="3">
        <v>204330</v>
      </c>
      <c r="AL8" t="s">
        <v>144</v>
      </c>
      <c r="AM8" t="s">
        <v>67</v>
      </c>
      <c r="AN8" t="s">
        <v>46</v>
      </c>
      <c r="AP8" t="s">
        <v>185</v>
      </c>
      <c r="AQ8" t="s">
        <v>230</v>
      </c>
      <c r="AR8" t="s">
        <v>185</v>
      </c>
      <c r="AS8" t="s">
        <v>428</v>
      </c>
      <c r="AT8" t="s">
        <v>431</v>
      </c>
      <c r="AU8" t="s">
        <v>432</v>
      </c>
    </row>
    <row r="9" spans="1:48">
      <c r="A9" t="s">
        <v>81</v>
      </c>
      <c r="B9" t="s">
        <v>339</v>
      </c>
      <c r="C9" t="s">
        <v>340</v>
      </c>
      <c r="H9" t="s">
        <v>27</v>
      </c>
      <c r="I9" t="s">
        <v>28</v>
      </c>
      <c r="K9" t="s">
        <v>27</v>
      </c>
      <c r="L9" s="4">
        <v>180402</v>
      </c>
      <c r="N9" t="s">
        <v>30</v>
      </c>
      <c r="AE9" t="s">
        <v>341</v>
      </c>
      <c r="AF9" t="s">
        <v>32</v>
      </c>
      <c r="AG9" s="4">
        <v>2565</v>
      </c>
      <c r="AH9" t="s">
        <v>171</v>
      </c>
      <c r="AI9" t="s">
        <v>165</v>
      </c>
      <c r="AJ9" s="3">
        <v>3770000</v>
      </c>
      <c r="AK9" s="3">
        <v>3770000</v>
      </c>
      <c r="AL9" t="s">
        <v>85</v>
      </c>
      <c r="AM9" t="s">
        <v>67</v>
      </c>
      <c r="AN9" t="s">
        <v>46</v>
      </c>
      <c r="AP9" t="s">
        <v>179</v>
      </c>
      <c r="AQ9" t="s">
        <v>180</v>
      </c>
      <c r="AR9" t="s">
        <v>179</v>
      </c>
      <c r="AS9" t="s">
        <v>433</v>
      </c>
      <c r="AT9" t="s">
        <v>434</v>
      </c>
      <c r="AU9" t="s">
        <v>435</v>
      </c>
    </row>
    <row r="10" spans="1:48">
      <c r="A10" t="s">
        <v>342</v>
      </c>
      <c r="B10" t="s">
        <v>343</v>
      </c>
      <c r="C10" t="s">
        <v>344</v>
      </c>
      <c r="H10" t="s">
        <v>27</v>
      </c>
      <c r="I10" t="s">
        <v>28</v>
      </c>
      <c r="K10" t="s">
        <v>27</v>
      </c>
      <c r="L10" s="4">
        <v>180402</v>
      </c>
      <c r="N10" t="s">
        <v>30</v>
      </c>
      <c r="AE10" t="s">
        <v>345</v>
      </c>
      <c r="AF10" t="s">
        <v>32</v>
      </c>
      <c r="AG10" s="4">
        <v>2565</v>
      </c>
      <c r="AH10" t="s">
        <v>171</v>
      </c>
      <c r="AI10" t="s">
        <v>346</v>
      </c>
      <c r="AJ10" s="3">
        <v>1000800</v>
      </c>
      <c r="AK10" s="3">
        <v>1000800</v>
      </c>
      <c r="AL10" t="s">
        <v>347</v>
      </c>
      <c r="AM10" t="s">
        <v>348</v>
      </c>
      <c r="AN10" t="s">
        <v>349</v>
      </c>
      <c r="AP10" t="s">
        <v>185</v>
      </c>
      <c r="AQ10" t="s">
        <v>213</v>
      </c>
      <c r="AR10" t="s">
        <v>185</v>
      </c>
      <c r="AS10" t="s">
        <v>420</v>
      </c>
      <c r="AT10" t="s">
        <v>436</v>
      </c>
      <c r="AU10" t="s">
        <v>437</v>
      </c>
    </row>
    <row r="11" spans="1:48">
      <c r="A11" t="s">
        <v>38</v>
      </c>
      <c r="B11" t="s">
        <v>350</v>
      </c>
      <c r="C11" t="s">
        <v>48</v>
      </c>
      <c r="H11" t="s">
        <v>27</v>
      </c>
      <c r="I11" t="s">
        <v>28</v>
      </c>
      <c r="K11" t="s">
        <v>27</v>
      </c>
      <c r="L11" s="4">
        <v>180402</v>
      </c>
      <c r="N11" t="s">
        <v>30</v>
      </c>
      <c r="AE11" t="s">
        <v>351</v>
      </c>
      <c r="AF11" t="s">
        <v>32</v>
      </c>
      <c r="AG11" s="4">
        <v>2565</v>
      </c>
      <c r="AH11" t="s">
        <v>171</v>
      </c>
      <c r="AI11" t="s">
        <v>165</v>
      </c>
      <c r="AJ11" s="3">
        <v>116764000</v>
      </c>
      <c r="AK11" s="3">
        <v>116764000</v>
      </c>
      <c r="AL11" t="s">
        <v>352</v>
      </c>
      <c r="AM11" t="s">
        <v>45</v>
      </c>
      <c r="AN11" t="s">
        <v>46</v>
      </c>
      <c r="AP11" t="s">
        <v>195</v>
      </c>
      <c r="AQ11" t="s">
        <v>209</v>
      </c>
      <c r="AR11" t="s">
        <v>195</v>
      </c>
      <c r="AS11" t="s">
        <v>423</v>
      </c>
      <c r="AT11" t="s">
        <v>438</v>
      </c>
      <c r="AU11" t="s">
        <v>439</v>
      </c>
    </row>
    <row r="12" spans="1:48">
      <c r="A12" t="s">
        <v>38</v>
      </c>
      <c r="B12" t="s">
        <v>353</v>
      </c>
      <c r="C12" t="s">
        <v>40</v>
      </c>
      <c r="H12" t="s">
        <v>27</v>
      </c>
      <c r="I12" t="s">
        <v>28</v>
      </c>
      <c r="K12" t="s">
        <v>27</v>
      </c>
      <c r="L12" s="4">
        <v>180402</v>
      </c>
      <c r="N12" t="s">
        <v>30</v>
      </c>
      <c r="AE12" t="s">
        <v>354</v>
      </c>
      <c r="AF12" t="s">
        <v>32</v>
      </c>
      <c r="AG12" s="4">
        <v>2565</v>
      </c>
      <c r="AH12" t="s">
        <v>171</v>
      </c>
      <c r="AI12" t="s">
        <v>165</v>
      </c>
      <c r="AJ12" s="3">
        <v>5622600</v>
      </c>
      <c r="AK12" s="3">
        <v>5622600</v>
      </c>
      <c r="AL12" t="s">
        <v>352</v>
      </c>
      <c r="AM12" t="s">
        <v>45</v>
      </c>
      <c r="AN12" t="s">
        <v>46</v>
      </c>
      <c r="AP12" t="s">
        <v>185</v>
      </c>
      <c r="AQ12" t="s">
        <v>213</v>
      </c>
      <c r="AR12" t="s">
        <v>185</v>
      </c>
      <c r="AS12" t="s">
        <v>420</v>
      </c>
      <c r="AT12" t="s">
        <v>440</v>
      </c>
      <c r="AU12" t="s">
        <v>441</v>
      </c>
    </row>
    <row r="13" spans="1:48">
      <c r="A13" t="s">
        <v>134</v>
      </c>
      <c r="B13" t="s">
        <v>355</v>
      </c>
      <c r="C13" t="s">
        <v>356</v>
      </c>
      <c r="H13" t="s">
        <v>27</v>
      </c>
      <c r="I13" t="s">
        <v>28</v>
      </c>
      <c r="K13" t="s">
        <v>27</v>
      </c>
      <c r="L13" s="4">
        <v>180402</v>
      </c>
      <c r="N13" t="s">
        <v>30</v>
      </c>
      <c r="AE13" t="s">
        <v>357</v>
      </c>
      <c r="AF13" t="s">
        <v>32</v>
      </c>
      <c r="AG13" s="4">
        <v>2565</v>
      </c>
      <c r="AH13" t="s">
        <v>358</v>
      </c>
      <c r="AI13" t="s">
        <v>165</v>
      </c>
      <c r="AJ13" s="3">
        <v>2969250</v>
      </c>
      <c r="AK13" s="3">
        <v>2969250</v>
      </c>
      <c r="AL13" t="s">
        <v>139</v>
      </c>
      <c r="AM13" t="s">
        <v>36</v>
      </c>
      <c r="AN13" t="s">
        <v>37</v>
      </c>
      <c r="AP13" t="s">
        <v>185</v>
      </c>
      <c r="AQ13" t="s">
        <v>186</v>
      </c>
      <c r="AR13" t="s">
        <v>185</v>
      </c>
      <c r="AS13" t="s">
        <v>417</v>
      </c>
      <c r="AT13" t="s">
        <v>442</v>
      </c>
      <c r="AU13" t="s">
        <v>443</v>
      </c>
    </row>
    <row r="14" spans="1:48">
      <c r="A14" t="s">
        <v>89</v>
      </c>
      <c r="B14" t="s">
        <v>359</v>
      </c>
      <c r="C14" t="s">
        <v>183</v>
      </c>
      <c r="H14" t="s">
        <v>27</v>
      </c>
      <c r="I14" t="s">
        <v>28</v>
      </c>
      <c r="K14" t="s">
        <v>27</v>
      </c>
      <c r="L14" s="4">
        <v>180402</v>
      </c>
      <c r="N14" t="s">
        <v>30</v>
      </c>
      <c r="AE14" t="s">
        <v>360</v>
      </c>
      <c r="AF14" t="s">
        <v>32</v>
      </c>
      <c r="AG14" s="4">
        <v>2565</v>
      </c>
      <c r="AH14" t="s">
        <v>171</v>
      </c>
      <c r="AI14" t="s">
        <v>165</v>
      </c>
      <c r="AJ14" s="3">
        <v>2714200</v>
      </c>
      <c r="AK14" s="3">
        <v>2714200</v>
      </c>
      <c r="AL14" t="s">
        <v>93</v>
      </c>
      <c r="AM14" t="s">
        <v>94</v>
      </c>
      <c r="AN14" t="s">
        <v>95</v>
      </c>
      <c r="AP14" t="s">
        <v>185</v>
      </c>
      <c r="AQ14" t="s">
        <v>186</v>
      </c>
      <c r="AR14" t="s">
        <v>185</v>
      </c>
      <c r="AS14" t="s">
        <v>417</v>
      </c>
      <c r="AT14" t="s">
        <v>444</v>
      </c>
      <c r="AU14" t="s">
        <v>445</v>
      </c>
    </row>
    <row r="15" spans="1:48">
      <c r="A15" t="s">
        <v>96</v>
      </c>
      <c r="B15" t="s">
        <v>361</v>
      </c>
      <c r="C15" t="s">
        <v>176</v>
      </c>
      <c r="H15" t="s">
        <v>27</v>
      </c>
      <c r="I15" t="s">
        <v>28</v>
      </c>
      <c r="J15" t="s">
        <v>288</v>
      </c>
      <c r="K15" t="s">
        <v>27</v>
      </c>
      <c r="L15" s="4">
        <v>180402</v>
      </c>
      <c r="N15" t="s">
        <v>30</v>
      </c>
      <c r="AE15" t="s">
        <v>362</v>
      </c>
      <c r="AF15" t="s">
        <v>32</v>
      </c>
      <c r="AG15" s="4">
        <v>2565</v>
      </c>
      <c r="AH15" t="s">
        <v>171</v>
      </c>
      <c r="AI15" t="s">
        <v>165</v>
      </c>
      <c r="AJ15" s="4">
        <v>0</v>
      </c>
      <c r="AK15" s="4">
        <v>0</v>
      </c>
      <c r="AL15" t="s">
        <v>35</v>
      </c>
      <c r="AM15" t="s">
        <v>100</v>
      </c>
      <c r="AN15" t="s">
        <v>95</v>
      </c>
      <c r="AP15" t="s">
        <v>179</v>
      </c>
      <c r="AQ15" t="s">
        <v>180</v>
      </c>
      <c r="AR15" t="s">
        <v>179</v>
      </c>
      <c r="AS15" t="s">
        <v>433</v>
      </c>
      <c r="AT15" t="s">
        <v>446</v>
      </c>
      <c r="AU15" t="s">
        <v>447</v>
      </c>
    </row>
    <row r="16" spans="1:48">
      <c r="A16" t="s">
        <v>81</v>
      </c>
      <c r="B16" t="s">
        <v>363</v>
      </c>
      <c r="C16" t="s">
        <v>364</v>
      </c>
      <c r="H16" t="s">
        <v>27</v>
      </c>
      <c r="I16" t="s">
        <v>28</v>
      </c>
      <c r="K16" t="s">
        <v>27</v>
      </c>
      <c r="L16" s="4">
        <v>180402</v>
      </c>
      <c r="N16" t="s">
        <v>30</v>
      </c>
      <c r="AE16" t="s">
        <v>365</v>
      </c>
      <c r="AF16" t="s">
        <v>32</v>
      </c>
      <c r="AG16" s="4">
        <v>2565</v>
      </c>
      <c r="AH16" t="s">
        <v>171</v>
      </c>
      <c r="AI16" t="s">
        <v>165</v>
      </c>
      <c r="AJ16" s="3">
        <v>213590</v>
      </c>
      <c r="AK16" s="3">
        <v>213590</v>
      </c>
      <c r="AL16" t="s">
        <v>85</v>
      </c>
      <c r="AM16" t="s">
        <v>67</v>
      </c>
      <c r="AN16" t="s">
        <v>46</v>
      </c>
      <c r="AP16" t="s">
        <v>185</v>
      </c>
      <c r="AQ16" t="s">
        <v>186</v>
      </c>
      <c r="AR16" t="s">
        <v>185</v>
      </c>
      <c r="AS16" t="s">
        <v>417</v>
      </c>
      <c r="AT16" t="s">
        <v>448</v>
      </c>
      <c r="AU16" t="s">
        <v>449</v>
      </c>
    </row>
    <row r="17" spans="1:47">
      <c r="A17" t="s">
        <v>450</v>
      </c>
      <c r="B17" t="s">
        <v>451</v>
      </c>
      <c r="C17" t="s">
        <v>452</v>
      </c>
      <c r="H17" t="s">
        <v>27</v>
      </c>
      <c r="I17" t="s">
        <v>28</v>
      </c>
      <c r="J17" t="s">
        <v>29</v>
      </c>
      <c r="K17" t="s">
        <v>27</v>
      </c>
      <c r="L17" s="4">
        <v>180402</v>
      </c>
      <c r="N17" t="s">
        <v>30</v>
      </c>
      <c r="AA17" t="s">
        <v>453</v>
      </c>
      <c r="AB17" t="s">
        <v>454</v>
      </c>
      <c r="AC17" t="s">
        <v>455</v>
      </c>
      <c r="AD17" t="s">
        <v>456</v>
      </c>
      <c r="AE17" t="s">
        <v>457</v>
      </c>
      <c r="AF17" t="s">
        <v>32</v>
      </c>
      <c r="AG17" s="4">
        <v>2565</v>
      </c>
      <c r="AH17" t="s">
        <v>171</v>
      </c>
      <c r="AI17" t="s">
        <v>165</v>
      </c>
      <c r="AJ17" s="4">
        <v>0</v>
      </c>
      <c r="AK17" s="4">
        <v>0</v>
      </c>
      <c r="AL17" t="s">
        <v>458</v>
      </c>
      <c r="AM17" t="s">
        <v>459</v>
      </c>
      <c r="AN17" t="s">
        <v>460</v>
      </c>
      <c r="AP17" t="s">
        <v>179</v>
      </c>
      <c r="AQ17" t="s">
        <v>180</v>
      </c>
      <c r="AR17" t="s">
        <v>179</v>
      </c>
      <c r="AS17" t="s">
        <v>433</v>
      </c>
      <c r="AT17" t="s">
        <v>461</v>
      </c>
      <c r="AU17" t="s">
        <v>462</v>
      </c>
    </row>
    <row r="18" spans="1:47">
      <c r="A18" t="s">
        <v>463</v>
      </c>
      <c r="B18" t="s">
        <v>464</v>
      </c>
      <c r="C18" t="s">
        <v>465</v>
      </c>
      <c r="H18" t="s">
        <v>27</v>
      </c>
      <c r="I18" t="s">
        <v>28</v>
      </c>
      <c r="J18" t="s">
        <v>29</v>
      </c>
      <c r="K18" t="s">
        <v>27</v>
      </c>
      <c r="L18" s="4">
        <v>180402</v>
      </c>
      <c r="N18" t="s">
        <v>30</v>
      </c>
      <c r="AE18" t="s">
        <v>466</v>
      </c>
      <c r="AF18" t="s">
        <v>32</v>
      </c>
      <c r="AG18" s="4">
        <v>2565</v>
      </c>
      <c r="AH18" t="s">
        <v>171</v>
      </c>
      <c r="AI18" t="s">
        <v>165</v>
      </c>
      <c r="AJ18" s="4">
        <v>0</v>
      </c>
      <c r="AK18" s="4">
        <v>0</v>
      </c>
      <c r="AL18" t="s">
        <v>467</v>
      </c>
      <c r="AM18" t="s">
        <v>468</v>
      </c>
      <c r="AN18" t="s">
        <v>37</v>
      </c>
      <c r="AO18" t="s">
        <v>290</v>
      </c>
      <c r="AP18" t="s">
        <v>185</v>
      </c>
      <c r="AQ18" t="s">
        <v>265</v>
      </c>
      <c r="AR18" t="s">
        <v>185</v>
      </c>
      <c r="AS18" t="s">
        <v>469</v>
      </c>
      <c r="AT18" t="s">
        <v>470</v>
      </c>
      <c r="AU18" t="s">
        <v>471</v>
      </c>
    </row>
  </sheetData>
  <mergeCells count="1">
    <mergeCell ref="A1:AV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AW25"/>
  <sheetViews>
    <sheetView workbookViewId="0">
      <selection activeCell="C4" sqref="C4:C25"/>
    </sheetView>
  </sheetViews>
  <sheetFormatPr defaultRowHeight="14.4"/>
  <cols>
    <col min="1" max="1" width="17.5546875" style="67" customWidth="1"/>
    <col min="2" max="2" width="21.5546875" style="67" customWidth="1"/>
    <col min="3" max="3" width="54" style="67" customWidth="1"/>
    <col min="4" max="4" width="45.88671875" style="67" customWidth="1"/>
    <col min="5" max="5" width="44.5546875" style="67" customWidth="1"/>
    <col min="6" max="6" width="37.88671875" style="67" customWidth="1"/>
    <col min="7" max="7" width="33.6640625" style="67" customWidth="1"/>
    <col min="8" max="8" width="36.44140625" style="67" customWidth="1"/>
    <col min="9" max="10" width="54" style="67" customWidth="1"/>
    <col min="11" max="11" width="51.33203125" style="67" customWidth="1"/>
    <col min="12" max="13" width="54" style="67" customWidth="1"/>
    <col min="14" max="14" width="31" style="67" customWidth="1"/>
    <col min="15" max="15" width="54" style="67" customWidth="1"/>
    <col min="16" max="16" width="31" style="67" customWidth="1"/>
    <col min="17" max="19" width="54" style="67" customWidth="1"/>
    <col min="20" max="20" width="35.109375" style="67" customWidth="1"/>
    <col min="21" max="21" width="29.6640625" style="67" customWidth="1"/>
    <col min="22" max="22" width="50" style="67" customWidth="1"/>
    <col min="23" max="23" width="44.5546875" style="67" customWidth="1"/>
    <col min="24" max="25" width="28.33203125" style="67" customWidth="1"/>
    <col min="26" max="26" width="39.109375" style="67" customWidth="1"/>
    <col min="27" max="27" width="54" style="67" customWidth="1"/>
    <col min="28" max="28" width="33.6640625" style="67" customWidth="1"/>
    <col min="29" max="29" width="54" style="67" customWidth="1"/>
    <col min="30" max="30" width="39.109375" style="67" customWidth="1"/>
    <col min="31" max="31" width="54" style="67" customWidth="1"/>
    <col min="32" max="32" width="37.88671875" style="67" customWidth="1"/>
    <col min="33" max="33" width="14.88671875" style="67" customWidth="1"/>
    <col min="34" max="34" width="13.44140625" style="67" customWidth="1"/>
    <col min="35" max="35" width="28.33203125" style="67" customWidth="1"/>
    <col min="36" max="36" width="27" style="67" customWidth="1"/>
    <col min="37" max="37" width="32.44140625" style="67" customWidth="1"/>
    <col min="38" max="38" width="45.88671875" style="67" customWidth="1"/>
    <col min="39" max="40" width="54" style="67" customWidth="1"/>
    <col min="41" max="41" width="50" style="67" customWidth="1"/>
    <col min="42" max="42" width="54" style="67" customWidth="1"/>
    <col min="43" max="43" width="33.6640625" style="67" customWidth="1"/>
    <col min="44" max="44" width="28.33203125" style="67" customWidth="1"/>
    <col min="45" max="45" width="13.44140625" style="67" customWidth="1"/>
    <col min="46" max="46" width="16.109375" style="67" customWidth="1"/>
    <col min="47" max="48" width="54" style="67" customWidth="1"/>
    <col min="49" max="49" width="17.5546875" style="67" customWidth="1"/>
    <col min="50" max="16384" width="8.88671875" style="67"/>
  </cols>
  <sheetData>
    <row r="1" spans="1:49">
      <c r="A1" s="252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</row>
    <row r="2" spans="1:49">
      <c r="A2" s="88" t="s">
        <v>1</v>
      </c>
      <c r="B2" s="88" t="s">
        <v>2</v>
      </c>
      <c r="C2" s="88" t="s">
        <v>3</v>
      </c>
      <c r="D2" s="88" t="s">
        <v>632</v>
      </c>
      <c r="E2" s="88" t="s">
        <v>4</v>
      </c>
      <c r="F2" s="88" t="s">
        <v>5</v>
      </c>
      <c r="G2" s="88" t="s">
        <v>393</v>
      </c>
      <c r="H2" s="88" t="s">
        <v>394</v>
      </c>
      <c r="I2" s="88" t="s">
        <v>6</v>
      </c>
      <c r="J2" s="88" t="s">
        <v>7</v>
      </c>
      <c r="K2" s="88" t="s">
        <v>8</v>
      </c>
      <c r="L2" s="88" t="s">
        <v>9</v>
      </c>
      <c r="M2" s="88" t="s">
        <v>395</v>
      </c>
      <c r="N2" s="88" t="s">
        <v>10</v>
      </c>
      <c r="O2" s="88" t="s">
        <v>11</v>
      </c>
      <c r="P2" s="88" t="s">
        <v>396</v>
      </c>
      <c r="Q2" s="88" t="s">
        <v>397</v>
      </c>
      <c r="R2" s="88" t="s">
        <v>398</v>
      </c>
      <c r="S2" s="88" t="s">
        <v>399</v>
      </c>
      <c r="T2" s="88" t="s">
        <v>400</v>
      </c>
      <c r="U2" s="88" t="s">
        <v>401</v>
      </c>
      <c r="V2" s="88" t="s">
        <v>402</v>
      </c>
      <c r="W2" s="88" t="s">
        <v>403</v>
      </c>
      <c r="X2" s="88" t="s">
        <v>404</v>
      </c>
      <c r="Y2" s="88" t="s">
        <v>405</v>
      </c>
      <c r="Z2" s="88" t="s">
        <v>633</v>
      </c>
      <c r="AA2" s="88" t="s">
        <v>634</v>
      </c>
      <c r="AB2" s="88" t="s">
        <v>408</v>
      </c>
      <c r="AC2" s="88" t="s">
        <v>409</v>
      </c>
      <c r="AD2" s="88" t="s">
        <v>410</v>
      </c>
      <c r="AE2" s="88" t="s">
        <v>411</v>
      </c>
      <c r="AF2" s="88" t="s">
        <v>12</v>
      </c>
      <c r="AG2" s="88" t="s">
        <v>13</v>
      </c>
      <c r="AH2" s="88" t="s">
        <v>367</v>
      </c>
      <c r="AI2" s="88" t="s">
        <v>14</v>
      </c>
      <c r="AJ2" s="88" t="s">
        <v>15</v>
      </c>
      <c r="AK2" s="88" t="s">
        <v>16</v>
      </c>
      <c r="AL2" s="88" t="s">
        <v>17</v>
      </c>
      <c r="AM2" s="88" t="s">
        <v>18</v>
      </c>
      <c r="AN2" s="88" t="s">
        <v>19</v>
      </c>
      <c r="AO2" s="88" t="s">
        <v>20</v>
      </c>
      <c r="AP2" s="88" t="s">
        <v>21</v>
      </c>
      <c r="AQ2" s="88" t="s">
        <v>412</v>
      </c>
      <c r="AR2" s="88" t="s">
        <v>413</v>
      </c>
      <c r="AS2" s="88" t="s">
        <v>22</v>
      </c>
      <c r="AT2" s="88" t="s">
        <v>23</v>
      </c>
      <c r="AU2" s="88" t="s">
        <v>414</v>
      </c>
      <c r="AV2" s="88" t="s">
        <v>415</v>
      </c>
      <c r="AW2" s="88" t="s">
        <v>416</v>
      </c>
    </row>
    <row r="3" spans="1:49" hidden="1">
      <c r="A3" s="67" t="s">
        <v>181</v>
      </c>
      <c r="B3" s="67" t="s">
        <v>635</v>
      </c>
      <c r="C3" s="67" t="s">
        <v>636</v>
      </c>
      <c r="D3" s="67" t="s">
        <v>637</v>
      </c>
      <c r="H3" s="67" t="s">
        <v>390</v>
      </c>
      <c r="I3" s="67" t="s">
        <v>27</v>
      </c>
      <c r="J3" s="67" t="s">
        <v>28</v>
      </c>
      <c r="L3" s="67" t="s">
        <v>27</v>
      </c>
      <c r="M3" s="66">
        <v>180402</v>
      </c>
      <c r="O3" s="67" t="s">
        <v>30</v>
      </c>
      <c r="AF3" s="67" t="s">
        <v>638</v>
      </c>
      <c r="AG3" s="67" t="s">
        <v>32</v>
      </c>
      <c r="AH3" s="66">
        <v>2567</v>
      </c>
      <c r="AI3" s="67" t="s">
        <v>543</v>
      </c>
      <c r="AJ3" s="67" t="s">
        <v>544</v>
      </c>
      <c r="AK3" s="89">
        <v>11460000</v>
      </c>
      <c r="AL3" s="89">
        <v>11460000</v>
      </c>
      <c r="AM3" s="67" t="s">
        <v>57</v>
      </c>
      <c r="AN3" s="67" t="s">
        <v>94</v>
      </c>
      <c r="AO3" s="67" t="s">
        <v>95</v>
      </c>
      <c r="AP3" s="67" t="s">
        <v>639</v>
      </c>
      <c r="AQ3" s="67" t="s">
        <v>304</v>
      </c>
      <c r="AR3" s="67" t="s">
        <v>640</v>
      </c>
      <c r="AS3" s="67" t="s">
        <v>370</v>
      </c>
      <c r="AT3" s="67" t="s">
        <v>485</v>
      </c>
      <c r="AU3" s="67" t="s">
        <v>641</v>
      </c>
      <c r="AV3" s="67" t="s">
        <v>642</v>
      </c>
    </row>
    <row r="4" spans="1:49">
      <c r="A4" s="67" t="s">
        <v>203</v>
      </c>
      <c r="B4" s="67" t="s">
        <v>545</v>
      </c>
      <c r="C4" s="67" t="s">
        <v>546</v>
      </c>
      <c r="D4" s="67" t="s">
        <v>637</v>
      </c>
      <c r="H4" s="67" t="s">
        <v>390</v>
      </c>
      <c r="I4" s="67" t="s">
        <v>27</v>
      </c>
      <c r="J4" s="67" t="s">
        <v>28</v>
      </c>
      <c r="L4" s="67" t="s">
        <v>27</v>
      </c>
      <c r="M4" s="66">
        <v>180402</v>
      </c>
      <c r="O4" s="67" t="s">
        <v>30</v>
      </c>
      <c r="P4" s="67" t="s">
        <v>643</v>
      </c>
      <c r="Q4" s="67" t="s">
        <v>644</v>
      </c>
      <c r="R4" s="67" t="s">
        <v>645</v>
      </c>
      <c r="S4" s="67" t="s">
        <v>646</v>
      </c>
      <c r="AF4" s="67" t="s">
        <v>647</v>
      </c>
      <c r="AG4" s="67" t="s">
        <v>32</v>
      </c>
      <c r="AH4" s="66">
        <v>2567</v>
      </c>
      <c r="AI4" s="67" t="s">
        <v>543</v>
      </c>
      <c r="AJ4" s="67" t="s">
        <v>544</v>
      </c>
      <c r="AK4" s="89">
        <v>245679600</v>
      </c>
      <c r="AL4" s="89">
        <v>245679600</v>
      </c>
      <c r="AM4" s="67" t="s">
        <v>35</v>
      </c>
      <c r="AN4" s="67" t="s">
        <v>45</v>
      </c>
      <c r="AO4" s="67" t="s">
        <v>46</v>
      </c>
      <c r="AP4" s="67" t="s">
        <v>547</v>
      </c>
      <c r="AQ4" s="67" t="s">
        <v>297</v>
      </c>
      <c r="AR4" s="67" t="s">
        <v>298</v>
      </c>
      <c r="AS4" s="67" t="s">
        <v>195</v>
      </c>
      <c r="AT4" s="67" t="s">
        <v>423</v>
      </c>
      <c r="AU4" s="67" t="s">
        <v>548</v>
      </c>
      <c r="AV4" s="67" t="s">
        <v>648</v>
      </c>
    </row>
    <row r="5" spans="1:49">
      <c r="A5" s="67" t="s">
        <v>203</v>
      </c>
      <c r="B5" s="67" t="s">
        <v>549</v>
      </c>
      <c r="C5" s="67" t="s">
        <v>550</v>
      </c>
      <c r="D5" s="67" t="s">
        <v>637</v>
      </c>
      <c r="H5" s="67" t="s">
        <v>390</v>
      </c>
      <c r="I5" s="67" t="s">
        <v>27</v>
      </c>
      <c r="J5" s="67" t="s">
        <v>28</v>
      </c>
      <c r="L5" s="67" t="s">
        <v>27</v>
      </c>
      <c r="M5" s="66">
        <v>180402</v>
      </c>
      <c r="O5" s="67" t="s">
        <v>30</v>
      </c>
      <c r="P5" s="67" t="s">
        <v>649</v>
      </c>
      <c r="Q5" s="67" t="s">
        <v>650</v>
      </c>
      <c r="R5" s="67" t="s">
        <v>651</v>
      </c>
      <c r="S5" s="67" t="s">
        <v>652</v>
      </c>
      <c r="AF5" s="67" t="s">
        <v>647</v>
      </c>
      <c r="AG5" s="67" t="s">
        <v>32</v>
      </c>
      <c r="AH5" s="66">
        <v>2567</v>
      </c>
      <c r="AI5" s="67" t="s">
        <v>543</v>
      </c>
      <c r="AJ5" s="67" t="s">
        <v>544</v>
      </c>
      <c r="AK5" s="89">
        <v>16322000</v>
      </c>
      <c r="AL5" s="89">
        <v>16322000</v>
      </c>
      <c r="AM5" s="67" t="s">
        <v>35</v>
      </c>
      <c r="AN5" s="67" t="s">
        <v>45</v>
      </c>
      <c r="AO5" s="67" t="s">
        <v>46</v>
      </c>
      <c r="AP5" s="67" t="s">
        <v>547</v>
      </c>
      <c r="AQ5" s="67" t="s">
        <v>297</v>
      </c>
      <c r="AR5" s="67" t="s">
        <v>298</v>
      </c>
      <c r="AS5" s="67" t="s">
        <v>195</v>
      </c>
      <c r="AT5" s="67" t="s">
        <v>423</v>
      </c>
      <c r="AU5" s="67" t="s">
        <v>551</v>
      </c>
      <c r="AV5" s="67" t="s">
        <v>653</v>
      </c>
    </row>
    <row r="6" spans="1:49" hidden="1">
      <c r="A6" s="67" t="s">
        <v>203</v>
      </c>
      <c r="B6" s="67" t="s">
        <v>654</v>
      </c>
      <c r="C6" s="67" t="s">
        <v>655</v>
      </c>
      <c r="D6" s="67" t="s">
        <v>637</v>
      </c>
      <c r="H6" s="67" t="s">
        <v>390</v>
      </c>
      <c r="I6" s="67" t="s">
        <v>27</v>
      </c>
      <c r="J6" s="67" t="s">
        <v>28</v>
      </c>
      <c r="L6" s="67" t="s">
        <v>27</v>
      </c>
      <c r="M6" s="66">
        <v>180402</v>
      </c>
      <c r="O6" s="67" t="s">
        <v>30</v>
      </c>
      <c r="AF6" s="67" t="s">
        <v>656</v>
      </c>
      <c r="AG6" s="67" t="s">
        <v>32</v>
      </c>
      <c r="AH6" s="66">
        <v>2567</v>
      </c>
      <c r="AI6" s="67" t="s">
        <v>543</v>
      </c>
      <c r="AJ6" s="67" t="s">
        <v>544</v>
      </c>
      <c r="AK6" s="89">
        <v>1425800</v>
      </c>
      <c r="AL6" s="89">
        <v>1425800</v>
      </c>
      <c r="AM6" s="67" t="s">
        <v>35</v>
      </c>
      <c r="AN6" s="67" t="s">
        <v>45</v>
      </c>
      <c r="AO6" s="67" t="s">
        <v>46</v>
      </c>
      <c r="AP6" s="67" t="s">
        <v>639</v>
      </c>
      <c r="AQ6" s="67" t="s">
        <v>297</v>
      </c>
      <c r="AR6" s="67" t="s">
        <v>298</v>
      </c>
      <c r="AS6" s="67" t="s">
        <v>195</v>
      </c>
      <c r="AT6" s="67" t="s">
        <v>423</v>
      </c>
      <c r="AU6" s="67" t="s">
        <v>657</v>
      </c>
      <c r="AV6" s="67" t="s">
        <v>658</v>
      </c>
    </row>
    <row r="7" spans="1:49">
      <c r="A7" s="67" t="s">
        <v>203</v>
      </c>
      <c r="B7" s="67" t="s">
        <v>552</v>
      </c>
      <c r="C7" s="67" t="s">
        <v>553</v>
      </c>
      <c r="D7" s="67" t="s">
        <v>637</v>
      </c>
      <c r="H7" s="67" t="s">
        <v>390</v>
      </c>
      <c r="I7" s="67" t="s">
        <v>27</v>
      </c>
      <c r="J7" s="67" t="s">
        <v>28</v>
      </c>
      <c r="L7" s="67" t="s">
        <v>27</v>
      </c>
      <c r="M7" s="66">
        <v>180402</v>
      </c>
      <c r="O7" s="67" t="s">
        <v>30</v>
      </c>
      <c r="P7" s="67" t="s">
        <v>659</v>
      </c>
      <c r="Q7" s="67" t="s">
        <v>660</v>
      </c>
      <c r="R7" s="67" t="s">
        <v>661</v>
      </c>
      <c r="S7" s="67" t="s">
        <v>662</v>
      </c>
      <c r="AF7" s="67" t="s">
        <v>647</v>
      </c>
      <c r="AG7" s="67" t="s">
        <v>32</v>
      </c>
      <c r="AH7" s="66">
        <v>2567</v>
      </c>
      <c r="AI7" s="67" t="s">
        <v>543</v>
      </c>
      <c r="AJ7" s="67" t="s">
        <v>544</v>
      </c>
      <c r="AK7" s="89">
        <v>4785000</v>
      </c>
      <c r="AL7" s="89">
        <v>4785000</v>
      </c>
      <c r="AM7" s="67" t="s">
        <v>35</v>
      </c>
      <c r="AN7" s="67" t="s">
        <v>45</v>
      </c>
      <c r="AO7" s="67" t="s">
        <v>46</v>
      </c>
      <c r="AP7" s="67" t="s">
        <v>547</v>
      </c>
      <c r="AQ7" s="67" t="s">
        <v>297</v>
      </c>
      <c r="AR7" s="67" t="s">
        <v>298</v>
      </c>
      <c r="AS7" s="67" t="s">
        <v>195</v>
      </c>
      <c r="AT7" s="67" t="s">
        <v>423</v>
      </c>
      <c r="AU7" s="67" t="s">
        <v>554</v>
      </c>
      <c r="AV7" s="67" t="s">
        <v>663</v>
      </c>
    </row>
    <row r="8" spans="1:49" hidden="1">
      <c r="A8" s="67" t="s">
        <v>664</v>
      </c>
      <c r="B8" s="67" t="s">
        <v>665</v>
      </c>
      <c r="C8" s="67" t="s">
        <v>666</v>
      </c>
      <c r="D8" s="67" t="s">
        <v>637</v>
      </c>
      <c r="H8" s="67" t="s">
        <v>390</v>
      </c>
      <c r="I8" s="67" t="s">
        <v>27</v>
      </c>
      <c r="J8" s="67" t="s">
        <v>28</v>
      </c>
      <c r="L8" s="67" t="s">
        <v>27</v>
      </c>
      <c r="M8" s="66">
        <v>180402</v>
      </c>
      <c r="O8" s="67" t="s">
        <v>30</v>
      </c>
      <c r="P8" s="67" t="s">
        <v>667</v>
      </c>
      <c r="Q8" s="67" t="s">
        <v>668</v>
      </c>
      <c r="R8" s="67" t="s">
        <v>669</v>
      </c>
      <c r="S8" s="67" t="s">
        <v>670</v>
      </c>
      <c r="AF8" s="67" t="s">
        <v>671</v>
      </c>
      <c r="AG8" s="67" t="s">
        <v>32</v>
      </c>
      <c r="AH8" s="66">
        <v>2567</v>
      </c>
      <c r="AI8" s="67" t="s">
        <v>543</v>
      </c>
      <c r="AJ8" s="67" t="s">
        <v>544</v>
      </c>
      <c r="AK8" s="89">
        <v>8000000</v>
      </c>
      <c r="AL8" s="89">
        <v>8000000</v>
      </c>
      <c r="AM8" s="67" t="s">
        <v>498</v>
      </c>
      <c r="AN8" s="67" t="s">
        <v>499</v>
      </c>
      <c r="AO8" s="67" t="s">
        <v>59</v>
      </c>
      <c r="AP8" s="67" t="s">
        <v>639</v>
      </c>
      <c r="AQ8" s="67" t="s">
        <v>304</v>
      </c>
      <c r="AR8" s="67" t="s">
        <v>305</v>
      </c>
      <c r="AS8" s="67" t="s">
        <v>370</v>
      </c>
      <c r="AT8" s="67" t="s">
        <v>474</v>
      </c>
      <c r="AU8" s="67" t="s">
        <v>672</v>
      </c>
      <c r="AV8" s="67" t="s">
        <v>673</v>
      </c>
    </row>
    <row r="9" spans="1:49" hidden="1">
      <c r="A9" s="67" t="s">
        <v>24</v>
      </c>
      <c r="B9" s="67" t="s">
        <v>674</v>
      </c>
      <c r="C9" s="67" t="s">
        <v>675</v>
      </c>
      <c r="D9" s="67" t="s">
        <v>637</v>
      </c>
      <c r="H9" s="67" t="s">
        <v>390</v>
      </c>
      <c r="I9" s="67" t="s">
        <v>27</v>
      </c>
      <c r="J9" s="67" t="s">
        <v>28</v>
      </c>
      <c r="L9" s="67" t="s">
        <v>27</v>
      </c>
      <c r="M9" s="66">
        <v>180402</v>
      </c>
      <c r="O9" s="67" t="s">
        <v>30</v>
      </c>
      <c r="P9" s="67" t="s">
        <v>667</v>
      </c>
      <c r="Q9" s="67" t="s">
        <v>668</v>
      </c>
      <c r="R9" s="67" t="s">
        <v>676</v>
      </c>
      <c r="S9" s="67" t="s">
        <v>677</v>
      </c>
      <c r="AF9" s="67" t="s">
        <v>678</v>
      </c>
      <c r="AG9" s="67" t="s">
        <v>32</v>
      </c>
      <c r="AH9" s="66">
        <v>2567</v>
      </c>
      <c r="AI9" s="67" t="s">
        <v>543</v>
      </c>
      <c r="AJ9" s="67" t="s">
        <v>544</v>
      </c>
      <c r="AK9" s="89">
        <v>11000000</v>
      </c>
      <c r="AL9" s="89">
        <v>11000000</v>
      </c>
      <c r="AM9" s="67" t="s">
        <v>35</v>
      </c>
      <c r="AN9" s="67" t="s">
        <v>36</v>
      </c>
      <c r="AO9" s="67" t="s">
        <v>37</v>
      </c>
      <c r="AP9" s="67" t="s">
        <v>639</v>
      </c>
      <c r="AQ9" s="67" t="s">
        <v>297</v>
      </c>
      <c r="AR9" s="67" t="s">
        <v>298</v>
      </c>
      <c r="AS9" s="67" t="s">
        <v>195</v>
      </c>
      <c r="AT9" s="67" t="s">
        <v>423</v>
      </c>
      <c r="AU9" s="67" t="s">
        <v>679</v>
      </c>
      <c r="AV9" s="67" t="s">
        <v>680</v>
      </c>
    </row>
    <row r="10" spans="1:49" hidden="1">
      <c r="A10" s="67" t="s">
        <v>316</v>
      </c>
      <c r="B10" s="67" t="s">
        <v>681</v>
      </c>
      <c r="C10" s="67" t="s">
        <v>318</v>
      </c>
      <c r="D10" s="67" t="s">
        <v>637</v>
      </c>
      <c r="G10" s="67" t="s">
        <v>682</v>
      </c>
      <c r="H10" s="67" t="s">
        <v>390</v>
      </c>
      <c r="I10" s="67" t="s">
        <v>27</v>
      </c>
      <c r="J10" s="67" t="s">
        <v>28</v>
      </c>
      <c r="L10" s="67" t="s">
        <v>27</v>
      </c>
      <c r="M10" s="66">
        <v>180402</v>
      </c>
      <c r="O10" s="67" t="s">
        <v>30</v>
      </c>
      <c r="P10" s="67" t="s">
        <v>659</v>
      </c>
      <c r="Q10" s="67" t="s">
        <v>660</v>
      </c>
      <c r="R10" s="67" t="s">
        <v>683</v>
      </c>
      <c r="S10" s="67" t="s">
        <v>684</v>
      </c>
      <c r="AF10" s="67" t="s">
        <v>685</v>
      </c>
      <c r="AG10" s="67" t="s">
        <v>32</v>
      </c>
      <c r="AH10" s="66">
        <v>2567</v>
      </c>
      <c r="AI10" s="67" t="s">
        <v>543</v>
      </c>
      <c r="AJ10" s="67" t="s">
        <v>544</v>
      </c>
      <c r="AK10" s="89">
        <v>103521090</v>
      </c>
      <c r="AL10" s="89">
        <v>103521090</v>
      </c>
      <c r="AM10" s="67" t="s">
        <v>320</v>
      </c>
      <c r="AN10" s="67" t="s">
        <v>58</v>
      </c>
      <c r="AO10" s="67" t="s">
        <v>59</v>
      </c>
      <c r="AP10" s="67" t="s">
        <v>639</v>
      </c>
      <c r="AQ10" s="67" t="s">
        <v>686</v>
      </c>
      <c r="AR10" s="67" t="s">
        <v>687</v>
      </c>
      <c r="AS10" s="67" t="s">
        <v>179</v>
      </c>
      <c r="AT10" s="67" t="s">
        <v>482</v>
      </c>
      <c r="AU10" s="67" t="s">
        <v>688</v>
      </c>
      <c r="AV10" s="67" t="s">
        <v>689</v>
      </c>
    </row>
    <row r="11" spans="1:49">
      <c r="A11" s="67" t="s">
        <v>96</v>
      </c>
      <c r="B11" s="67" t="s">
        <v>555</v>
      </c>
      <c r="C11" s="67" t="s">
        <v>556</v>
      </c>
      <c r="D11" s="67" t="s">
        <v>637</v>
      </c>
      <c r="G11" s="67" t="s">
        <v>690</v>
      </c>
      <c r="H11" s="67" t="s">
        <v>390</v>
      </c>
      <c r="I11" s="67" t="s">
        <v>27</v>
      </c>
      <c r="J11" s="67" t="s">
        <v>28</v>
      </c>
      <c r="L11" s="67" t="s">
        <v>27</v>
      </c>
      <c r="M11" s="66">
        <v>180402</v>
      </c>
      <c r="O11" s="67" t="s">
        <v>30</v>
      </c>
      <c r="P11" s="67" t="s">
        <v>691</v>
      </c>
      <c r="Q11" s="67" t="s">
        <v>692</v>
      </c>
      <c r="R11" s="67" t="s">
        <v>693</v>
      </c>
      <c r="S11" s="67" t="s">
        <v>694</v>
      </c>
      <c r="AF11" s="67" t="s">
        <v>647</v>
      </c>
      <c r="AG11" s="67" t="s">
        <v>32</v>
      </c>
      <c r="AH11" s="66">
        <v>2567</v>
      </c>
      <c r="AI11" s="67" t="s">
        <v>543</v>
      </c>
      <c r="AJ11" s="67" t="s">
        <v>544</v>
      </c>
      <c r="AK11" s="89">
        <v>1000000</v>
      </c>
      <c r="AL11" s="89">
        <v>1000000</v>
      </c>
      <c r="AM11" s="67" t="s">
        <v>35</v>
      </c>
      <c r="AN11" s="67" t="s">
        <v>100</v>
      </c>
      <c r="AO11" s="67" t="s">
        <v>95</v>
      </c>
      <c r="AP11" s="67" t="s">
        <v>547</v>
      </c>
      <c r="AQ11" s="67" t="s">
        <v>304</v>
      </c>
      <c r="AR11" s="67" t="s">
        <v>305</v>
      </c>
      <c r="AS11" s="67" t="s">
        <v>370</v>
      </c>
      <c r="AT11" s="67" t="s">
        <v>474</v>
      </c>
      <c r="AU11" s="67" t="s">
        <v>557</v>
      </c>
      <c r="AV11" s="67" t="s">
        <v>695</v>
      </c>
    </row>
    <row r="12" spans="1:49">
      <c r="A12" s="67" t="s">
        <v>696</v>
      </c>
      <c r="B12" s="67" t="s">
        <v>558</v>
      </c>
      <c r="C12" s="67" t="s">
        <v>559</v>
      </c>
      <c r="D12" s="67" t="s">
        <v>637</v>
      </c>
      <c r="H12" s="67" t="s">
        <v>390</v>
      </c>
      <c r="I12" s="67" t="s">
        <v>27</v>
      </c>
      <c r="J12" s="67" t="s">
        <v>28</v>
      </c>
      <c r="L12" s="67" t="s">
        <v>27</v>
      </c>
      <c r="M12" s="67" t="s">
        <v>697</v>
      </c>
      <c r="N12" s="66">
        <v>180402</v>
      </c>
      <c r="O12" s="67" t="s">
        <v>698</v>
      </c>
      <c r="AB12" s="67" t="s">
        <v>699</v>
      </c>
      <c r="AC12" s="67" t="s">
        <v>700</v>
      </c>
      <c r="AF12" s="67" t="s">
        <v>701</v>
      </c>
      <c r="AG12" s="67" t="s">
        <v>32</v>
      </c>
      <c r="AH12" s="66">
        <v>2567</v>
      </c>
      <c r="AI12" s="67" t="s">
        <v>543</v>
      </c>
      <c r="AJ12" s="67" t="s">
        <v>544</v>
      </c>
      <c r="AK12" s="66">
        <v>0</v>
      </c>
      <c r="AL12" s="66">
        <v>0</v>
      </c>
      <c r="AM12" s="67" t="s">
        <v>539</v>
      </c>
      <c r="AN12" s="67" t="s">
        <v>540</v>
      </c>
      <c r="AO12" s="67" t="s">
        <v>541</v>
      </c>
      <c r="AQ12" s="67" t="s">
        <v>599</v>
      </c>
      <c r="AR12" s="67" t="s">
        <v>600</v>
      </c>
      <c r="AS12" s="67" t="s">
        <v>179</v>
      </c>
      <c r="AT12" s="67" t="s">
        <v>484</v>
      </c>
      <c r="AU12" s="67" t="s">
        <v>560</v>
      </c>
      <c r="AV12" s="67" t="s">
        <v>702</v>
      </c>
    </row>
    <row r="13" spans="1:49">
      <c r="A13" s="67" t="s">
        <v>109</v>
      </c>
      <c r="B13" s="67" t="s">
        <v>561</v>
      </c>
      <c r="C13" s="67" t="s">
        <v>562</v>
      </c>
      <c r="D13" s="67" t="s">
        <v>637</v>
      </c>
      <c r="G13" s="67" t="s">
        <v>682</v>
      </c>
      <c r="H13" s="67" t="s">
        <v>390</v>
      </c>
      <c r="I13" s="67" t="s">
        <v>27</v>
      </c>
      <c r="J13" s="67" t="s">
        <v>28</v>
      </c>
      <c r="L13" s="67" t="s">
        <v>27</v>
      </c>
      <c r="M13" s="67" t="s">
        <v>697</v>
      </c>
      <c r="N13" s="66">
        <v>180402</v>
      </c>
      <c r="O13" s="67" t="s">
        <v>698</v>
      </c>
      <c r="P13" s="67" t="s">
        <v>659</v>
      </c>
      <c r="Q13" s="67" t="s">
        <v>660</v>
      </c>
      <c r="R13" s="67" t="s">
        <v>703</v>
      </c>
      <c r="S13" s="67" t="s">
        <v>704</v>
      </c>
      <c r="Z13" s="67" t="s">
        <v>705</v>
      </c>
      <c r="AA13" s="67" t="s">
        <v>706</v>
      </c>
      <c r="AB13" s="67" t="s">
        <v>707</v>
      </c>
      <c r="AC13" s="67" t="s">
        <v>708</v>
      </c>
      <c r="AD13" s="67" t="s">
        <v>709</v>
      </c>
      <c r="AE13" s="67" t="s">
        <v>710</v>
      </c>
      <c r="AF13" s="67" t="s">
        <v>711</v>
      </c>
      <c r="AG13" s="67" t="s">
        <v>32</v>
      </c>
      <c r="AH13" s="66">
        <v>2567</v>
      </c>
      <c r="AI13" s="67" t="s">
        <v>543</v>
      </c>
      <c r="AJ13" s="67" t="s">
        <v>563</v>
      </c>
      <c r="AK13" s="89">
        <v>5804400</v>
      </c>
      <c r="AL13" s="89">
        <v>5804400</v>
      </c>
      <c r="AM13" s="67" t="s">
        <v>113</v>
      </c>
      <c r="AN13" s="67" t="s">
        <v>67</v>
      </c>
      <c r="AO13" s="67" t="s">
        <v>46</v>
      </c>
      <c r="AQ13" s="67" t="s">
        <v>599</v>
      </c>
      <c r="AR13" s="67" t="s">
        <v>601</v>
      </c>
      <c r="AS13" s="67" t="s">
        <v>179</v>
      </c>
      <c r="AT13" s="67" t="s">
        <v>482</v>
      </c>
      <c r="AU13" s="67" t="s">
        <v>564</v>
      </c>
      <c r="AV13" s="67" t="s">
        <v>712</v>
      </c>
    </row>
    <row r="14" spans="1:49">
      <c r="A14" s="67" t="s">
        <v>150</v>
      </c>
      <c r="B14" s="67" t="s">
        <v>565</v>
      </c>
      <c r="C14" s="67" t="s">
        <v>566</v>
      </c>
      <c r="D14" s="67" t="s">
        <v>637</v>
      </c>
      <c r="G14" s="67" t="s">
        <v>690</v>
      </c>
      <c r="H14" s="67" t="s">
        <v>713</v>
      </c>
      <c r="I14" s="67" t="s">
        <v>27</v>
      </c>
      <c r="J14" s="67" t="s">
        <v>28</v>
      </c>
      <c r="L14" s="67" t="s">
        <v>27</v>
      </c>
      <c r="M14" s="67" t="s">
        <v>697</v>
      </c>
      <c r="N14" s="66">
        <v>180402</v>
      </c>
      <c r="O14" s="67" t="s">
        <v>698</v>
      </c>
      <c r="P14" s="67" t="s">
        <v>659</v>
      </c>
      <c r="Q14" s="67" t="s">
        <v>660</v>
      </c>
      <c r="R14" s="67" t="s">
        <v>703</v>
      </c>
      <c r="S14" s="67" t="s">
        <v>704</v>
      </c>
      <c r="Z14" s="67" t="s">
        <v>705</v>
      </c>
      <c r="AA14" s="67" t="s">
        <v>706</v>
      </c>
      <c r="AB14" s="67" t="s">
        <v>714</v>
      </c>
      <c r="AC14" s="67" t="s">
        <v>715</v>
      </c>
      <c r="AD14" s="67" t="s">
        <v>716</v>
      </c>
      <c r="AE14" s="67" t="s">
        <v>717</v>
      </c>
      <c r="AF14" s="67" t="s">
        <v>718</v>
      </c>
      <c r="AG14" s="67" t="s">
        <v>32</v>
      </c>
      <c r="AH14" s="66">
        <v>2567</v>
      </c>
      <c r="AI14" s="67" t="s">
        <v>543</v>
      </c>
      <c r="AJ14" s="67" t="s">
        <v>563</v>
      </c>
      <c r="AK14" s="89">
        <v>4573200</v>
      </c>
      <c r="AL14" s="89">
        <v>4573200</v>
      </c>
      <c r="AM14" s="67" t="s">
        <v>154</v>
      </c>
      <c r="AN14" s="67" t="s">
        <v>67</v>
      </c>
      <c r="AO14" s="67" t="s">
        <v>46</v>
      </c>
      <c r="AQ14" s="67" t="s">
        <v>602</v>
      </c>
      <c r="AR14" s="67" t="s">
        <v>603</v>
      </c>
      <c r="AS14" s="67" t="s">
        <v>370</v>
      </c>
      <c r="AT14" s="67" t="s">
        <v>474</v>
      </c>
      <c r="AU14" s="67" t="s">
        <v>567</v>
      </c>
      <c r="AV14" s="67" t="s">
        <v>719</v>
      </c>
    </row>
    <row r="15" spans="1:49">
      <c r="A15" s="67" t="s">
        <v>664</v>
      </c>
      <c r="B15" s="67" t="s">
        <v>568</v>
      </c>
      <c r="C15" s="67" t="s">
        <v>569</v>
      </c>
      <c r="D15" s="67" t="s">
        <v>637</v>
      </c>
      <c r="H15" s="67" t="s">
        <v>390</v>
      </c>
      <c r="I15" s="67" t="s">
        <v>27</v>
      </c>
      <c r="J15" s="67" t="s">
        <v>28</v>
      </c>
      <c r="L15" s="67" t="s">
        <v>27</v>
      </c>
      <c r="M15" s="67" t="s">
        <v>697</v>
      </c>
      <c r="N15" s="66">
        <v>180402</v>
      </c>
      <c r="O15" s="67" t="s">
        <v>698</v>
      </c>
      <c r="P15" s="67" t="s">
        <v>659</v>
      </c>
      <c r="Q15" s="67" t="s">
        <v>660</v>
      </c>
      <c r="R15" s="67" t="s">
        <v>703</v>
      </c>
      <c r="S15" s="67" t="s">
        <v>704</v>
      </c>
      <c r="AB15" s="67" t="s">
        <v>720</v>
      </c>
      <c r="AC15" s="67" t="s">
        <v>721</v>
      </c>
      <c r="AD15" s="67" t="s">
        <v>722</v>
      </c>
      <c r="AE15" s="67" t="s">
        <v>723</v>
      </c>
      <c r="AF15" s="67" t="s">
        <v>724</v>
      </c>
      <c r="AG15" s="67" t="s">
        <v>32</v>
      </c>
      <c r="AH15" s="66">
        <v>2567</v>
      </c>
      <c r="AI15" s="67" t="s">
        <v>543</v>
      </c>
      <c r="AJ15" s="67" t="s">
        <v>563</v>
      </c>
      <c r="AK15" s="89">
        <v>4729400</v>
      </c>
      <c r="AL15" s="89">
        <v>4729400</v>
      </c>
      <c r="AM15" s="67" t="s">
        <v>498</v>
      </c>
      <c r="AN15" s="67" t="s">
        <v>499</v>
      </c>
      <c r="AO15" s="67" t="s">
        <v>59</v>
      </c>
      <c r="AQ15" s="67" t="s">
        <v>599</v>
      </c>
      <c r="AR15" s="67" t="s">
        <v>601</v>
      </c>
      <c r="AS15" s="67" t="s">
        <v>179</v>
      </c>
      <c r="AT15" s="67" t="s">
        <v>482</v>
      </c>
      <c r="AU15" s="67" t="s">
        <v>570</v>
      </c>
      <c r="AV15" s="67" t="s">
        <v>725</v>
      </c>
    </row>
    <row r="16" spans="1:49">
      <c r="A16" s="67" t="s">
        <v>726</v>
      </c>
      <c r="B16" s="67" t="s">
        <v>571</v>
      </c>
      <c r="C16" s="67" t="s">
        <v>522</v>
      </c>
      <c r="D16" s="67" t="s">
        <v>637</v>
      </c>
      <c r="G16" s="67" t="s">
        <v>727</v>
      </c>
      <c r="H16" s="67" t="s">
        <v>390</v>
      </c>
      <c r="I16" s="67" t="s">
        <v>27</v>
      </c>
      <c r="J16" s="67" t="s">
        <v>28</v>
      </c>
      <c r="L16" s="67" t="s">
        <v>27</v>
      </c>
      <c r="M16" s="67" t="s">
        <v>697</v>
      </c>
      <c r="N16" s="66">
        <v>180402</v>
      </c>
      <c r="O16" s="67" t="s">
        <v>698</v>
      </c>
      <c r="AB16" s="67" t="s">
        <v>728</v>
      </c>
      <c r="AC16" s="67" t="s">
        <v>729</v>
      </c>
      <c r="AD16" s="67" t="s">
        <v>730</v>
      </c>
      <c r="AE16" s="67" t="s">
        <v>731</v>
      </c>
      <c r="AF16" s="67" t="s">
        <v>732</v>
      </c>
      <c r="AG16" s="67" t="s">
        <v>32</v>
      </c>
      <c r="AH16" s="66">
        <v>2567</v>
      </c>
      <c r="AI16" s="67" t="s">
        <v>543</v>
      </c>
      <c r="AJ16" s="67" t="s">
        <v>544</v>
      </c>
      <c r="AK16" s="89">
        <v>680400</v>
      </c>
      <c r="AL16" s="89">
        <v>680400</v>
      </c>
      <c r="AM16" s="67" t="s">
        <v>523</v>
      </c>
      <c r="AN16" s="67" t="s">
        <v>45</v>
      </c>
      <c r="AO16" s="67" t="s">
        <v>46</v>
      </c>
      <c r="AQ16" s="67" t="s">
        <v>604</v>
      </c>
      <c r="AR16" s="67" t="s">
        <v>605</v>
      </c>
      <c r="AS16" s="67" t="s">
        <v>195</v>
      </c>
      <c r="AT16" s="67" t="s">
        <v>423</v>
      </c>
      <c r="AU16" s="67" t="s">
        <v>572</v>
      </c>
      <c r="AV16" s="67" t="s">
        <v>733</v>
      </c>
    </row>
    <row r="17" spans="1:48">
      <c r="A17" s="67" t="s">
        <v>734</v>
      </c>
      <c r="B17" s="67" t="s">
        <v>573</v>
      </c>
      <c r="C17" s="67" t="s">
        <v>574</v>
      </c>
      <c r="D17" s="67" t="s">
        <v>637</v>
      </c>
      <c r="G17" s="67" t="s">
        <v>727</v>
      </c>
      <c r="H17" s="67" t="s">
        <v>735</v>
      </c>
      <c r="I17" s="67" t="s">
        <v>27</v>
      </c>
      <c r="J17" s="67" t="s">
        <v>509</v>
      </c>
      <c r="L17" s="67" t="s">
        <v>27</v>
      </c>
      <c r="M17" s="67" t="s">
        <v>697</v>
      </c>
      <c r="N17" s="66">
        <v>180402</v>
      </c>
      <c r="O17" s="67" t="s">
        <v>698</v>
      </c>
      <c r="AB17" s="67" t="s">
        <v>736</v>
      </c>
      <c r="AC17" s="67" t="s">
        <v>737</v>
      </c>
      <c r="AD17" s="67" t="s">
        <v>738</v>
      </c>
      <c r="AE17" s="67" t="s">
        <v>739</v>
      </c>
      <c r="AF17" s="67" t="s">
        <v>740</v>
      </c>
      <c r="AG17" s="67" t="s">
        <v>32</v>
      </c>
      <c r="AH17" s="66">
        <v>2567</v>
      </c>
      <c r="AI17" s="67" t="s">
        <v>575</v>
      </c>
      <c r="AJ17" s="67" t="s">
        <v>544</v>
      </c>
      <c r="AK17" s="89">
        <v>3230994</v>
      </c>
      <c r="AL17" s="89">
        <v>3230994</v>
      </c>
      <c r="AM17" s="67" t="s">
        <v>510</v>
      </c>
      <c r="AN17" s="67" t="s">
        <v>329</v>
      </c>
      <c r="AO17" s="67" t="s">
        <v>330</v>
      </c>
      <c r="AQ17" s="67" t="s">
        <v>599</v>
      </c>
      <c r="AR17" s="67" t="s">
        <v>601</v>
      </c>
      <c r="AS17" s="67" t="s">
        <v>179</v>
      </c>
      <c r="AT17" s="67" t="s">
        <v>482</v>
      </c>
      <c r="AU17" s="67" t="s">
        <v>576</v>
      </c>
      <c r="AV17" s="67" t="s">
        <v>741</v>
      </c>
    </row>
    <row r="18" spans="1:48">
      <c r="A18" s="67" t="s">
        <v>140</v>
      </c>
      <c r="B18" s="67" t="s">
        <v>577</v>
      </c>
      <c r="C18" s="67" t="s">
        <v>578</v>
      </c>
      <c r="D18" s="67" t="s">
        <v>637</v>
      </c>
      <c r="G18" s="67" t="s">
        <v>727</v>
      </c>
      <c r="H18" s="67" t="s">
        <v>390</v>
      </c>
      <c r="I18" s="67" t="s">
        <v>27</v>
      </c>
      <c r="J18" s="67" t="s">
        <v>28</v>
      </c>
      <c r="L18" s="67" t="s">
        <v>27</v>
      </c>
      <c r="M18" s="67" t="s">
        <v>697</v>
      </c>
      <c r="N18" s="66">
        <v>180402</v>
      </c>
      <c r="O18" s="67" t="s">
        <v>698</v>
      </c>
      <c r="P18" s="67" t="s">
        <v>659</v>
      </c>
      <c r="Q18" s="67" t="s">
        <v>660</v>
      </c>
      <c r="R18" s="67" t="s">
        <v>703</v>
      </c>
      <c r="S18" s="67" t="s">
        <v>704</v>
      </c>
      <c r="Z18" s="67" t="s">
        <v>705</v>
      </c>
      <c r="AA18" s="67" t="s">
        <v>706</v>
      </c>
      <c r="AB18" s="67" t="s">
        <v>707</v>
      </c>
      <c r="AC18" s="67" t="s">
        <v>708</v>
      </c>
      <c r="AD18" s="67" t="s">
        <v>716</v>
      </c>
      <c r="AE18" s="67" t="s">
        <v>717</v>
      </c>
      <c r="AF18" s="67" t="s">
        <v>742</v>
      </c>
      <c r="AG18" s="67" t="s">
        <v>32</v>
      </c>
      <c r="AH18" s="66">
        <v>2567</v>
      </c>
      <c r="AI18" s="67" t="s">
        <v>543</v>
      </c>
      <c r="AJ18" s="67" t="s">
        <v>579</v>
      </c>
      <c r="AK18" s="89">
        <v>3395900</v>
      </c>
      <c r="AL18" s="89">
        <v>3395900</v>
      </c>
      <c r="AM18" s="67" t="s">
        <v>144</v>
      </c>
      <c r="AN18" s="67" t="s">
        <v>67</v>
      </c>
      <c r="AO18" s="67" t="s">
        <v>46</v>
      </c>
      <c r="AQ18" s="67" t="s">
        <v>599</v>
      </c>
      <c r="AR18" s="67" t="s">
        <v>601</v>
      </c>
      <c r="AS18" s="67" t="s">
        <v>179</v>
      </c>
      <c r="AT18" s="67" t="s">
        <v>482</v>
      </c>
      <c r="AU18" s="67" t="s">
        <v>580</v>
      </c>
      <c r="AV18" s="67" t="s">
        <v>743</v>
      </c>
    </row>
    <row r="19" spans="1:48">
      <c r="A19" s="67" t="s">
        <v>38</v>
      </c>
      <c r="B19" s="67" t="s">
        <v>581</v>
      </c>
      <c r="C19" s="67" t="s">
        <v>513</v>
      </c>
      <c r="D19" s="67" t="s">
        <v>637</v>
      </c>
      <c r="H19" s="67" t="s">
        <v>390</v>
      </c>
      <c r="I19" s="67" t="s">
        <v>27</v>
      </c>
      <c r="J19" s="67" t="s">
        <v>28</v>
      </c>
      <c r="L19" s="67" t="s">
        <v>27</v>
      </c>
      <c r="M19" s="67" t="s">
        <v>697</v>
      </c>
      <c r="N19" s="66">
        <v>180402</v>
      </c>
      <c r="O19" s="67" t="s">
        <v>698</v>
      </c>
      <c r="AB19" s="67" t="s">
        <v>744</v>
      </c>
      <c r="AC19" s="67" t="s">
        <v>745</v>
      </c>
      <c r="AD19" s="67" t="s">
        <v>730</v>
      </c>
      <c r="AE19" s="67" t="s">
        <v>731</v>
      </c>
      <c r="AF19" s="67" t="s">
        <v>746</v>
      </c>
      <c r="AG19" s="67" t="s">
        <v>32</v>
      </c>
      <c r="AH19" s="66">
        <v>2567</v>
      </c>
      <c r="AI19" s="67" t="s">
        <v>543</v>
      </c>
      <c r="AJ19" s="67" t="s">
        <v>544</v>
      </c>
      <c r="AK19" s="89">
        <v>7324100</v>
      </c>
      <c r="AL19" s="89">
        <v>7324100</v>
      </c>
      <c r="AM19" s="67" t="s">
        <v>352</v>
      </c>
      <c r="AN19" s="67" t="s">
        <v>45</v>
      </c>
      <c r="AO19" s="67" t="s">
        <v>46</v>
      </c>
      <c r="AQ19" s="67" t="s">
        <v>604</v>
      </c>
      <c r="AR19" s="67" t="s">
        <v>605</v>
      </c>
      <c r="AS19" s="67" t="s">
        <v>195</v>
      </c>
      <c r="AT19" s="67" t="s">
        <v>423</v>
      </c>
      <c r="AU19" s="67" t="s">
        <v>582</v>
      </c>
      <c r="AV19" s="67" t="s">
        <v>747</v>
      </c>
    </row>
    <row r="20" spans="1:48">
      <c r="A20" s="67" t="s">
        <v>140</v>
      </c>
      <c r="B20" s="67" t="s">
        <v>583</v>
      </c>
      <c r="C20" s="67" t="s">
        <v>152</v>
      </c>
      <c r="D20" s="67" t="s">
        <v>637</v>
      </c>
      <c r="G20" s="67" t="s">
        <v>727</v>
      </c>
      <c r="H20" s="67" t="s">
        <v>390</v>
      </c>
      <c r="I20" s="67" t="s">
        <v>27</v>
      </c>
      <c r="J20" s="67" t="s">
        <v>28</v>
      </c>
      <c r="L20" s="67" t="s">
        <v>27</v>
      </c>
      <c r="M20" s="67" t="s">
        <v>697</v>
      </c>
      <c r="N20" s="66">
        <v>180402</v>
      </c>
      <c r="O20" s="67" t="s">
        <v>698</v>
      </c>
      <c r="Z20" s="67" t="s">
        <v>705</v>
      </c>
      <c r="AA20" s="67" t="s">
        <v>706</v>
      </c>
      <c r="AB20" s="67" t="s">
        <v>707</v>
      </c>
      <c r="AC20" s="67" t="s">
        <v>708</v>
      </c>
      <c r="AD20" s="67" t="s">
        <v>748</v>
      </c>
      <c r="AE20" s="67" t="s">
        <v>749</v>
      </c>
      <c r="AF20" s="67" t="s">
        <v>750</v>
      </c>
      <c r="AG20" s="67" t="s">
        <v>32</v>
      </c>
      <c r="AH20" s="66">
        <v>2567</v>
      </c>
      <c r="AI20" s="67" t="s">
        <v>543</v>
      </c>
      <c r="AJ20" s="67" t="s">
        <v>544</v>
      </c>
      <c r="AK20" s="89">
        <v>205630</v>
      </c>
      <c r="AL20" s="89">
        <v>205630</v>
      </c>
      <c r="AM20" s="67" t="s">
        <v>144</v>
      </c>
      <c r="AN20" s="67" t="s">
        <v>67</v>
      </c>
      <c r="AO20" s="67" t="s">
        <v>46</v>
      </c>
      <c r="AQ20" s="67" t="s">
        <v>599</v>
      </c>
      <c r="AR20" s="67" t="s">
        <v>601</v>
      </c>
      <c r="AS20" s="67" t="s">
        <v>179</v>
      </c>
      <c r="AT20" s="67" t="s">
        <v>482</v>
      </c>
      <c r="AU20" s="67" t="s">
        <v>584</v>
      </c>
      <c r="AV20" s="67" t="s">
        <v>751</v>
      </c>
    </row>
    <row r="21" spans="1:48">
      <c r="A21" s="67" t="s">
        <v>150</v>
      </c>
      <c r="B21" s="67" t="s">
        <v>585</v>
      </c>
      <c r="C21" s="67" t="s">
        <v>215</v>
      </c>
      <c r="D21" s="67" t="s">
        <v>637</v>
      </c>
      <c r="G21" s="67" t="s">
        <v>752</v>
      </c>
      <c r="H21" s="67" t="s">
        <v>390</v>
      </c>
      <c r="I21" s="67" t="s">
        <v>27</v>
      </c>
      <c r="J21" s="67" t="s">
        <v>28</v>
      </c>
      <c r="L21" s="67" t="s">
        <v>27</v>
      </c>
      <c r="M21" s="67" t="s">
        <v>697</v>
      </c>
      <c r="N21" s="66">
        <v>180402</v>
      </c>
      <c r="O21" s="67" t="s">
        <v>698</v>
      </c>
      <c r="P21" s="67" t="s">
        <v>659</v>
      </c>
      <c r="Q21" s="67" t="s">
        <v>660</v>
      </c>
      <c r="R21" s="67" t="s">
        <v>703</v>
      </c>
      <c r="S21" s="67" t="s">
        <v>704</v>
      </c>
      <c r="Z21" s="67" t="s">
        <v>705</v>
      </c>
      <c r="AA21" s="67" t="s">
        <v>706</v>
      </c>
      <c r="AB21" s="67" t="s">
        <v>707</v>
      </c>
      <c r="AC21" s="67" t="s">
        <v>708</v>
      </c>
      <c r="AD21" s="67" t="s">
        <v>753</v>
      </c>
      <c r="AE21" s="67" t="s">
        <v>754</v>
      </c>
      <c r="AF21" s="67" t="s">
        <v>755</v>
      </c>
      <c r="AG21" s="67" t="s">
        <v>32</v>
      </c>
      <c r="AH21" s="66">
        <v>2567</v>
      </c>
      <c r="AI21" s="67" t="s">
        <v>543</v>
      </c>
      <c r="AJ21" s="67" t="s">
        <v>586</v>
      </c>
      <c r="AK21" s="89">
        <v>310530</v>
      </c>
      <c r="AL21" s="89">
        <v>310530</v>
      </c>
      <c r="AM21" s="67" t="s">
        <v>154</v>
      </c>
      <c r="AN21" s="67" t="s">
        <v>67</v>
      </c>
      <c r="AO21" s="67" t="s">
        <v>46</v>
      </c>
      <c r="AQ21" s="67" t="s">
        <v>602</v>
      </c>
      <c r="AR21" s="67" t="s">
        <v>603</v>
      </c>
      <c r="AS21" s="67" t="s">
        <v>370</v>
      </c>
      <c r="AT21" s="67" t="s">
        <v>474</v>
      </c>
      <c r="AU21" s="67" t="s">
        <v>587</v>
      </c>
      <c r="AV21" s="67" t="s">
        <v>756</v>
      </c>
    </row>
    <row r="22" spans="1:48">
      <c r="A22" s="67" t="s">
        <v>161</v>
      </c>
      <c r="B22" s="67" t="s">
        <v>588</v>
      </c>
      <c r="C22" s="67" t="s">
        <v>589</v>
      </c>
      <c r="D22" s="67" t="s">
        <v>637</v>
      </c>
      <c r="H22" s="67" t="s">
        <v>390</v>
      </c>
      <c r="I22" s="67" t="s">
        <v>27</v>
      </c>
      <c r="J22" s="67" t="s">
        <v>28</v>
      </c>
      <c r="L22" s="67" t="s">
        <v>27</v>
      </c>
      <c r="M22" s="67" t="s">
        <v>697</v>
      </c>
      <c r="N22" s="66">
        <v>180402</v>
      </c>
      <c r="O22" s="67" t="s">
        <v>698</v>
      </c>
      <c r="P22" s="67" t="s">
        <v>659</v>
      </c>
      <c r="Q22" s="67" t="s">
        <v>660</v>
      </c>
      <c r="R22" s="67" t="s">
        <v>703</v>
      </c>
      <c r="S22" s="67" t="s">
        <v>704</v>
      </c>
      <c r="AB22" s="67" t="s">
        <v>757</v>
      </c>
      <c r="AC22" s="67" t="s">
        <v>758</v>
      </c>
      <c r="AD22" s="67" t="s">
        <v>759</v>
      </c>
      <c r="AE22" s="67" t="s">
        <v>760</v>
      </c>
      <c r="AF22" s="67" t="s">
        <v>761</v>
      </c>
      <c r="AG22" s="67" t="s">
        <v>32</v>
      </c>
      <c r="AH22" s="66">
        <v>2567</v>
      </c>
      <c r="AI22" s="67" t="s">
        <v>543</v>
      </c>
      <c r="AJ22" s="67" t="s">
        <v>544</v>
      </c>
      <c r="AK22" s="89">
        <v>15120000</v>
      </c>
      <c r="AL22" s="89">
        <v>15120000</v>
      </c>
      <c r="AM22" s="67" t="s">
        <v>57</v>
      </c>
      <c r="AN22" s="67" t="s">
        <v>166</v>
      </c>
      <c r="AO22" s="67" t="s">
        <v>59</v>
      </c>
      <c r="AQ22" s="67" t="s">
        <v>599</v>
      </c>
      <c r="AR22" s="67" t="s">
        <v>601</v>
      </c>
      <c r="AS22" s="67" t="s">
        <v>179</v>
      </c>
      <c r="AT22" s="67" t="s">
        <v>482</v>
      </c>
      <c r="AU22" s="67" t="s">
        <v>590</v>
      </c>
      <c r="AV22" s="67" t="s">
        <v>762</v>
      </c>
    </row>
    <row r="23" spans="1:48">
      <c r="A23" s="67" t="s">
        <v>140</v>
      </c>
      <c r="B23" s="67" t="s">
        <v>591</v>
      </c>
      <c r="C23" s="67" t="s">
        <v>592</v>
      </c>
      <c r="D23" s="67" t="s">
        <v>637</v>
      </c>
      <c r="G23" s="67" t="s">
        <v>690</v>
      </c>
      <c r="H23" s="67" t="s">
        <v>390</v>
      </c>
      <c r="I23" s="67" t="s">
        <v>27</v>
      </c>
      <c r="J23" s="67" t="s">
        <v>28</v>
      </c>
      <c r="L23" s="67" t="s">
        <v>27</v>
      </c>
      <c r="M23" s="67" t="s">
        <v>697</v>
      </c>
      <c r="N23" s="66">
        <v>180402</v>
      </c>
      <c r="O23" s="67" t="s">
        <v>698</v>
      </c>
      <c r="Z23" s="67" t="s">
        <v>705</v>
      </c>
      <c r="AA23" s="67" t="s">
        <v>706</v>
      </c>
      <c r="AB23" s="67" t="s">
        <v>707</v>
      </c>
      <c r="AC23" s="67" t="s">
        <v>708</v>
      </c>
      <c r="AD23" s="67" t="s">
        <v>748</v>
      </c>
      <c r="AE23" s="67" t="s">
        <v>749</v>
      </c>
      <c r="AF23" s="67" t="s">
        <v>763</v>
      </c>
      <c r="AG23" s="67" t="s">
        <v>32</v>
      </c>
      <c r="AH23" s="66">
        <v>2567</v>
      </c>
      <c r="AI23" s="67" t="s">
        <v>543</v>
      </c>
      <c r="AJ23" s="67" t="s">
        <v>563</v>
      </c>
      <c r="AK23" s="89">
        <v>40000</v>
      </c>
      <c r="AL23" s="89">
        <v>40000</v>
      </c>
      <c r="AM23" s="67" t="s">
        <v>144</v>
      </c>
      <c r="AN23" s="67" t="s">
        <v>67</v>
      </c>
      <c r="AO23" s="67" t="s">
        <v>46</v>
      </c>
      <c r="AQ23" s="67" t="s">
        <v>599</v>
      </c>
      <c r="AR23" s="67" t="s">
        <v>601</v>
      </c>
      <c r="AS23" s="67" t="s">
        <v>179</v>
      </c>
      <c r="AT23" s="67" t="s">
        <v>482</v>
      </c>
      <c r="AU23" s="67" t="s">
        <v>593</v>
      </c>
      <c r="AV23" s="67" t="s">
        <v>764</v>
      </c>
    </row>
    <row r="24" spans="1:48">
      <c r="A24" s="67" t="s">
        <v>765</v>
      </c>
      <c r="B24" s="67" t="s">
        <v>594</v>
      </c>
      <c r="C24" s="67" t="s">
        <v>595</v>
      </c>
      <c r="D24" s="67" t="s">
        <v>637</v>
      </c>
      <c r="G24" s="67" t="s">
        <v>690</v>
      </c>
      <c r="H24" s="67" t="s">
        <v>713</v>
      </c>
      <c r="I24" s="67" t="s">
        <v>27</v>
      </c>
      <c r="J24" s="67" t="s">
        <v>28</v>
      </c>
      <c r="L24" s="67" t="s">
        <v>27</v>
      </c>
      <c r="M24" s="67" t="s">
        <v>697</v>
      </c>
      <c r="N24" s="66">
        <v>180402</v>
      </c>
      <c r="O24" s="67" t="s">
        <v>698</v>
      </c>
      <c r="P24" s="67" t="s">
        <v>659</v>
      </c>
      <c r="Q24" s="67" t="s">
        <v>660</v>
      </c>
      <c r="R24" s="67" t="s">
        <v>703</v>
      </c>
      <c r="S24" s="67" t="s">
        <v>704</v>
      </c>
      <c r="Z24" s="67" t="s">
        <v>705</v>
      </c>
      <c r="AA24" s="67" t="s">
        <v>706</v>
      </c>
      <c r="AB24" s="67" t="s">
        <v>707</v>
      </c>
      <c r="AC24" s="67" t="s">
        <v>708</v>
      </c>
      <c r="AD24" s="67" t="s">
        <v>753</v>
      </c>
      <c r="AE24" s="67" t="s">
        <v>754</v>
      </c>
      <c r="AF24" s="67" t="s">
        <v>766</v>
      </c>
      <c r="AG24" s="67" t="s">
        <v>32</v>
      </c>
      <c r="AH24" s="66">
        <v>2567</v>
      </c>
      <c r="AI24" s="67" t="s">
        <v>543</v>
      </c>
      <c r="AJ24" s="67" t="s">
        <v>544</v>
      </c>
      <c r="AK24" s="89">
        <v>145930</v>
      </c>
      <c r="AL24" s="89">
        <v>145930</v>
      </c>
      <c r="AM24" s="67" t="s">
        <v>519</v>
      </c>
      <c r="AN24" s="67" t="s">
        <v>67</v>
      </c>
      <c r="AO24" s="67" t="s">
        <v>46</v>
      </c>
      <c r="AQ24" s="67" t="s">
        <v>599</v>
      </c>
      <c r="AR24" s="67" t="s">
        <v>601</v>
      </c>
      <c r="AS24" s="67" t="s">
        <v>179</v>
      </c>
      <c r="AT24" s="67" t="s">
        <v>482</v>
      </c>
      <c r="AU24" s="67" t="s">
        <v>596</v>
      </c>
      <c r="AV24" s="67" t="s">
        <v>767</v>
      </c>
    </row>
    <row r="25" spans="1:48">
      <c r="A25" s="67" t="s">
        <v>316</v>
      </c>
      <c r="B25" s="67" t="s">
        <v>597</v>
      </c>
      <c r="C25" s="67" t="s">
        <v>318</v>
      </c>
      <c r="D25" s="67" t="s">
        <v>637</v>
      </c>
      <c r="G25" s="67" t="s">
        <v>682</v>
      </c>
      <c r="H25" s="67" t="s">
        <v>390</v>
      </c>
      <c r="I25" s="67" t="s">
        <v>27</v>
      </c>
      <c r="J25" s="67" t="s">
        <v>28</v>
      </c>
      <c r="L25" s="67" t="s">
        <v>27</v>
      </c>
      <c r="M25" s="67" t="s">
        <v>697</v>
      </c>
      <c r="N25" s="66">
        <v>180402</v>
      </c>
      <c r="O25" s="67" t="s">
        <v>698</v>
      </c>
      <c r="P25" s="67" t="s">
        <v>659</v>
      </c>
      <c r="Q25" s="67" t="s">
        <v>660</v>
      </c>
      <c r="R25" s="67" t="s">
        <v>703</v>
      </c>
      <c r="S25" s="67" t="s">
        <v>704</v>
      </c>
      <c r="AB25" s="67" t="s">
        <v>768</v>
      </c>
      <c r="AC25" s="67" t="s">
        <v>769</v>
      </c>
      <c r="AD25" s="67" t="s">
        <v>770</v>
      </c>
      <c r="AE25" s="67" t="s">
        <v>771</v>
      </c>
      <c r="AF25" s="67" t="s">
        <v>772</v>
      </c>
      <c r="AG25" s="67" t="s">
        <v>32</v>
      </c>
      <c r="AH25" s="66">
        <v>2567</v>
      </c>
      <c r="AI25" s="67" t="s">
        <v>543</v>
      </c>
      <c r="AJ25" s="67" t="s">
        <v>544</v>
      </c>
      <c r="AK25" s="89">
        <v>9644000</v>
      </c>
      <c r="AL25" s="89">
        <v>9644000</v>
      </c>
      <c r="AM25" s="67" t="s">
        <v>320</v>
      </c>
      <c r="AN25" s="67" t="s">
        <v>58</v>
      </c>
      <c r="AO25" s="67" t="s">
        <v>59</v>
      </c>
      <c r="AQ25" s="67" t="s">
        <v>599</v>
      </c>
      <c r="AR25" s="67" t="s">
        <v>601</v>
      </c>
      <c r="AS25" s="67" t="s">
        <v>179</v>
      </c>
      <c r="AT25" s="67" t="s">
        <v>482</v>
      </c>
      <c r="AU25" s="67" t="s">
        <v>598</v>
      </c>
      <c r="AV25" s="67" t="s">
        <v>773</v>
      </c>
    </row>
  </sheetData>
  <autoFilter ref="A2:AW25" xr:uid="{00000000-0009-0000-0000-000005000000}">
    <filterColumn colId="41">
      <filters>
        <filter val="ข้อเสนอโครงการสำคัญ 2567 ที่ผ่านเข้ารอบ"/>
      </filters>
    </filterColumn>
  </autoFilter>
  <mergeCells count="1">
    <mergeCell ref="A1:A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W21"/>
  <sheetViews>
    <sheetView workbookViewId="0">
      <selection activeCell="C4" sqref="C4:C25"/>
    </sheetView>
  </sheetViews>
  <sheetFormatPr defaultRowHeight="14.4"/>
  <cols>
    <col min="1" max="1" width="17.5546875" style="67" customWidth="1"/>
    <col min="2" max="2" width="24.33203125" style="67" customWidth="1"/>
    <col min="3" max="3" width="54" style="67" customWidth="1"/>
    <col min="4" max="4" width="45.88671875" style="67" customWidth="1"/>
    <col min="5" max="5" width="44.5546875" style="67" customWidth="1"/>
    <col min="6" max="6" width="37.88671875" style="67" customWidth="1"/>
    <col min="7" max="7" width="33.6640625" style="67" customWidth="1"/>
    <col min="8" max="8" width="36.44140625" style="67" customWidth="1"/>
    <col min="9" max="10" width="54" style="67" customWidth="1"/>
    <col min="11" max="11" width="51.33203125" style="67" customWidth="1"/>
    <col min="12" max="13" width="54" style="67" customWidth="1"/>
    <col min="14" max="14" width="31" style="67" customWidth="1"/>
    <col min="15" max="15" width="54" style="67" customWidth="1"/>
    <col min="16" max="16" width="24.33203125" style="67" customWidth="1"/>
    <col min="17" max="17" width="54" style="67" customWidth="1"/>
    <col min="18" max="18" width="35.109375" style="67" customWidth="1"/>
    <col min="19" max="19" width="54" style="67" customWidth="1"/>
    <col min="20" max="20" width="35.109375" style="67" customWidth="1"/>
    <col min="21" max="21" width="40.44140625" style="67" customWidth="1"/>
    <col min="22" max="22" width="50" style="67" customWidth="1"/>
    <col min="23" max="23" width="54" style="67" customWidth="1"/>
    <col min="24" max="25" width="28.33203125" style="67" customWidth="1"/>
    <col min="26" max="26" width="45.88671875" style="67" customWidth="1"/>
    <col min="27" max="27" width="54" style="67" customWidth="1"/>
    <col min="28" max="28" width="33.6640625" style="67" customWidth="1"/>
    <col min="29" max="29" width="54" style="67" customWidth="1"/>
    <col min="30" max="30" width="39.109375" style="67" customWidth="1"/>
    <col min="31" max="31" width="54" style="67" customWidth="1"/>
    <col min="32" max="32" width="39.109375" style="67" customWidth="1"/>
    <col min="33" max="33" width="14.88671875" style="67" customWidth="1"/>
    <col min="34" max="34" width="13.44140625" style="67" customWidth="1"/>
    <col min="35" max="35" width="28.33203125" style="67" customWidth="1"/>
    <col min="36" max="36" width="27" style="67" customWidth="1"/>
    <col min="37" max="37" width="32.44140625" style="67" customWidth="1"/>
    <col min="38" max="38" width="45.88671875" style="67" customWidth="1"/>
    <col min="39" max="42" width="54" style="67" customWidth="1"/>
    <col min="43" max="43" width="33.6640625" style="67" customWidth="1"/>
    <col min="44" max="44" width="28.33203125" style="67" customWidth="1"/>
    <col min="45" max="45" width="13.44140625" style="67" customWidth="1"/>
    <col min="46" max="46" width="16.109375" style="67" customWidth="1"/>
    <col min="47" max="48" width="54" style="67" customWidth="1"/>
    <col min="49" max="49" width="17.5546875" style="67" customWidth="1"/>
    <col min="50" max="16384" width="8.88671875" style="67"/>
  </cols>
  <sheetData>
    <row r="1" spans="1:49">
      <c r="A1" s="252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</row>
    <row r="2" spans="1:49">
      <c r="A2" s="88" t="s">
        <v>1</v>
      </c>
      <c r="B2" s="88" t="s">
        <v>2</v>
      </c>
      <c r="C2" s="88" t="s">
        <v>3</v>
      </c>
      <c r="D2" s="88" t="s">
        <v>632</v>
      </c>
      <c r="E2" s="88" t="s">
        <v>4</v>
      </c>
      <c r="F2" s="88" t="s">
        <v>5</v>
      </c>
      <c r="G2" s="88" t="s">
        <v>393</v>
      </c>
      <c r="H2" s="88" t="s">
        <v>394</v>
      </c>
      <c r="I2" s="88" t="s">
        <v>6</v>
      </c>
      <c r="J2" s="88" t="s">
        <v>7</v>
      </c>
      <c r="K2" s="88" t="s">
        <v>8</v>
      </c>
      <c r="L2" s="88" t="s">
        <v>9</v>
      </c>
      <c r="M2" s="88" t="s">
        <v>395</v>
      </c>
      <c r="N2" s="88" t="s">
        <v>10</v>
      </c>
      <c r="O2" s="88" t="s">
        <v>11</v>
      </c>
      <c r="P2" s="88" t="s">
        <v>396</v>
      </c>
      <c r="Q2" s="88" t="s">
        <v>397</v>
      </c>
      <c r="R2" s="88" t="s">
        <v>398</v>
      </c>
      <c r="S2" s="88" t="s">
        <v>399</v>
      </c>
      <c r="T2" s="88" t="s">
        <v>400</v>
      </c>
      <c r="U2" s="88" t="s">
        <v>401</v>
      </c>
      <c r="V2" s="88" t="s">
        <v>402</v>
      </c>
      <c r="W2" s="88" t="s">
        <v>403</v>
      </c>
      <c r="X2" s="88" t="s">
        <v>404</v>
      </c>
      <c r="Y2" s="88" t="s">
        <v>405</v>
      </c>
      <c r="Z2" s="88" t="s">
        <v>633</v>
      </c>
      <c r="AA2" s="88" t="s">
        <v>634</v>
      </c>
      <c r="AB2" s="88" t="s">
        <v>408</v>
      </c>
      <c r="AC2" s="88" t="s">
        <v>409</v>
      </c>
      <c r="AD2" s="88" t="s">
        <v>410</v>
      </c>
      <c r="AE2" s="88" t="s">
        <v>411</v>
      </c>
      <c r="AF2" s="88" t="s">
        <v>12</v>
      </c>
      <c r="AG2" s="88" t="s">
        <v>13</v>
      </c>
      <c r="AH2" s="88" t="s">
        <v>367</v>
      </c>
      <c r="AI2" s="88" t="s">
        <v>14</v>
      </c>
      <c r="AJ2" s="88" t="s">
        <v>15</v>
      </c>
      <c r="AK2" s="88" t="s">
        <v>16</v>
      </c>
      <c r="AL2" s="88" t="s">
        <v>17</v>
      </c>
      <c r="AM2" s="88" t="s">
        <v>18</v>
      </c>
      <c r="AN2" s="88" t="s">
        <v>19</v>
      </c>
      <c r="AO2" s="88" t="s">
        <v>20</v>
      </c>
      <c r="AP2" s="88" t="s">
        <v>21</v>
      </c>
      <c r="AQ2" s="88" t="s">
        <v>412</v>
      </c>
      <c r="AR2" s="88" t="s">
        <v>413</v>
      </c>
      <c r="AS2" s="88" t="s">
        <v>22</v>
      </c>
      <c r="AT2" s="88" t="s">
        <v>23</v>
      </c>
      <c r="AU2" s="88" t="s">
        <v>414</v>
      </c>
      <c r="AV2" s="88" t="s">
        <v>415</v>
      </c>
      <c r="AW2" s="88" t="s">
        <v>416</v>
      </c>
    </row>
    <row r="3" spans="1:49" hidden="1">
      <c r="A3" s="67" t="s">
        <v>203</v>
      </c>
      <c r="B3" s="67" t="s">
        <v>292</v>
      </c>
      <c r="C3" s="67" t="s">
        <v>211</v>
      </c>
      <c r="D3" s="67" t="s">
        <v>637</v>
      </c>
      <c r="I3" s="67" t="s">
        <v>27</v>
      </c>
      <c r="J3" s="67" t="s">
        <v>28</v>
      </c>
      <c r="L3" s="67" t="s">
        <v>27</v>
      </c>
      <c r="M3" s="66">
        <v>180402</v>
      </c>
      <c r="O3" s="67" t="s">
        <v>30</v>
      </c>
      <c r="AF3" s="67" t="s">
        <v>293</v>
      </c>
      <c r="AG3" s="67" t="s">
        <v>32</v>
      </c>
      <c r="AH3" s="66">
        <v>2566</v>
      </c>
      <c r="AI3" s="67" t="s">
        <v>294</v>
      </c>
      <c r="AJ3" s="67" t="s">
        <v>295</v>
      </c>
      <c r="AK3" s="89">
        <v>8000000</v>
      </c>
      <c r="AL3" s="66">
        <v>0</v>
      </c>
      <c r="AM3" s="67" t="s">
        <v>208</v>
      </c>
      <c r="AN3" s="67" t="s">
        <v>45</v>
      </c>
      <c r="AO3" s="67" t="s">
        <v>46</v>
      </c>
      <c r="AP3" s="67" t="s">
        <v>296</v>
      </c>
      <c r="AQ3" s="67" t="s">
        <v>297</v>
      </c>
      <c r="AR3" s="67" t="s">
        <v>298</v>
      </c>
      <c r="AS3" s="67" t="s">
        <v>195</v>
      </c>
      <c r="AT3" s="67" t="s">
        <v>423</v>
      </c>
      <c r="AU3" s="67" t="s">
        <v>472</v>
      </c>
      <c r="AV3" s="67" t="s">
        <v>473</v>
      </c>
    </row>
    <row r="4" spans="1:49" hidden="1">
      <c r="A4" s="67" t="s">
        <v>181</v>
      </c>
      <c r="B4" s="67" t="s">
        <v>302</v>
      </c>
      <c r="C4" s="67" t="s">
        <v>183</v>
      </c>
      <c r="D4" s="67" t="s">
        <v>637</v>
      </c>
      <c r="I4" s="67" t="s">
        <v>27</v>
      </c>
      <c r="J4" s="67" t="s">
        <v>28</v>
      </c>
      <c r="K4" s="67" t="s">
        <v>288</v>
      </c>
      <c r="L4" s="67" t="s">
        <v>27</v>
      </c>
      <c r="M4" s="66">
        <v>180402</v>
      </c>
      <c r="O4" s="67" t="s">
        <v>30</v>
      </c>
      <c r="AF4" s="67" t="s">
        <v>303</v>
      </c>
      <c r="AG4" s="67" t="s">
        <v>32</v>
      </c>
      <c r="AH4" s="66">
        <v>2566</v>
      </c>
      <c r="AI4" s="67" t="s">
        <v>294</v>
      </c>
      <c r="AJ4" s="67" t="s">
        <v>295</v>
      </c>
      <c r="AK4" s="89">
        <v>5365700</v>
      </c>
      <c r="AL4" s="89">
        <v>5365700</v>
      </c>
      <c r="AM4" s="67" t="s">
        <v>57</v>
      </c>
      <c r="AN4" s="67" t="s">
        <v>94</v>
      </c>
      <c r="AO4" s="67" t="s">
        <v>95</v>
      </c>
      <c r="AP4" s="67" t="s">
        <v>296</v>
      </c>
      <c r="AQ4" s="67" t="s">
        <v>304</v>
      </c>
      <c r="AR4" s="67" t="s">
        <v>305</v>
      </c>
      <c r="AS4" s="67" t="s">
        <v>370</v>
      </c>
      <c r="AT4" s="67" t="s">
        <v>474</v>
      </c>
      <c r="AU4" s="67" t="s">
        <v>475</v>
      </c>
      <c r="AV4" s="67" t="s">
        <v>476</v>
      </c>
    </row>
    <row r="5" spans="1:49" hidden="1">
      <c r="A5" s="67" t="s">
        <v>96</v>
      </c>
      <c r="B5" s="67" t="s">
        <v>306</v>
      </c>
      <c r="C5" s="67" t="s">
        <v>176</v>
      </c>
      <c r="D5" s="67" t="s">
        <v>637</v>
      </c>
      <c r="I5" s="67" t="s">
        <v>27</v>
      </c>
      <c r="J5" s="67" t="s">
        <v>28</v>
      </c>
      <c r="K5" s="67" t="s">
        <v>288</v>
      </c>
      <c r="L5" s="67" t="s">
        <v>27</v>
      </c>
      <c r="M5" s="66">
        <v>180402</v>
      </c>
      <c r="O5" s="67" t="s">
        <v>30</v>
      </c>
      <c r="AF5" s="67" t="s">
        <v>307</v>
      </c>
      <c r="AG5" s="67" t="s">
        <v>32</v>
      </c>
      <c r="AH5" s="66">
        <v>2566</v>
      </c>
      <c r="AI5" s="67" t="s">
        <v>294</v>
      </c>
      <c r="AJ5" s="67" t="s">
        <v>295</v>
      </c>
      <c r="AK5" s="89">
        <v>2000000</v>
      </c>
      <c r="AL5" s="89">
        <v>2000000</v>
      </c>
      <c r="AM5" s="67" t="s">
        <v>35</v>
      </c>
      <c r="AN5" s="67" t="s">
        <v>100</v>
      </c>
      <c r="AO5" s="67" t="s">
        <v>95</v>
      </c>
      <c r="AP5" s="67" t="s">
        <v>296</v>
      </c>
      <c r="AQ5" s="67" t="s">
        <v>304</v>
      </c>
      <c r="AR5" s="67" t="s">
        <v>305</v>
      </c>
      <c r="AS5" s="67" t="s">
        <v>370</v>
      </c>
      <c r="AT5" s="67" t="s">
        <v>474</v>
      </c>
      <c r="AU5" s="67" t="s">
        <v>477</v>
      </c>
      <c r="AV5" s="67" t="s">
        <v>478</v>
      </c>
    </row>
    <row r="6" spans="1:49" hidden="1">
      <c r="A6" s="67" t="s">
        <v>308</v>
      </c>
      <c r="B6" s="67" t="s">
        <v>309</v>
      </c>
      <c r="C6" s="67" t="s">
        <v>310</v>
      </c>
      <c r="D6" s="67" t="s">
        <v>637</v>
      </c>
      <c r="I6" s="67" t="s">
        <v>27</v>
      </c>
      <c r="J6" s="67" t="s">
        <v>28</v>
      </c>
      <c r="L6" s="67" t="s">
        <v>27</v>
      </c>
      <c r="M6" s="66">
        <v>180402</v>
      </c>
      <c r="O6" s="67" t="s">
        <v>30</v>
      </c>
      <c r="AF6" s="67" t="s">
        <v>311</v>
      </c>
      <c r="AG6" s="67" t="s">
        <v>32</v>
      </c>
      <c r="AH6" s="66">
        <v>2566</v>
      </c>
      <c r="AI6" s="67" t="s">
        <v>294</v>
      </c>
      <c r="AJ6" s="67" t="s">
        <v>295</v>
      </c>
      <c r="AK6" s="89">
        <v>3000000</v>
      </c>
      <c r="AL6" s="89">
        <v>3000000</v>
      </c>
      <c r="AM6" s="67" t="s">
        <v>312</v>
      </c>
      <c r="AN6" s="67" t="s">
        <v>313</v>
      </c>
      <c r="AO6" s="67" t="s">
        <v>314</v>
      </c>
      <c r="AP6" s="67" t="s">
        <v>296</v>
      </c>
      <c r="AQ6" s="67" t="s">
        <v>297</v>
      </c>
      <c r="AR6" s="67" t="s">
        <v>315</v>
      </c>
      <c r="AS6" s="67" t="s">
        <v>195</v>
      </c>
      <c r="AT6" s="67" t="s">
        <v>479</v>
      </c>
      <c r="AU6" s="67" t="s">
        <v>480</v>
      </c>
      <c r="AV6" s="67" t="s">
        <v>481</v>
      </c>
    </row>
    <row r="7" spans="1:49">
      <c r="A7" s="67" t="s">
        <v>89</v>
      </c>
      <c r="B7" s="67" t="s">
        <v>488</v>
      </c>
      <c r="C7" s="67" t="s">
        <v>183</v>
      </c>
      <c r="D7" s="67" t="s">
        <v>637</v>
      </c>
      <c r="G7" s="67" t="s">
        <v>690</v>
      </c>
      <c r="H7" s="67" t="s">
        <v>390</v>
      </c>
      <c r="I7" s="67" t="s">
        <v>27</v>
      </c>
      <c r="J7" s="67" t="s">
        <v>28</v>
      </c>
      <c r="L7" s="67" t="s">
        <v>27</v>
      </c>
      <c r="M7" s="67" t="s">
        <v>697</v>
      </c>
      <c r="N7" s="66">
        <v>180402</v>
      </c>
      <c r="O7" s="67" t="s">
        <v>698</v>
      </c>
      <c r="P7" s="67" t="s">
        <v>659</v>
      </c>
      <c r="Q7" s="67" t="s">
        <v>660</v>
      </c>
      <c r="R7" s="67" t="s">
        <v>703</v>
      </c>
      <c r="S7" s="67" t="s">
        <v>704</v>
      </c>
      <c r="X7" s="67" t="s">
        <v>774</v>
      </c>
      <c r="Y7" s="67" t="s">
        <v>775</v>
      </c>
      <c r="AB7" s="67" t="s">
        <v>776</v>
      </c>
      <c r="AC7" s="67" t="s">
        <v>777</v>
      </c>
      <c r="AD7" s="67" t="s">
        <v>778</v>
      </c>
      <c r="AE7" s="67" t="s">
        <v>779</v>
      </c>
      <c r="AF7" s="67" t="s">
        <v>780</v>
      </c>
      <c r="AG7" s="67" t="s">
        <v>32</v>
      </c>
      <c r="AH7" s="66">
        <v>2566</v>
      </c>
      <c r="AI7" s="67" t="s">
        <v>294</v>
      </c>
      <c r="AJ7" s="67" t="s">
        <v>295</v>
      </c>
      <c r="AK7" s="89">
        <v>2716700</v>
      </c>
      <c r="AL7" s="89">
        <v>2716700</v>
      </c>
      <c r="AM7" s="67" t="s">
        <v>93</v>
      </c>
      <c r="AN7" s="67" t="s">
        <v>94</v>
      </c>
      <c r="AO7" s="67" t="s">
        <v>95</v>
      </c>
      <c r="AQ7" s="67" t="s">
        <v>304</v>
      </c>
      <c r="AR7" s="67" t="s">
        <v>305</v>
      </c>
      <c r="AS7" s="67" t="s">
        <v>370</v>
      </c>
      <c r="AT7" s="67" t="s">
        <v>474</v>
      </c>
      <c r="AU7" s="67" t="s">
        <v>489</v>
      </c>
      <c r="AV7" s="67" t="s">
        <v>781</v>
      </c>
    </row>
    <row r="8" spans="1:49">
      <c r="A8" s="67" t="s">
        <v>161</v>
      </c>
      <c r="B8" s="67" t="s">
        <v>490</v>
      </c>
      <c r="C8" s="67" t="s">
        <v>322</v>
      </c>
      <c r="D8" s="67" t="s">
        <v>637</v>
      </c>
      <c r="H8" s="67" t="s">
        <v>390</v>
      </c>
      <c r="I8" s="67" t="s">
        <v>27</v>
      </c>
      <c r="J8" s="67" t="s">
        <v>28</v>
      </c>
      <c r="L8" s="67" t="s">
        <v>27</v>
      </c>
      <c r="M8" s="67" t="s">
        <v>697</v>
      </c>
      <c r="N8" s="66">
        <v>180402</v>
      </c>
      <c r="O8" s="67" t="s">
        <v>698</v>
      </c>
      <c r="P8" s="67" t="s">
        <v>659</v>
      </c>
      <c r="Q8" s="67" t="s">
        <v>660</v>
      </c>
      <c r="R8" s="67" t="s">
        <v>703</v>
      </c>
      <c r="S8" s="67" t="s">
        <v>704</v>
      </c>
      <c r="AF8" s="67" t="s">
        <v>782</v>
      </c>
      <c r="AG8" s="67" t="s">
        <v>32</v>
      </c>
      <c r="AH8" s="66">
        <v>2566</v>
      </c>
      <c r="AI8" s="67" t="s">
        <v>294</v>
      </c>
      <c r="AJ8" s="67" t="s">
        <v>295</v>
      </c>
      <c r="AK8" s="89">
        <v>17000000</v>
      </c>
      <c r="AL8" s="89">
        <v>17000000</v>
      </c>
      <c r="AM8" s="67" t="s">
        <v>57</v>
      </c>
      <c r="AN8" s="67" t="s">
        <v>166</v>
      </c>
      <c r="AO8" s="67" t="s">
        <v>59</v>
      </c>
      <c r="AQ8" s="67" t="s">
        <v>686</v>
      </c>
      <c r="AR8" s="67" t="s">
        <v>783</v>
      </c>
      <c r="AS8" s="67" t="s">
        <v>179</v>
      </c>
      <c r="AT8" s="67" t="s">
        <v>433</v>
      </c>
      <c r="AU8" s="67" t="s">
        <v>491</v>
      </c>
      <c r="AV8" s="67" t="s">
        <v>784</v>
      </c>
    </row>
    <row r="9" spans="1:49">
      <c r="A9" s="67" t="s">
        <v>342</v>
      </c>
      <c r="B9" s="67" t="s">
        <v>492</v>
      </c>
      <c r="C9" s="67" t="s">
        <v>493</v>
      </c>
      <c r="D9" s="67" t="s">
        <v>637</v>
      </c>
      <c r="H9" s="67" t="s">
        <v>390</v>
      </c>
      <c r="I9" s="67" t="s">
        <v>27</v>
      </c>
      <c r="J9" s="67" t="s">
        <v>28</v>
      </c>
      <c r="L9" s="67" t="s">
        <v>27</v>
      </c>
      <c r="M9" s="67" t="s">
        <v>697</v>
      </c>
      <c r="N9" s="66">
        <v>180402</v>
      </c>
      <c r="O9" s="67" t="s">
        <v>698</v>
      </c>
      <c r="Z9" s="67" t="s">
        <v>785</v>
      </c>
      <c r="AA9" s="67" t="s">
        <v>786</v>
      </c>
      <c r="AF9" s="67" t="s">
        <v>787</v>
      </c>
      <c r="AG9" s="67" t="s">
        <v>32</v>
      </c>
      <c r="AH9" s="66">
        <v>2566</v>
      </c>
      <c r="AI9" s="67" t="s">
        <v>494</v>
      </c>
      <c r="AJ9" s="67" t="s">
        <v>295</v>
      </c>
      <c r="AK9" s="89">
        <v>1007500</v>
      </c>
      <c r="AL9" s="89">
        <v>1007500</v>
      </c>
      <c r="AM9" s="67" t="s">
        <v>347</v>
      </c>
      <c r="AN9" s="67" t="s">
        <v>348</v>
      </c>
      <c r="AO9" s="67" t="s">
        <v>349</v>
      </c>
      <c r="AQ9" s="67" t="s">
        <v>686</v>
      </c>
      <c r="AR9" s="67" t="s">
        <v>783</v>
      </c>
      <c r="AS9" s="67" t="s">
        <v>179</v>
      </c>
      <c r="AT9" s="67" t="s">
        <v>433</v>
      </c>
      <c r="AU9" s="67" t="s">
        <v>495</v>
      </c>
      <c r="AV9" s="67" t="s">
        <v>788</v>
      </c>
    </row>
    <row r="10" spans="1:49">
      <c r="A10" s="67" t="s">
        <v>664</v>
      </c>
      <c r="B10" s="67" t="s">
        <v>496</v>
      </c>
      <c r="C10" s="67" t="s">
        <v>497</v>
      </c>
      <c r="D10" s="67" t="s">
        <v>637</v>
      </c>
      <c r="H10" s="67" t="s">
        <v>390</v>
      </c>
      <c r="I10" s="67" t="s">
        <v>27</v>
      </c>
      <c r="J10" s="67" t="s">
        <v>28</v>
      </c>
      <c r="L10" s="67" t="s">
        <v>27</v>
      </c>
      <c r="M10" s="67" t="s">
        <v>697</v>
      </c>
      <c r="N10" s="66">
        <v>180402</v>
      </c>
      <c r="O10" s="67" t="s">
        <v>698</v>
      </c>
      <c r="AB10" s="67" t="s">
        <v>789</v>
      </c>
      <c r="AC10" s="67" t="s">
        <v>790</v>
      </c>
      <c r="AD10" s="67" t="s">
        <v>722</v>
      </c>
      <c r="AE10" s="67" t="s">
        <v>723</v>
      </c>
      <c r="AF10" s="67" t="s">
        <v>791</v>
      </c>
      <c r="AG10" s="67" t="s">
        <v>32</v>
      </c>
      <c r="AH10" s="66">
        <v>2566</v>
      </c>
      <c r="AI10" s="67" t="s">
        <v>294</v>
      </c>
      <c r="AJ10" s="67" t="s">
        <v>295</v>
      </c>
      <c r="AK10" s="89">
        <v>7094200</v>
      </c>
      <c r="AL10" s="89">
        <v>7094200</v>
      </c>
      <c r="AM10" s="67" t="s">
        <v>498</v>
      </c>
      <c r="AN10" s="67" t="s">
        <v>499</v>
      </c>
      <c r="AO10" s="67" t="s">
        <v>59</v>
      </c>
      <c r="AQ10" s="67" t="s">
        <v>686</v>
      </c>
      <c r="AR10" s="67" t="s">
        <v>687</v>
      </c>
      <c r="AS10" s="67" t="s">
        <v>179</v>
      </c>
      <c r="AT10" s="67" t="s">
        <v>482</v>
      </c>
      <c r="AU10" s="67" t="s">
        <v>500</v>
      </c>
      <c r="AV10" s="67" t="s">
        <v>792</v>
      </c>
    </row>
    <row r="11" spans="1:49">
      <c r="A11" s="67" t="s">
        <v>140</v>
      </c>
      <c r="B11" s="67" t="s">
        <v>501</v>
      </c>
      <c r="C11" s="67" t="s">
        <v>152</v>
      </c>
      <c r="D11" s="67" t="s">
        <v>637</v>
      </c>
      <c r="H11" s="67" t="s">
        <v>390</v>
      </c>
      <c r="I11" s="67" t="s">
        <v>27</v>
      </c>
      <c r="J11" s="67" t="s">
        <v>28</v>
      </c>
      <c r="L11" s="67" t="s">
        <v>27</v>
      </c>
      <c r="M11" s="67" t="s">
        <v>697</v>
      </c>
      <c r="N11" s="66">
        <v>180402</v>
      </c>
      <c r="O11" s="67" t="s">
        <v>698</v>
      </c>
      <c r="AB11" s="67" t="s">
        <v>793</v>
      </c>
      <c r="AC11" s="67" t="s">
        <v>794</v>
      </c>
      <c r="AD11" s="67" t="s">
        <v>716</v>
      </c>
      <c r="AE11" s="67" t="s">
        <v>717</v>
      </c>
      <c r="AF11" s="67" t="s">
        <v>795</v>
      </c>
      <c r="AG11" s="67" t="s">
        <v>32</v>
      </c>
      <c r="AH11" s="66">
        <v>2566</v>
      </c>
      <c r="AI11" s="67" t="s">
        <v>294</v>
      </c>
      <c r="AJ11" s="67" t="s">
        <v>295</v>
      </c>
      <c r="AK11" s="89">
        <v>240670</v>
      </c>
      <c r="AL11" s="89">
        <v>240670</v>
      </c>
      <c r="AM11" s="67" t="s">
        <v>144</v>
      </c>
      <c r="AN11" s="67" t="s">
        <v>67</v>
      </c>
      <c r="AO11" s="67" t="s">
        <v>46</v>
      </c>
      <c r="AQ11" s="67" t="s">
        <v>686</v>
      </c>
      <c r="AR11" s="67" t="s">
        <v>687</v>
      </c>
      <c r="AS11" s="67" t="s">
        <v>179</v>
      </c>
      <c r="AT11" s="67" t="s">
        <v>482</v>
      </c>
      <c r="AU11" s="67" t="s">
        <v>502</v>
      </c>
      <c r="AV11" s="67" t="s">
        <v>796</v>
      </c>
    </row>
    <row r="12" spans="1:49">
      <c r="A12" s="67" t="s">
        <v>316</v>
      </c>
      <c r="B12" s="67" t="s">
        <v>503</v>
      </c>
      <c r="C12" s="67" t="s">
        <v>318</v>
      </c>
      <c r="D12" s="67" t="s">
        <v>637</v>
      </c>
      <c r="G12" s="67" t="s">
        <v>682</v>
      </c>
      <c r="H12" s="67" t="s">
        <v>390</v>
      </c>
      <c r="I12" s="67" t="s">
        <v>27</v>
      </c>
      <c r="J12" s="67" t="s">
        <v>28</v>
      </c>
      <c r="L12" s="67" t="s">
        <v>27</v>
      </c>
      <c r="M12" s="67" t="s">
        <v>697</v>
      </c>
      <c r="N12" s="66">
        <v>180402</v>
      </c>
      <c r="O12" s="67" t="s">
        <v>698</v>
      </c>
      <c r="P12" s="67" t="s">
        <v>659</v>
      </c>
      <c r="Q12" s="67" t="s">
        <v>660</v>
      </c>
      <c r="R12" s="67" t="s">
        <v>703</v>
      </c>
      <c r="S12" s="67" t="s">
        <v>704</v>
      </c>
      <c r="AF12" s="67" t="s">
        <v>797</v>
      </c>
      <c r="AG12" s="67" t="s">
        <v>32</v>
      </c>
      <c r="AH12" s="66">
        <v>2566</v>
      </c>
      <c r="AI12" s="67" t="s">
        <v>294</v>
      </c>
      <c r="AJ12" s="67" t="s">
        <v>295</v>
      </c>
      <c r="AK12" s="89">
        <v>9719600</v>
      </c>
      <c r="AL12" s="89">
        <v>9719600</v>
      </c>
      <c r="AM12" s="67" t="s">
        <v>320</v>
      </c>
      <c r="AN12" s="67" t="s">
        <v>58</v>
      </c>
      <c r="AO12" s="67" t="s">
        <v>59</v>
      </c>
      <c r="AQ12" s="67" t="s">
        <v>686</v>
      </c>
      <c r="AR12" s="67" t="s">
        <v>687</v>
      </c>
      <c r="AS12" s="67" t="s">
        <v>179</v>
      </c>
      <c r="AT12" s="67" t="s">
        <v>482</v>
      </c>
      <c r="AU12" s="67" t="s">
        <v>504</v>
      </c>
      <c r="AV12" s="67" t="s">
        <v>798</v>
      </c>
    </row>
    <row r="13" spans="1:49">
      <c r="A13" s="67" t="s">
        <v>109</v>
      </c>
      <c r="B13" s="67" t="s">
        <v>505</v>
      </c>
      <c r="C13" s="67" t="s">
        <v>332</v>
      </c>
      <c r="D13" s="67" t="s">
        <v>637</v>
      </c>
      <c r="G13" s="67" t="s">
        <v>752</v>
      </c>
      <c r="H13" s="67" t="s">
        <v>390</v>
      </c>
      <c r="I13" s="67" t="s">
        <v>27</v>
      </c>
      <c r="J13" s="67" t="s">
        <v>28</v>
      </c>
      <c r="L13" s="67" t="s">
        <v>27</v>
      </c>
      <c r="M13" s="67" t="s">
        <v>697</v>
      </c>
      <c r="N13" s="66">
        <v>180402</v>
      </c>
      <c r="O13" s="67" t="s">
        <v>698</v>
      </c>
      <c r="P13" s="67" t="s">
        <v>667</v>
      </c>
      <c r="Q13" s="67" t="s">
        <v>668</v>
      </c>
      <c r="R13" s="67" t="s">
        <v>799</v>
      </c>
      <c r="S13" s="67" t="s">
        <v>800</v>
      </c>
      <c r="T13" s="67" t="s">
        <v>801</v>
      </c>
      <c r="U13" s="67" t="s">
        <v>802</v>
      </c>
      <c r="V13" s="67" t="s">
        <v>803</v>
      </c>
      <c r="W13" s="67" t="s">
        <v>804</v>
      </c>
      <c r="Z13" s="67" t="s">
        <v>705</v>
      </c>
      <c r="AA13" s="67" t="s">
        <v>706</v>
      </c>
      <c r="AB13" s="67" t="s">
        <v>805</v>
      </c>
      <c r="AC13" s="67" t="s">
        <v>806</v>
      </c>
      <c r="AD13" s="67" t="s">
        <v>807</v>
      </c>
      <c r="AE13" s="67" t="s">
        <v>808</v>
      </c>
      <c r="AF13" s="67" t="s">
        <v>809</v>
      </c>
      <c r="AG13" s="67" t="s">
        <v>32</v>
      </c>
      <c r="AH13" s="66">
        <v>2566</v>
      </c>
      <c r="AI13" s="67" t="s">
        <v>294</v>
      </c>
      <c r="AJ13" s="67" t="s">
        <v>295</v>
      </c>
      <c r="AK13" s="89">
        <v>5991500</v>
      </c>
      <c r="AL13" s="89">
        <v>5991500</v>
      </c>
      <c r="AM13" s="67" t="s">
        <v>113</v>
      </c>
      <c r="AN13" s="67" t="s">
        <v>67</v>
      </c>
      <c r="AO13" s="67" t="s">
        <v>46</v>
      </c>
      <c r="AQ13" s="67" t="s">
        <v>686</v>
      </c>
      <c r="AR13" s="67" t="s">
        <v>687</v>
      </c>
      <c r="AS13" s="67" t="s">
        <v>179</v>
      </c>
      <c r="AT13" s="67" t="s">
        <v>482</v>
      </c>
      <c r="AU13" s="67" t="s">
        <v>506</v>
      </c>
      <c r="AV13" s="67" t="s">
        <v>810</v>
      </c>
    </row>
    <row r="14" spans="1:49">
      <c r="A14" s="67" t="s">
        <v>734</v>
      </c>
      <c r="B14" s="67" t="s">
        <v>507</v>
      </c>
      <c r="C14" s="67" t="s">
        <v>508</v>
      </c>
      <c r="D14" s="67" t="s">
        <v>637</v>
      </c>
      <c r="G14" s="67" t="s">
        <v>727</v>
      </c>
      <c r="H14" s="67" t="s">
        <v>735</v>
      </c>
      <c r="I14" s="67" t="s">
        <v>27</v>
      </c>
      <c r="J14" s="67" t="s">
        <v>509</v>
      </c>
      <c r="L14" s="67" t="s">
        <v>27</v>
      </c>
      <c r="M14" s="67" t="s">
        <v>697</v>
      </c>
      <c r="N14" s="66">
        <v>180402</v>
      </c>
      <c r="O14" s="67" t="s">
        <v>698</v>
      </c>
      <c r="AB14" s="67" t="s">
        <v>811</v>
      </c>
      <c r="AC14" s="67" t="s">
        <v>812</v>
      </c>
      <c r="AF14" s="67" t="s">
        <v>813</v>
      </c>
      <c r="AG14" s="67" t="s">
        <v>32</v>
      </c>
      <c r="AH14" s="66">
        <v>2566</v>
      </c>
      <c r="AI14" s="67" t="s">
        <v>294</v>
      </c>
      <c r="AJ14" s="67" t="s">
        <v>295</v>
      </c>
      <c r="AK14" s="89">
        <v>3220700</v>
      </c>
      <c r="AL14" s="89">
        <v>3220700</v>
      </c>
      <c r="AM14" s="67" t="s">
        <v>510</v>
      </c>
      <c r="AN14" s="67" t="s">
        <v>329</v>
      </c>
      <c r="AO14" s="67" t="s">
        <v>330</v>
      </c>
      <c r="AQ14" s="67" t="s">
        <v>686</v>
      </c>
      <c r="AR14" s="67" t="s">
        <v>687</v>
      </c>
      <c r="AS14" s="67" t="s">
        <v>179</v>
      </c>
      <c r="AT14" s="67" t="s">
        <v>482</v>
      </c>
      <c r="AU14" s="67" t="s">
        <v>511</v>
      </c>
      <c r="AV14" s="67" t="s">
        <v>814</v>
      </c>
    </row>
    <row r="15" spans="1:49">
      <c r="A15" s="67" t="s">
        <v>38</v>
      </c>
      <c r="B15" s="67" t="s">
        <v>512</v>
      </c>
      <c r="C15" s="67" t="s">
        <v>513</v>
      </c>
      <c r="D15" s="67" t="s">
        <v>637</v>
      </c>
      <c r="H15" s="67" t="s">
        <v>390</v>
      </c>
      <c r="I15" s="67" t="s">
        <v>27</v>
      </c>
      <c r="J15" s="67" t="s">
        <v>28</v>
      </c>
      <c r="L15" s="67" t="s">
        <v>27</v>
      </c>
      <c r="M15" s="67" t="s">
        <v>697</v>
      </c>
      <c r="N15" s="66">
        <v>180402</v>
      </c>
      <c r="O15" s="67" t="s">
        <v>698</v>
      </c>
      <c r="Z15" s="67" t="s">
        <v>815</v>
      </c>
      <c r="AA15" s="67" t="s">
        <v>816</v>
      </c>
      <c r="AB15" s="67" t="s">
        <v>728</v>
      </c>
      <c r="AC15" s="67" t="s">
        <v>729</v>
      </c>
      <c r="AD15" s="67" t="s">
        <v>730</v>
      </c>
      <c r="AE15" s="67" t="s">
        <v>731</v>
      </c>
      <c r="AF15" s="67" t="s">
        <v>817</v>
      </c>
      <c r="AG15" s="67" t="s">
        <v>32</v>
      </c>
      <c r="AH15" s="66">
        <v>2566</v>
      </c>
      <c r="AI15" s="67" t="s">
        <v>294</v>
      </c>
      <c r="AJ15" s="67" t="s">
        <v>295</v>
      </c>
      <c r="AK15" s="89">
        <v>3746600</v>
      </c>
      <c r="AL15" s="89">
        <v>3746600</v>
      </c>
      <c r="AM15" s="67" t="s">
        <v>352</v>
      </c>
      <c r="AN15" s="67" t="s">
        <v>45</v>
      </c>
      <c r="AO15" s="67" t="s">
        <v>46</v>
      </c>
      <c r="AQ15" s="67" t="s">
        <v>686</v>
      </c>
      <c r="AR15" s="67" t="s">
        <v>783</v>
      </c>
      <c r="AS15" s="67" t="s">
        <v>179</v>
      </c>
      <c r="AT15" s="67" t="s">
        <v>433</v>
      </c>
      <c r="AU15" s="67" t="s">
        <v>514</v>
      </c>
      <c r="AV15" s="67" t="s">
        <v>818</v>
      </c>
    </row>
    <row r="16" spans="1:49">
      <c r="A16" s="67" t="s">
        <v>109</v>
      </c>
      <c r="B16" s="67" t="s">
        <v>515</v>
      </c>
      <c r="C16" s="67" t="s">
        <v>516</v>
      </c>
      <c r="D16" s="67" t="s">
        <v>637</v>
      </c>
      <c r="G16" s="67" t="s">
        <v>690</v>
      </c>
      <c r="H16" s="67" t="s">
        <v>713</v>
      </c>
      <c r="I16" s="67" t="s">
        <v>27</v>
      </c>
      <c r="J16" s="67" t="s">
        <v>28</v>
      </c>
      <c r="L16" s="67" t="s">
        <v>27</v>
      </c>
      <c r="M16" s="67" t="s">
        <v>697</v>
      </c>
      <c r="N16" s="66">
        <v>180402</v>
      </c>
      <c r="O16" s="67" t="s">
        <v>698</v>
      </c>
      <c r="P16" s="67" t="s">
        <v>659</v>
      </c>
      <c r="Q16" s="67" t="s">
        <v>660</v>
      </c>
      <c r="R16" s="67" t="s">
        <v>703</v>
      </c>
      <c r="S16" s="67" t="s">
        <v>704</v>
      </c>
      <c r="Z16" s="67" t="s">
        <v>705</v>
      </c>
      <c r="AA16" s="67" t="s">
        <v>706</v>
      </c>
      <c r="AB16" s="67" t="s">
        <v>793</v>
      </c>
      <c r="AC16" s="67" t="s">
        <v>794</v>
      </c>
      <c r="AD16" s="67" t="s">
        <v>716</v>
      </c>
      <c r="AE16" s="67" t="s">
        <v>717</v>
      </c>
      <c r="AF16" s="67" t="s">
        <v>819</v>
      </c>
      <c r="AG16" s="67" t="s">
        <v>32</v>
      </c>
      <c r="AH16" s="66">
        <v>2566</v>
      </c>
      <c r="AI16" s="67" t="s">
        <v>294</v>
      </c>
      <c r="AJ16" s="67" t="s">
        <v>295</v>
      </c>
      <c r="AK16" s="89">
        <v>221470</v>
      </c>
      <c r="AL16" s="89">
        <v>221470</v>
      </c>
      <c r="AM16" s="67" t="s">
        <v>113</v>
      </c>
      <c r="AN16" s="67" t="s">
        <v>67</v>
      </c>
      <c r="AO16" s="67" t="s">
        <v>46</v>
      </c>
      <c r="AQ16" s="67" t="s">
        <v>686</v>
      </c>
      <c r="AR16" s="67" t="s">
        <v>687</v>
      </c>
      <c r="AS16" s="67" t="s">
        <v>179</v>
      </c>
      <c r="AT16" s="67" t="s">
        <v>482</v>
      </c>
      <c r="AU16" s="67" t="s">
        <v>517</v>
      </c>
      <c r="AV16" s="67" t="s">
        <v>820</v>
      </c>
    </row>
    <row r="17" spans="1:48">
      <c r="A17" s="67" t="s">
        <v>765</v>
      </c>
      <c r="B17" s="67" t="s">
        <v>518</v>
      </c>
      <c r="C17" s="67" t="s">
        <v>215</v>
      </c>
      <c r="D17" s="67" t="s">
        <v>637</v>
      </c>
      <c r="G17" s="67" t="s">
        <v>752</v>
      </c>
      <c r="H17" s="67" t="s">
        <v>390</v>
      </c>
      <c r="I17" s="67" t="s">
        <v>27</v>
      </c>
      <c r="J17" s="67" t="s">
        <v>28</v>
      </c>
      <c r="L17" s="67" t="s">
        <v>27</v>
      </c>
      <c r="M17" s="67" t="s">
        <v>697</v>
      </c>
      <c r="N17" s="66">
        <v>180402</v>
      </c>
      <c r="O17" s="67" t="s">
        <v>698</v>
      </c>
      <c r="Z17" s="67" t="s">
        <v>705</v>
      </c>
      <c r="AA17" s="67" t="s">
        <v>706</v>
      </c>
      <c r="AB17" s="67" t="s">
        <v>793</v>
      </c>
      <c r="AC17" s="67" t="s">
        <v>794</v>
      </c>
      <c r="AD17" s="67" t="s">
        <v>716</v>
      </c>
      <c r="AE17" s="67" t="s">
        <v>717</v>
      </c>
      <c r="AF17" s="67" t="s">
        <v>821</v>
      </c>
      <c r="AG17" s="67" t="s">
        <v>32</v>
      </c>
      <c r="AH17" s="66">
        <v>2566</v>
      </c>
      <c r="AI17" s="67" t="s">
        <v>294</v>
      </c>
      <c r="AJ17" s="67" t="s">
        <v>295</v>
      </c>
      <c r="AK17" s="89">
        <v>144000</v>
      </c>
      <c r="AL17" s="89">
        <v>144000</v>
      </c>
      <c r="AM17" s="67" t="s">
        <v>519</v>
      </c>
      <c r="AN17" s="67" t="s">
        <v>67</v>
      </c>
      <c r="AO17" s="67" t="s">
        <v>46</v>
      </c>
      <c r="AQ17" s="67" t="s">
        <v>686</v>
      </c>
      <c r="AR17" s="67" t="s">
        <v>687</v>
      </c>
      <c r="AS17" s="67" t="s">
        <v>179</v>
      </c>
      <c r="AT17" s="67" t="s">
        <v>482</v>
      </c>
      <c r="AU17" s="67" t="s">
        <v>520</v>
      </c>
      <c r="AV17" s="67" t="s">
        <v>822</v>
      </c>
    </row>
    <row r="18" spans="1:48">
      <c r="A18" s="67" t="s">
        <v>726</v>
      </c>
      <c r="B18" s="67" t="s">
        <v>521</v>
      </c>
      <c r="C18" s="67" t="s">
        <v>522</v>
      </c>
      <c r="D18" s="67" t="s">
        <v>637</v>
      </c>
      <c r="G18" s="67" t="s">
        <v>727</v>
      </c>
      <c r="H18" s="67" t="s">
        <v>390</v>
      </c>
      <c r="I18" s="67" t="s">
        <v>27</v>
      </c>
      <c r="J18" s="67" t="s">
        <v>28</v>
      </c>
      <c r="L18" s="67" t="s">
        <v>27</v>
      </c>
      <c r="M18" s="67" t="s">
        <v>697</v>
      </c>
      <c r="N18" s="66">
        <v>180402</v>
      </c>
      <c r="O18" s="67" t="s">
        <v>698</v>
      </c>
      <c r="AB18" s="67" t="s">
        <v>728</v>
      </c>
      <c r="AC18" s="67" t="s">
        <v>729</v>
      </c>
      <c r="AD18" s="67" t="s">
        <v>730</v>
      </c>
      <c r="AE18" s="67" t="s">
        <v>731</v>
      </c>
      <c r="AF18" s="67" t="s">
        <v>823</v>
      </c>
      <c r="AG18" s="67" t="s">
        <v>32</v>
      </c>
      <c r="AH18" s="66">
        <v>2566</v>
      </c>
      <c r="AI18" s="67" t="s">
        <v>294</v>
      </c>
      <c r="AJ18" s="67" t="s">
        <v>295</v>
      </c>
      <c r="AK18" s="89">
        <v>1110600</v>
      </c>
      <c r="AL18" s="89">
        <v>1110600</v>
      </c>
      <c r="AM18" s="67" t="s">
        <v>523</v>
      </c>
      <c r="AN18" s="67" t="s">
        <v>45</v>
      </c>
      <c r="AO18" s="67" t="s">
        <v>46</v>
      </c>
      <c r="AQ18" s="67" t="s">
        <v>297</v>
      </c>
      <c r="AR18" s="67" t="s">
        <v>298</v>
      </c>
      <c r="AS18" s="67" t="s">
        <v>195</v>
      </c>
      <c r="AT18" s="67" t="s">
        <v>423</v>
      </c>
      <c r="AU18" s="67" t="s">
        <v>524</v>
      </c>
      <c r="AV18" s="67" t="s">
        <v>824</v>
      </c>
    </row>
    <row r="19" spans="1:48">
      <c r="A19" s="67" t="s">
        <v>825</v>
      </c>
      <c r="B19" s="67" t="s">
        <v>525</v>
      </c>
      <c r="C19" s="67" t="s">
        <v>526</v>
      </c>
      <c r="D19" s="67" t="s">
        <v>637</v>
      </c>
      <c r="G19" s="67" t="s">
        <v>690</v>
      </c>
      <c r="H19" s="67" t="s">
        <v>826</v>
      </c>
      <c r="I19" s="67" t="s">
        <v>27</v>
      </c>
      <c r="J19" s="67" t="s">
        <v>28</v>
      </c>
      <c r="L19" s="67" t="s">
        <v>27</v>
      </c>
      <c r="M19" s="67" t="s">
        <v>697</v>
      </c>
      <c r="N19" s="66">
        <v>180402</v>
      </c>
      <c r="O19" s="67" t="s">
        <v>698</v>
      </c>
      <c r="Z19" s="67" t="s">
        <v>705</v>
      </c>
      <c r="AA19" s="67" t="s">
        <v>706</v>
      </c>
      <c r="AB19" s="67" t="s">
        <v>827</v>
      </c>
      <c r="AC19" s="67" t="s">
        <v>527</v>
      </c>
      <c r="AD19" s="67" t="s">
        <v>828</v>
      </c>
      <c r="AE19" s="67" t="s">
        <v>829</v>
      </c>
      <c r="AF19" s="67" t="s">
        <v>830</v>
      </c>
      <c r="AG19" s="67" t="s">
        <v>32</v>
      </c>
      <c r="AH19" s="66">
        <v>2566</v>
      </c>
      <c r="AI19" s="67" t="s">
        <v>294</v>
      </c>
      <c r="AJ19" s="67" t="s">
        <v>295</v>
      </c>
      <c r="AK19" s="89">
        <v>2172000</v>
      </c>
      <c r="AL19" s="89">
        <v>2172000</v>
      </c>
      <c r="AM19" s="67" t="s">
        <v>528</v>
      </c>
      <c r="AN19" s="67" t="s">
        <v>527</v>
      </c>
      <c r="AO19" s="67" t="s">
        <v>314</v>
      </c>
      <c r="AQ19" s="67" t="s">
        <v>831</v>
      </c>
      <c r="AR19" s="67" t="s">
        <v>832</v>
      </c>
      <c r="AS19" s="67" t="s">
        <v>185</v>
      </c>
      <c r="AT19" s="67" t="s">
        <v>469</v>
      </c>
      <c r="AU19" s="67" t="s">
        <v>529</v>
      </c>
      <c r="AV19" s="67" t="s">
        <v>833</v>
      </c>
    </row>
    <row r="20" spans="1:48">
      <c r="A20" s="67" t="s">
        <v>834</v>
      </c>
      <c r="B20" s="67" t="s">
        <v>530</v>
      </c>
      <c r="C20" s="67" t="s">
        <v>531</v>
      </c>
      <c r="D20" s="67" t="s">
        <v>637</v>
      </c>
      <c r="H20" s="67" t="s">
        <v>390</v>
      </c>
      <c r="I20" s="67" t="s">
        <v>27</v>
      </c>
      <c r="J20" s="67" t="s">
        <v>28</v>
      </c>
      <c r="L20" s="67" t="s">
        <v>27</v>
      </c>
      <c r="M20" s="67" t="s">
        <v>697</v>
      </c>
      <c r="N20" s="66">
        <v>180402</v>
      </c>
      <c r="O20" s="67" t="s">
        <v>698</v>
      </c>
      <c r="AB20" s="67" t="s">
        <v>835</v>
      </c>
      <c r="AC20" s="67" t="s">
        <v>836</v>
      </c>
      <c r="AD20" s="67" t="s">
        <v>837</v>
      </c>
      <c r="AE20" s="67" t="s">
        <v>838</v>
      </c>
      <c r="AF20" s="67" t="s">
        <v>839</v>
      </c>
      <c r="AG20" s="67" t="s">
        <v>32</v>
      </c>
      <c r="AH20" s="66">
        <v>2566</v>
      </c>
      <c r="AI20" s="67" t="s">
        <v>532</v>
      </c>
      <c r="AJ20" s="67" t="s">
        <v>532</v>
      </c>
      <c r="AK20" s="66">
        <v>0</v>
      </c>
      <c r="AL20" s="66">
        <v>0</v>
      </c>
      <c r="AM20" s="67" t="s">
        <v>533</v>
      </c>
      <c r="AN20" s="67" t="s">
        <v>534</v>
      </c>
      <c r="AO20" s="67" t="s">
        <v>535</v>
      </c>
      <c r="AQ20" s="67" t="s">
        <v>686</v>
      </c>
      <c r="AR20" s="67" t="s">
        <v>687</v>
      </c>
      <c r="AS20" s="67" t="s">
        <v>179</v>
      </c>
      <c r="AT20" s="67" t="s">
        <v>482</v>
      </c>
      <c r="AU20" s="67" t="s">
        <v>536</v>
      </c>
      <c r="AV20" s="67" t="s">
        <v>840</v>
      </c>
    </row>
    <row r="21" spans="1:48">
      <c r="A21" s="67" t="s">
        <v>696</v>
      </c>
      <c r="B21" s="67" t="s">
        <v>537</v>
      </c>
      <c r="C21" s="67" t="s">
        <v>538</v>
      </c>
      <c r="D21" s="67" t="s">
        <v>637</v>
      </c>
      <c r="H21" s="67" t="s">
        <v>390</v>
      </c>
      <c r="I21" s="67" t="s">
        <v>27</v>
      </c>
      <c r="J21" s="67" t="s">
        <v>28</v>
      </c>
      <c r="L21" s="67" t="s">
        <v>27</v>
      </c>
      <c r="M21" s="67" t="s">
        <v>697</v>
      </c>
      <c r="N21" s="66">
        <v>180402</v>
      </c>
      <c r="O21" s="67" t="s">
        <v>698</v>
      </c>
      <c r="AB21" s="67" t="s">
        <v>841</v>
      </c>
      <c r="AC21" s="67" t="s">
        <v>842</v>
      </c>
      <c r="AF21" s="67" t="s">
        <v>843</v>
      </c>
      <c r="AG21" s="67" t="s">
        <v>32</v>
      </c>
      <c r="AH21" s="66">
        <v>2566</v>
      </c>
      <c r="AI21" s="67" t="s">
        <v>294</v>
      </c>
      <c r="AJ21" s="67" t="s">
        <v>295</v>
      </c>
      <c r="AK21" s="66">
        <v>0</v>
      </c>
      <c r="AL21" s="66">
        <v>0</v>
      </c>
      <c r="AM21" s="67" t="s">
        <v>539</v>
      </c>
      <c r="AN21" s="67" t="s">
        <v>540</v>
      </c>
      <c r="AO21" s="67" t="s">
        <v>541</v>
      </c>
      <c r="AQ21" s="67" t="s">
        <v>831</v>
      </c>
      <c r="AR21" s="67" t="s">
        <v>832</v>
      </c>
      <c r="AS21" s="67" t="s">
        <v>185</v>
      </c>
      <c r="AT21" s="67" t="s">
        <v>469</v>
      </c>
      <c r="AU21" s="67" t="s">
        <v>542</v>
      </c>
      <c r="AV21" s="67" t="s">
        <v>844</v>
      </c>
    </row>
  </sheetData>
  <autoFilter ref="A2:AW21" xr:uid="{00000000-0009-0000-0000-000006000000}">
    <filterColumn colId="41">
      <filters blank="1"/>
    </filterColumn>
  </autoFilter>
  <mergeCells count="1">
    <mergeCell ref="A1:AW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33"/>
  </sheetPr>
  <dimension ref="A1:R170"/>
  <sheetViews>
    <sheetView tabSelected="1" topLeftCell="B1" zoomScale="70" zoomScaleNormal="70" workbookViewId="0">
      <pane ySplit="6" topLeftCell="A7" activePane="bottomLeft" state="frozen"/>
      <selection activeCell="B1" sqref="B1"/>
      <selection pane="bottomLeft" activeCell="R1" sqref="Q1:R1048576"/>
    </sheetView>
  </sheetViews>
  <sheetFormatPr defaultColWidth="9.109375" defaultRowHeight="21"/>
  <cols>
    <col min="1" max="1" width="26.88671875" style="71" hidden="1" customWidth="1"/>
    <col min="2" max="2" width="52.5546875" style="76" customWidth="1"/>
    <col min="3" max="3" width="48.44140625" style="71" hidden="1" customWidth="1"/>
    <col min="4" max="4" width="52.109375" style="71" hidden="1" customWidth="1"/>
    <col min="5" max="5" width="17.109375" style="118" bestFit="1" customWidth="1"/>
    <col min="6" max="6" width="22.33203125" style="71" bestFit="1" customWidth="1"/>
    <col min="7" max="7" width="21.6640625" style="71" bestFit="1" customWidth="1"/>
    <col min="8" max="8" width="57.109375" style="71" bestFit="1" customWidth="1"/>
    <col min="9" max="9" width="48.21875" style="71" bestFit="1" customWidth="1"/>
    <col min="10" max="10" width="16.88671875" style="118" bestFit="1" customWidth="1"/>
    <col min="11" max="11" width="38.88671875" style="71" customWidth="1"/>
    <col min="12" max="12" width="26.5546875" style="71" bestFit="1" customWidth="1"/>
    <col min="13" max="13" width="16.33203125" style="71" bestFit="1" customWidth="1"/>
    <col min="14" max="14" width="17.77734375" style="71" bestFit="1" customWidth="1"/>
    <col min="15" max="15" width="28" style="118" bestFit="1" customWidth="1"/>
    <col min="16" max="16" width="15.21875" style="71" bestFit="1" customWidth="1"/>
    <col min="17" max="17" width="76" style="131" hidden="1" customWidth="1"/>
    <col min="18" max="18" width="17.77734375" style="71" hidden="1" customWidth="1"/>
    <col min="19" max="16384" width="9.109375" style="71"/>
  </cols>
  <sheetData>
    <row r="1" spans="1:18" ht="30.6">
      <c r="B1" s="193" t="s">
        <v>377</v>
      </c>
      <c r="Q1" s="71"/>
    </row>
    <row r="2" spans="1:18" ht="21.75" customHeight="1">
      <c r="B2" s="129"/>
      <c r="Q2" s="71"/>
    </row>
    <row r="3" spans="1:18" ht="21.75" customHeight="1">
      <c r="B3" s="129"/>
      <c r="Q3" s="71"/>
    </row>
    <row r="4" spans="1:18" ht="21.75" customHeight="1">
      <c r="B4" s="129"/>
      <c r="Q4" s="71"/>
    </row>
    <row r="5" spans="1:18" ht="21.75" customHeight="1">
      <c r="B5" s="129"/>
      <c r="Q5" s="71"/>
    </row>
    <row r="6" spans="1:18">
      <c r="A6" s="209" t="s">
        <v>2</v>
      </c>
      <c r="B6" s="210" t="s">
        <v>3</v>
      </c>
      <c r="C6" s="209" t="s">
        <v>3</v>
      </c>
      <c r="D6" s="209" t="s">
        <v>7</v>
      </c>
      <c r="E6" s="210" t="s">
        <v>367</v>
      </c>
      <c r="F6" s="210" t="s">
        <v>14</v>
      </c>
      <c r="G6" s="210" t="s">
        <v>15</v>
      </c>
      <c r="H6" s="210" t="s">
        <v>18</v>
      </c>
      <c r="I6" s="210" t="s">
        <v>19</v>
      </c>
      <c r="J6" s="210" t="s">
        <v>1030</v>
      </c>
      <c r="K6" s="210" t="s">
        <v>20</v>
      </c>
      <c r="L6" s="210" t="s">
        <v>21</v>
      </c>
      <c r="M6" s="210" t="s">
        <v>22</v>
      </c>
      <c r="N6" s="210" t="s">
        <v>23</v>
      </c>
      <c r="O6" s="210" t="s">
        <v>1028</v>
      </c>
      <c r="P6" s="210" t="s">
        <v>1029</v>
      </c>
      <c r="Q6" s="209" t="s">
        <v>950</v>
      </c>
      <c r="R6" s="209" t="s">
        <v>1032</v>
      </c>
    </row>
    <row r="7" spans="1:18" s="68" customFormat="1">
      <c r="A7" s="211" t="s">
        <v>25</v>
      </c>
      <c r="B7" s="212" t="s">
        <v>26</v>
      </c>
      <c r="C7" s="211" t="s">
        <v>26</v>
      </c>
      <c r="D7" s="211" t="s">
        <v>28</v>
      </c>
      <c r="E7" s="213">
        <v>2561</v>
      </c>
      <c r="F7" s="211" t="s">
        <v>33</v>
      </c>
      <c r="G7" s="211" t="s">
        <v>34</v>
      </c>
      <c r="H7" s="211" t="s">
        <v>35</v>
      </c>
      <c r="I7" s="211" t="s">
        <v>36</v>
      </c>
      <c r="J7" s="213" t="s">
        <v>1038</v>
      </c>
      <c r="K7" s="211" t="s">
        <v>37</v>
      </c>
      <c r="L7" s="211"/>
      <c r="M7" s="211" t="s">
        <v>599</v>
      </c>
      <c r="N7" s="211" t="s">
        <v>857</v>
      </c>
      <c r="O7" s="213" t="s">
        <v>1031</v>
      </c>
      <c r="P7" s="211"/>
      <c r="Q7" s="211"/>
      <c r="R7" s="211" t="s">
        <v>783</v>
      </c>
    </row>
    <row r="8" spans="1:18" s="68" customFormat="1">
      <c r="A8" s="211" t="s">
        <v>39</v>
      </c>
      <c r="B8" s="212" t="s">
        <v>40</v>
      </c>
      <c r="C8" s="211" t="s">
        <v>40</v>
      </c>
      <c r="D8" s="211" t="s">
        <v>28</v>
      </c>
      <c r="E8" s="213">
        <v>2561</v>
      </c>
      <c r="F8" s="211" t="s">
        <v>42</v>
      </c>
      <c r="G8" s="211" t="s">
        <v>43</v>
      </c>
      <c r="H8" s="211" t="s">
        <v>44</v>
      </c>
      <c r="I8" s="211" t="s">
        <v>45</v>
      </c>
      <c r="J8" s="213" t="s">
        <v>1037</v>
      </c>
      <c r="K8" s="211" t="s">
        <v>46</v>
      </c>
      <c r="L8" s="211"/>
      <c r="M8" s="211" t="s">
        <v>599</v>
      </c>
      <c r="N8" s="211" t="s">
        <v>601</v>
      </c>
      <c r="O8" s="213" t="s">
        <v>1031</v>
      </c>
      <c r="P8" s="211"/>
      <c r="Q8" s="211"/>
      <c r="R8" s="211" t="s">
        <v>687</v>
      </c>
    </row>
    <row r="9" spans="1:18" s="68" customFormat="1">
      <c r="A9" s="211" t="s">
        <v>47</v>
      </c>
      <c r="B9" s="212" t="s">
        <v>48</v>
      </c>
      <c r="C9" s="211" t="s">
        <v>48</v>
      </c>
      <c r="D9" s="211" t="s">
        <v>28</v>
      </c>
      <c r="E9" s="213">
        <v>2561</v>
      </c>
      <c r="F9" s="211" t="s">
        <v>42</v>
      </c>
      <c r="G9" s="211" t="s">
        <v>50</v>
      </c>
      <c r="H9" s="211" t="s">
        <v>44</v>
      </c>
      <c r="I9" s="211" t="s">
        <v>45</v>
      </c>
      <c r="J9" s="213" t="s">
        <v>1037</v>
      </c>
      <c r="K9" s="211" t="s">
        <v>46</v>
      </c>
      <c r="L9" s="211"/>
      <c r="M9" s="211" t="s">
        <v>604</v>
      </c>
      <c r="N9" s="211" t="s">
        <v>1042</v>
      </c>
      <c r="O9" s="213" t="s">
        <v>1031</v>
      </c>
      <c r="P9" s="211"/>
      <c r="Q9" s="211"/>
      <c r="R9" s="211" t="s">
        <v>1039</v>
      </c>
    </row>
    <row r="10" spans="1:18" s="68" customFormat="1">
      <c r="A10" s="211" t="s">
        <v>69</v>
      </c>
      <c r="B10" s="212" t="s">
        <v>70</v>
      </c>
      <c r="C10" s="211" t="s">
        <v>70</v>
      </c>
      <c r="D10" s="211" t="s">
        <v>28</v>
      </c>
      <c r="E10" s="213">
        <v>2561</v>
      </c>
      <c r="F10" s="211" t="s">
        <v>72</v>
      </c>
      <c r="G10" s="211" t="s">
        <v>73</v>
      </c>
      <c r="H10" s="211" t="s">
        <v>74</v>
      </c>
      <c r="I10" s="211" t="s">
        <v>36</v>
      </c>
      <c r="J10" s="213" t="s">
        <v>1038</v>
      </c>
      <c r="K10" s="211" t="s">
        <v>37</v>
      </c>
      <c r="L10" s="211"/>
      <c r="M10" s="211" t="s">
        <v>599</v>
      </c>
      <c r="N10" s="211" t="s">
        <v>600</v>
      </c>
      <c r="O10" s="213" t="s">
        <v>1031</v>
      </c>
      <c r="P10" s="211"/>
      <c r="Q10" s="211"/>
      <c r="R10" s="211" t="s">
        <v>1040</v>
      </c>
    </row>
    <row r="11" spans="1:18" s="68" customFormat="1">
      <c r="A11" s="211" t="s">
        <v>52</v>
      </c>
      <c r="B11" s="212" t="s">
        <v>53</v>
      </c>
      <c r="C11" s="211" t="s">
        <v>53</v>
      </c>
      <c r="D11" s="211" t="s">
        <v>28</v>
      </c>
      <c r="E11" s="213">
        <v>2562</v>
      </c>
      <c r="F11" s="211" t="s">
        <v>55</v>
      </c>
      <c r="G11" s="211" t="s">
        <v>56</v>
      </c>
      <c r="H11" s="211" t="s">
        <v>57</v>
      </c>
      <c r="I11" s="211" t="s">
        <v>58</v>
      </c>
      <c r="J11" s="213" t="s">
        <v>1035</v>
      </c>
      <c r="K11" s="211" t="s">
        <v>59</v>
      </c>
      <c r="L11" s="211"/>
      <c r="M11" s="211" t="s">
        <v>599</v>
      </c>
      <c r="N11" s="211" t="s">
        <v>601</v>
      </c>
      <c r="O11" s="213" t="s">
        <v>1031</v>
      </c>
      <c r="P11" s="211"/>
      <c r="Q11" s="211"/>
      <c r="R11" s="211" t="s">
        <v>832</v>
      </c>
    </row>
    <row r="12" spans="1:18" s="68" customFormat="1">
      <c r="A12" s="211" t="s">
        <v>135</v>
      </c>
      <c r="B12" s="212" t="s">
        <v>136</v>
      </c>
      <c r="C12" s="211" t="s">
        <v>136</v>
      </c>
      <c r="D12" s="211" t="s">
        <v>28</v>
      </c>
      <c r="E12" s="213">
        <v>2562</v>
      </c>
      <c r="F12" s="211" t="s">
        <v>138</v>
      </c>
      <c r="G12" s="211" t="s">
        <v>56</v>
      </c>
      <c r="H12" s="211" t="s">
        <v>139</v>
      </c>
      <c r="I12" s="211" t="s">
        <v>36</v>
      </c>
      <c r="J12" s="213" t="s">
        <v>1038</v>
      </c>
      <c r="K12" s="211" t="s">
        <v>37</v>
      </c>
      <c r="L12" s="211"/>
      <c r="M12" s="211" t="s">
        <v>604</v>
      </c>
      <c r="N12" s="211" t="s">
        <v>605</v>
      </c>
      <c r="O12" s="213" t="s">
        <v>1031</v>
      </c>
      <c r="P12" s="211"/>
      <c r="Q12" s="211"/>
      <c r="R12" s="211" t="s">
        <v>298</v>
      </c>
    </row>
    <row r="13" spans="1:18" s="68" customFormat="1">
      <c r="A13" s="211" t="s">
        <v>231</v>
      </c>
      <c r="B13" s="212" t="str">
        <f>HYPERLINK(Q13,C13)</f>
        <v>โครงการเฝ้าระวังและป้องกันผลกระทบต่อสุขภาพจากมลพิษทางอากาศ</v>
      </c>
      <c r="C13" s="211" t="s">
        <v>183</v>
      </c>
      <c r="D13" s="211" t="s">
        <v>28</v>
      </c>
      <c r="E13" s="214">
        <v>2563</v>
      </c>
      <c r="F13" s="211" t="s">
        <v>171</v>
      </c>
      <c r="G13" s="211" t="s">
        <v>165</v>
      </c>
      <c r="H13" s="211" t="s">
        <v>93</v>
      </c>
      <c r="I13" s="211" t="s">
        <v>94</v>
      </c>
      <c r="J13" s="213" t="s">
        <v>94</v>
      </c>
      <c r="K13" s="211" t="s">
        <v>95</v>
      </c>
      <c r="L13" s="211" t="s">
        <v>921</v>
      </c>
      <c r="M13" s="211" t="s">
        <v>602</v>
      </c>
      <c r="N13" s="211" t="s">
        <v>882</v>
      </c>
      <c r="O13" s="213" t="s">
        <v>1031</v>
      </c>
      <c r="P13" s="211"/>
      <c r="Q13" s="211" t="s">
        <v>922</v>
      </c>
      <c r="R13" s="211" t="s">
        <v>186</v>
      </c>
    </row>
    <row r="14" spans="1:18" s="68" customFormat="1">
      <c r="A14" s="211" t="s">
        <v>255</v>
      </c>
      <c r="B14" s="212" t="str">
        <f>HYPERLINK(Q14,C14)</f>
        <v xml:space="preserve">โครงการเฝ้าระวัง ป้องกัน ควบคุมโรคและภัยสุขภาพประชาชนในพื้นที่เสี่ยงมลพิษอากาศ </v>
      </c>
      <c r="C14" s="211" t="s">
        <v>923</v>
      </c>
      <c r="D14" s="211" t="s">
        <v>28</v>
      </c>
      <c r="E14" s="214">
        <v>2563</v>
      </c>
      <c r="F14" s="211" t="s">
        <v>171</v>
      </c>
      <c r="G14" s="211" t="s">
        <v>165</v>
      </c>
      <c r="H14" s="211" t="s">
        <v>57</v>
      </c>
      <c r="I14" s="211" t="s">
        <v>100</v>
      </c>
      <c r="J14" s="213" t="s">
        <v>1106</v>
      </c>
      <c r="K14" s="211" t="s">
        <v>95</v>
      </c>
      <c r="L14" s="211" t="s">
        <v>921</v>
      </c>
      <c r="M14" s="211" t="s">
        <v>602</v>
      </c>
      <c r="N14" s="211" t="s">
        <v>603</v>
      </c>
      <c r="O14" s="213" t="s">
        <v>1031</v>
      </c>
      <c r="P14" s="211"/>
      <c r="Q14" s="211" t="s">
        <v>924</v>
      </c>
      <c r="R14" s="211" t="s">
        <v>180</v>
      </c>
    </row>
    <row r="15" spans="1:18" s="68" customFormat="1">
      <c r="A15" s="211" t="s">
        <v>61</v>
      </c>
      <c r="B15" s="212" t="s">
        <v>62</v>
      </c>
      <c r="C15" s="211" t="s">
        <v>62</v>
      </c>
      <c r="D15" s="211" t="s">
        <v>28</v>
      </c>
      <c r="E15" s="214">
        <v>2563</v>
      </c>
      <c r="F15" s="211" t="s">
        <v>64</v>
      </c>
      <c r="G15" s="211" t="s">
        <v>65</v>
      </c>
      <c r="H15" s="211" t="s">
        <v>66</v>
      </c>
      <c r="I15" s="211" t="s">
        <v>67</v>
      </c>
      <c r="J15" s="213" t="s">
        <v>1036</v>
      </c>
      <c r="K15" s="211" t="s">
        <v>46</v>
      </c>
      <c r="L15" s="211"/>
      <c r="M15" s="211" t="s">
        <v>599</v>
      </c>
      <c r="N15" s="211" t="s">
        <v>601</v>
      </c>
      <c r="O15" s="213" t="s">
        <v>1031</v>
      </c>
      <c r="P15" s="211"/>
      <c r="Q15" s="211"/>
      <c r="R15" s="211" t="s">
        <v>687</v>
      </c>
    </row>
    <row r="16" spans="1:18" s="68" customFormat="1">
      <c r="A16" s="211" t="s">
        <v>76</v>
      </c>
      <c r="B16" s="212" t="s">
        <v>77</v>
      </c>
      <c r="C16" s="211" t="s">
        <v>77</v>
      </c>
      <c r="D16" s="211" t="s">
        <v>28</v>
      </c>
      <c r="E16" s="214">
        <v>2563</v>
      </c>
      <c r="F16" s="211" t="s">
        <v>79</v>
      </c>
      <c r="G16" s="211" t="s">
        <v>65</v>
      </c>
      <c r="H16" s="211" t="s">
        <v>80</v>
      </c>
      <c r="I16" s="211" t="s">
        <v>67</v>
      </c>
      <c r="J16" s="213" t="s">
        <v>1036</v>
      </c>
      <c r="K16" s="211" t="s">
        <v>46</v>
      </c>
      <c r="L16" s="211"/>
      <c r="M16" s="211" t="s">
        <v>599</v>
      </c>
      <c r="N16" s="211" t="s">
        <v>601</v>
      </c>
      <c r="O16" s="213" t="s">
        <v>1031</v>
      </c>
      <c r="P16" s="211"/>
      <c r="Q16" s="211"/>
      <c r="R16" s="211" t="s">
        <v>687</v>
      </c>
    </row>
    <row r="17" spans="1:18" s="68" customFormat="1">
      <c r="A17" s="211" t="s">
        <v>82</v>
      </c>
      <c r="B17" s="212" t="s">
        <v>83</v>
      </c>
      <c r="C17" s="211" t="s">
        <v>83</v>
      </c>
      <c r="D17" s="211" t="s">
        <v>28</v>
      </c>
      <c r="E17" s="213">
        <v>2563</v>
      </c>
      <c r="F17" s="211" t="s">
        <v>79</v>
      </c>
      <c r="G17" s="211" t="s">
        <v>65</v>
      </c>
      <c r="H17" s="211" t="s">
        <v>85</v>
      </c>
      <c r="I17" s="211" t="s">
        <v>67</v>
      </c>
      <c r="J17" s="213" t="s">
        <v>1036</v>
      </c>
      <c r="K17" s="211" t="s">
        <v>46</v>
      </c>
      <c r="L17" s="211"/>
      <c r="M17" s="211" t="s">
        <v>599</v>
      </c>
      <c r="N17" s="211" t="s">
        <v>601</v>
      </c>
      <c r="O17" s="213" t="s">
        <v>1031</v>
      </c>
      <c r="P17" s="211"/>
      <c r="Q17" s="211"/>
      <c r="R17" s="211" t="s">
        <v>687</v>
      </c>
    </row>
    <row r="18" spans="1:18" s="68" customFormat="1">
      <c r="A18" s="211" t="s">
        <v>86</v>
      </c>
      <c r="B18" s="212" t="s">
        <v>87</v>
      </c>
      <c r="C18" s="211" t="s">
        <v>87</v>
      </c>
      <c r="D18" s="211" t="s">
        <v>28</v>
      </c>
      <c r="E18" s="213">
        <v>2563</v>
      </c>
      <c r="F18" s="211" t="s">
        <v>79</v>
      </c>
      <c r="G18" s="211" t="s">
        <v>65</v>
      </c>
      <c r="H18" s="211" t="s">
        <v>85</v>
      </c>
      <c r="I18" s="211" t="s">
        <v>67</v>
      </c>
      <c r="J18" s="213" t="s">
        <v>1036</v>
      </c>
      <c r="K18" s="211" t="s">
        <v>46</v>
      </c>
      <c r="L18" s="211"/>
      <c r="M18" s="211" t="s">
        <v>599</v>
      </c>
      <c r="N18" s="211" t="s">
        <v>857</v>
      </c>
      <c r="O18" s="213" t="s">
        <v>1031</v>
      </c>
      <c r="P18" s="211"/>
      <c r="Q18" s="211"/>
      <c r="R18" s="211" t="s">
        <v>783</v>
      </c>
    </row>
    <row r="19" spans="1:18" s="68" customFormat="1">
      <c r="A19" s="211" t="s">
        <v>90</v>
      </c>
      <c r="B19" s="212" t="s">
        <v>91</v>
      </c>
      <c r="C19" s="211" t="s">
        <v>91</v>
      </c>
      <c r="D19" s="211" t="s">
        <v>28</v>
      </c>
      <c r="E19" s="213">
        <v>2563</v>
      </c>
      <c r="F19" s="211" t="s">
        <v>79</v>
      </c>
      <c r="G19" s="211" t="s">
        <v>65</v>
      </c>
      <c r="H19" s="211" t="s">
        <v>93</v>
      </c>
      <c r="I19" s="211" t="s">
        <v>94</v>
      </c>
      <c r="J19" s="213" t="s">
        <v>94</v>
      </c>
      <c r="K19" s="211" t="s">
        <v>95</v>
      </c>
      <c r="L19" s="211"/>
      <c r="M19" s="211" t="s">
        <v>602</v>
      </c>
      <c r="N19" s="211" t="s">
        <v>882</v>
      </c>
      <c r="O19" s="213" t="s">
        <v>1031</v>
      </c>
      <c r="P19" s="211"/>
      <c r="Q19" s="211"/>
      <c r="R19" s="211" t="s">
        <v>640</v>
      </c>
    </row>
    <row r="20" spans="1:18" s="68" customFormat="1">
      <c r="A20" s="211" t="s">
        <v>97</v>
      </c>
      <c r="B20" s="212" t="s">
        <v>98</v>
      </c>
      <c r="C20" s="211" t="s">
        <v>98</v>
      </c>
      <c r="D20" s="211" t="s">
        <v>28</v>
      </c>
      <c r="E20" s="213">
        <v>2563</v>
      </c>
      <c r="F20" s="211" t="s">
        <v>79</v>
      </c>
      <c r="G20" s="211" t="s">
        <v>65</v>
      </c>
      <c r="H20" s="211" t="s">
        <v>57</v>
      </c>
      <c r="I20" s="211" t="s">
        <v>100</v>
      </c>
      <c r="J20" s="213" t="s">
        <v>1106</v>
      </c>
      <c r="K20" s="211" t="s">
        <v>95</v>
      </c>
      <c r="L20" s="211"/>
      <c r="M20" s="211" t="s">
        <v>602</v>
      </c>
      <c r="N20" s="211" t="s">
        <v>603</v>
      </c>
      <c r="O20" s="213" t="s">
        <v>1031</v>
      </c>
      <c r="P20" s="211"/>
      <c r="Q20" s="211"/>
      <c r="R20" s="211" t="s">
        <v>305</v>
      </c>
    </row>
    <row r="21" spans="1:18" s="68" customFormat="1">
      <c r="A21" s="211" t="s">
        <v>101</v>
      </c>
      <c r="B21" s="212" t="s">
        <v>102</v>
      </c>
      <c r="C21" s="211" t="s">
        <v>102</v>
      </c>
      <c r="D21" s="211" t="s">
        <v>28</v>
      </c>
      <c r="E21" s="213">
        <v>2563</v>
      </c>
      <c r="F21" s="211" t="s">
        <v>79</v>
      </c>
      <c r="G21" s="211" t="s">
        <v>65</v>
      </c>
      <c r="H21" s="211" t="s">
        <v>57</v>
      </c>
      <c r="I21" s="211" t="s">
        <v>58</v>
      </c>
      <c r="J21" s="213" t="s">
        <v>1035</v>
      </c>
      <c r="K21" s="211" t="s">
        <v>59</v>
      </c>
      <c r="L21" s="211"/>
      <c r="M21" s="211" t="s">
        <v>599</v>
      </c>
      <c r="N21" s="211" t="s">
        <v>601</v>
      </c>
      <c r="O21" s="213" t="s">
        <v>1031</v>
      </c>
      <c r="P21" s="211"/>
      <c r="Q21" s="211"/>
      <c r="R21" s="211" t="s">
        <v>832</v>
      </c>
    </row>
    <row r="22" spans="1:18" s="68" customFormat="1">
      <c r="A22" s="211" t="s">
        <v>105</v>
      </c>
      <c r="B22" s="212" t="s">
        <v>106</v>
      </c>
      <c r="C22" s="211" t="s">
        <v>106</v>
      </c>
      <c r="D22" s="211" t="s">
        <v>28</v>
      </c>
      <c r="E22" s="213">
        <v>2563</v>
      </c>
      <c r="F22" s="211" t="s">
        <v>79</v>
      </c>
      <c r="G22" s="211" t="s">
        <v>65</v>
      </c>
      <c r="H22" s="211" t="s">
        <v>108</v>
      </c>
      <c r="I22" s="211" t="s">
        <v>67</v>
      </c>
      <c r="J22" s="213" t="s">
        <v>1036</v>
      </c>
      <c r="K22" s="211" t="s">
        <v>46</v>
      </c>
      <c r="L22" s="211"/>
      <c r="M22" s="211" t="s">
        <v>599</v>
      </c>
      <c r="N22" s="211" t="s">
        <v>857</v>
      </c>
      <c r="O22" s="213" t="s">
        <v>1031</v>
      </c>
      <c r="P22" s="211"/>
      <c r="Q22" s="211"/>
      <c r="R22" s="211" t="s">
        <v>783</v>
      </c>
    </row>
    <row r="23" spans="1:18" s="68" customFormat="1">
      <c r="A23" s="211" t="s">
        <v>110</v>
      </c>
      <c r="B23" s="212" t="s">
        <v>111</v>
      </c>
      <c r="C23" s="211" t="s">
        <v>111</v>
      </c>
      <c r="D23" s="211" t="s">
        <v>28</v>
      </c>
      <c r="E23" s="213">
        <v>2563</v>
      </c>
      <c r="F23" s="211" t="s">
        <v>73</v>
      </c>
      <c r="G23" s="211" t="s">
        <v>65</v>
      </c>
      <c r="H23" s="211" t="s">
        <v>113</v>
      </c>
      <c r="I23" s="211" t="s">
        <v>67</v>
      </c>
      <c r="J23" s="213" t="s">
        <v>1036</v>
      </c>
      <c r="K23" s="211" t="s">
        <v>46</v>
      </c>
      <c r="L23" s="211"/>
      <c r="M23" s="211" t="s">
        <v>599</v>
      </c>
      <c r="N23" s="211" t="s">
        <v>600</v>
      </c>
      <c r="O23" s="213" t="s">
        <v>1031</v>
      </c>
      <c r="P23" s="211"/>
      <c r="Q23" s="211"/>
      <c r="R23" s="211" t="s">
        <v>1040</v>
      </c>
    </row>
    <row r="24" spans="1:18" s="68" customFormat="1">
      <c r="A24" s="211" t="s">
        <v>115</v>
      </c>
      <c r="B24" s="212" t="s">
        <v>116</v>
      </c>
      <c r="C24" s="211" t="s">
        <v>116</v>
      </c>
      <c r="D24" s="211" t="s">
        <v>28</v>
      </c>
      <c r="E24" s="213">
        <v>2563</v>
      </c>
      <c r="F24" s="211" t="s">
        <v>79</v>
      </c>
      <c r="G24" s="211" t="s">
        <v>65</v>
      </c>
      <c r="H24" s="211" t="s">
        <v>118</v>
      </c>
      <c r="I24" s="211" t="s">
        <v>67</v>
      </c>
      <c r="J24" s="213" t="s">
        <v>1036</v>
      </c>
      <c r="K24" s="211" t="s">
        <v>46</v>
      </c>
      <c r="L24" s="211"/>
      <c r="M24" s="211" t="s">
        <v>599</v>
      </c>
      <c r="N24" s="211" t="s">
        <v>600</v>
      </c>
      <c r="O24" s="213" t="s">
        <v>1031</v>
      </c>
      <c r="P24" s="211"/>
      <c r="Q24" s="211"/>
      <c r="R24" s="211" t="s">
        <v>1040</v>
      </c>
    </row>
    <row r="25" spans="1:18" s="68" customFormat="1">
      <c r="A25" s="211" t="s">
        <v>120</v>
      </c>
      <c r="B25" s="212" t="s">
        <v>121</v>
      </c>
      <c r="C25" s="211" t="s">
        <v>121</v>
      </c>
      <c r="D25" s="211" t="s">
        <v>28</v>
      </c>
      <c r="E25" s="213">
        <v>2563</v>
      </c>
      <c r="F25" s="211" t="s">
        <v>79</v>
      </c>
      <c r="G25" s="211" t="s">
        <v>65</v>
      </c>
      <c r="H25" s="211" t="s">
        <v>123</v>
      </c>
      <c r="I25" s="211" t="s">
        <v>67</v>
      </c>
      <c r="J25" s="213" t="s">
        <v>1036</v>
      </c>
      <c r="K25" s="211" t="s">
        <v>46</v>
      </c>
      <c r="L25" s="211"/>
      <c r="M25" s="211" t="s">
        <v>599</v>
      </c>
      <c r="N25" s="211" t="s">
        <v>857</v>
      </c>
      <c r="O25" s="213" t="s">
        <v>1031</v>
      </c>
      <c r="P25" s="211"/>
      <c r="Q25" s="211"/>
      <c r="R25" s="211" t="s">
        <v>783</v>
      </c>
    </row>
    <row r="26" spans="1:18" s="68" customFormat="1">
      <c r="A26" s="211" t="s">
        <v>125</v>
      </c>
      <c r="B26" s="212" t="s">
        <v>126</v>
      </c>
      <c r="C26" s="211" t="s">
        <v>126</v>
      </c>
      <c r="D26" s="211" t="s">
        <v>28</v>
      </c>
      <c r="E26" s="213">
        <v>2563</v>
      </c>
      <c r="F26" s="211" t="s">
        <v>79</v>
      </c>
      <c r="G26" s="211" t="s">
        <v>65</v>
      </c>
      <c r="H26" s="211" t="s">
        <v>128</v>
      </c>
      <c r="I26" s="211" t="s">
        <v>67</v>
      </c>
      <c r="J26" s="213" t="s">
        <v>1036</v>
      </c>
      <c r="K26" s="211" t="s">
        <v>46</v>
      </c>
      <c r="L26" s="211"/>
      <c r="M26" s="211" t="s">
        <v>599</v>
      </c>
      <c r="N26" s="211" t="s">
        <v>857</v>
      </c>
      <c r="O26" s="213" t="s">
        <v>1031</v>
      </c>
      <c r="P26" s="211"/>
      <c r="Q26" s="211"/>
      <c r="R26" s="211" t="s">
        <v>783</v>
      </c>
    </row>
    <row r="27" spans="1:18" s="68" customFormat="1">
      <c r="A27" s="211" t="s">
        <v>130</v>
      </c>
      <c r="B27" s="212" t="s">
        <v>131</v>
      </c>
      <c r="C27" s="211" t="s">
        <v>131</v>
      </c>
      <c r="D27" s="211" t="s">
        <v>28</v>
      </c>
      <c r="E27" s="213">
        <v>2563</v>
      </c>
      <c r="F27" s="211" t="s">
        <v>79</v>
      </c>
      <c r="G27" s="211" t="s">
        <v>65</v>
      </c>
      <c r="H27" s="211" t="s">
        <v>133</v>
      </c>
      <c r="I27" s="211" t="s">
        <v>67</v>
      </c>
      <c r="J27" s="213" t="s">
        <v>1036</v>
      </c>
      <c r="K27" s="211" t="s">
        <v>46</v>
      </c>
      <c r="L27" s="211"/>
      <c r="M27" s="211" t="s">
        <v>599</v>
      </c>
      <c r="N27" s="211" t="s">
        <v>857</v>
      </c>
      <c r="O27" s="213" t="s">
        <v>1031</v>
      </c>
      <c r="P27" s="211"/>
      <c r="Q27" s="211"/>
      <c r="R27" s="211" t="s">
        <v>783</v>
      </c>
    </row>
    <row r="28" spans="1:18" s="68" customFormat="1">
      <c r="A28" s="211" t="s">
        <v>141</v>
      </c>
      <c r="B28" s="212" t="s">
        <v>142</v>
      </c>
      <c r="C28" s="211" t="s">
        <v>142</v>
      </c>
      <c r="D28" s="211" t="s">
        <v>28</v>
      </c>
      <c r="E28" s="213">
        <v>2563</v>
      </c>
      <c r="F28" s="211" t="s">
        <v>79</v>
      </c>
      <c r="G28" s="211" t="s">
        <v>65</v>
      </c>
      <c r="H28" s="211" t="s">
        <v>144</v>
      </c>
      <c r="I28" s="211" t="s">
        <v>67</v>
      </c>
      <c r="J28" s="213" t="s">
        <v>1036</v>
      </c>
      <c r="K28" s="211" t="s">
        <v>46</v>
      </c>
      <c r="L28" s="211"/>
      <c r="M28" s="211" t="s">
        <v>599</v>
      </c>
      <c r="N28" s="211" t="s">
        <v>600</v>
      </c>
      <c r="O28" s="213" t="s">
        <v>1031</v>
      </c>
      <c r="P28" s="211"/>
      <c r="Q28" s="211"/>
      <c r="R28" s="211" t="s">
        <v>1040</v>
      </c>
    </row>
    <row r="29" spans="1:18" s="68" customFormat="1">
      <c r="A29" s="211" t="s">
        <v>146</v>
      </c>
      <c r="B29" s="212" t="s">
        <v>147</v>
      </c>
      <c r="C29" s="211" t="s">
        <v>147</v>
      </c>
      <c r="D29" s="211" t="s">
        <v>28</v>
      </c>
      <c r="E29" s="213">
        <v>2563</v>
      </c>
      <c r="F29" s="211" t="s">
        <v>79</v>
      </c>
      <c r="G29" s="211" t="s">
        <v>65</v>
      </c>
      <c r="H29" s="211" t="s">
        <v>149</v>
      </c>
      <c r="I29" s="211" t="s">
        <v>67</v>
      </c>
      <c r="J29" s="213" t="s">
        <v>1036</v>
      </c>
      <c r="K29" s="211" t="s">
        <v>46</v>
      </c>
      <c r="L29" s="211"/>
      <c r="M29" s="211" t="s">
        <v>599</v>
      </c>
      <c r="N29" s="211" t="s">
        <v>857</v>
      </c>
      <c r="O29" s="213" t="s">
        <v>1031</v>
      </c>
      <c r="P29" s="211"/>
      <c r="Q29" s="211"/>
      <c r="R29" s="211" t="s">
        <v>783</v>
      </c>
    </row>
    <row r="30" spans="1:18" s="68" customFormat="1">
      <c r="A30" s="211" t="s">
        <v>151</v>
      </c>
      <c r="B30" s="212" t="s">
        <v>152</v>
      </c>
      <c r="C30" s="211" t="s">
        <v>152</v>
      </c>
      <c r="D30" s="211" t="s">
        <v>28</v>
      </c>
      <c r="E30" s="213">
        <v>2563</v>
      </c>
      <c r="F30" s="211" t="s">
        <v>79</v>
      </c>
      <c r="G30" s="211" t="s">
        <v>65</v>
      </c>
      <c r="H30" s="211" t="s">
        <v>154</v>
      </c>
      <c r="I30" s="211" t="s">
        <v>67</v>
      </c>
      <c r="J30" s="213" t="s">
        <v>1036</v>
      </c>
      <c r="K30" s="211" t="s">
        <v>46</v>
      </c>
      <c r="L30" s="211"/>
      <c r="M30" s="211" t="s">
        <v>604</v>
      </c>
      <c r="N30" s="211" t="s">
        <v>605</v>
      </c>
      <c r="O30" s="213" t="s">
        <v>1031</v>
      </c>
      <c r="P30" s="211"/>
      <c r="Q30" s="211"/>
      <c r="R30" s="211" t="s">
        <v>1041</v>
      </c>
    </row>
    <row r="31" spans="1:18" s="68" customFormat="1">
      <c r="A31" s="211" t="s">
        <v>156</v>
      </c>
      <c r="B31" s="212" t="s">
        <v>157</v>
      </c>
      <c r="C31" s="211" t="s">
        <v>157</v>
      </c>
      <c r="D31" s="211" t="s">
        <v>28</v>
      </c>
      <c r="E31" s="214">
        <v>2563</v>
      </c>
      <c r="F31" s="211" t="s">
        <v>159</v>
      </c>
      <c r="G31" s="211" t="s">
        <v>65</v>
      </c>
      <c r="H31" s="211" t="s">
        <v>160</v>
      </c>
      <c r="I31" s="211" t="s">
        <v>67</v>
      </c>
      <c r="J31" s="213" t="s">
        <v>1036</v>
      </c>
      <c r="K31" s="211" t="s">
        <v>46</v>
      </c>
      <c r="L31" s="211"/>
      <c r="M31" s="211" t="s">
        <v>599</v>
      </c>
      <c r="N31" s="211" t="s">
        <v>601</v>
      </c>
      <c r="O31" s="213" t="s">
        <v>1031</v>
      </c>
      <c r="P31" s="211"/>
      <c r="Q31" s="211"/>
      <c r="R31" s="211" t="s">
        <v>687</v>
      </c>
    </row>
    <row r="32" spans="1:18" s="68" customFormat="1">
      <c r="A32" s="211" t="s">
        <v>162</v>
      </c>
      <c r="B32" s="212" t="s">
        <v>163</v>
      </c>
      <c r="C32" s="211" t="s">
        <v>163</v>
      </c>
      <c r="D32" s="211" t="s">
        <v>28</v>
      </c>
      <c r="E32" s="214">
        <v>2563</v>
      </c>
      <c r="F32" s="211" t="s">
        <v>79</v>
      </c>
      <c r="G32" s="211" t="s">
        <v>165</v>
      </c>
      <c r="H32" s="211" t="s">
        <v>57</v>
      </c>
      <c r="I32" s="211" t="s">
        <v>166</v>
      </c>
      <c r="J32" s="213" t="s">
        <v>1034</v>
      </c>
      <c r="K32" s="211" t="s">
        <v>59</v>
      </c>
      <c r="L32" s="211"/>
      <c r="M32" s="211" t="s">
        <v>599</v>
      </c>
      <c r="N32" s="211" t="s">
        <v>601</v>
      </c>
      <c r="O32" s="213" t="s">
        <v>1031</v>
      </c>
      <c r="P32" s="211"/>
      <c r="Q32" s="211"/>
      <c r="R32" s="211" t="s">
        <v>832</v>
      </c>
    </row>
    <row r="33" spans="1:18" s="68" customFormat="1">
      <c r="A33" s="211" t="s">
        <v>286</v>
      </c>
      <c r="B33" s="212" t="str">
        <f>HYPERLINK(Q33,C33)</f>
        <v>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</v>
      </c>
      <c r="C33" s="211" t="s">
        <v>287</v>
      </c>
      <c r="D33" s="211" t="s">
        <v>28</v>
      </c>
      <c r="E33" s="214">
        <v>2564</v>
      </c>
      <c r="F33" s="211" t="s">
        <v>171</v>
      </c>
      <c r="G33" s="211" t="s">
        <v>165</v>
      </c>
      <c r="H33" s="211" t="s">
        <v>35</v>
      </c>
      <c r="I33" s="211" t="s">
        <v>100</v>
      </c>
      <c r="J33" s="213" t="s">
        <v>1106</v>
      </c>
      <c r="K33" s="211" t="s">
        <v>95</v>
      </c>
      <c r="L33" s="211" t="s">
        <v>925</v>
      </c>
      <c r="M33" s="211" t="s">
        <v>602</v>
      </c>
      <c r="N33" s="211" t="s">
        <v>882</v>
      </c>
      <c r="O33" s="213" t="s">
        <v>1031</v>
      </c>
      <c r="P33" s="211"/>
      <c r="Q33" s="211" t="s">
        <v>926</v>
      </c>
      <c r="R33" s="211" t="s">
        <v>291</v>
      </c>
    </row>
    <row r="34" spans="1:18" s="68" customFormat="1">
      <c r="A34" s="211" t="s">
        <v>262</v>
      </c>
      <c r="B34" s="212" t="str">
        <f>HYPERLINK(Q34,C34)</f>
        <v>แก้ไขปัญหาไฟป่าและหมอกควัน</v>
      </c>
      <c r="C34" s="211" t="s">
        <v>152</v>
      </c>
      <c r="D34" s="211" t="s">
        <v>28</v>
      </c>
      <c r="E34" s="214">
        <v>2564</v>
      </c>
      <c r="F34" s="211" t="s">
        <v>222</v>
      </c>
      <c r="G34" s="211" t="s">
        <v>264</v>
      </c>
      <c r="H34" s="211" t="s">
        <v>154</v>
      </c>
      <c r="I34" s="211" t="s">
        <v>67</v>
      </c>
      <c r="J34" s="213" t="s">
        <v>1036</v>
      </c>
      <c r="K34" s="211" t="s">
        <v>46</v>
      </c>
      <c r="L34" s="211" t="s">
        <v>925</v>
      </c>
      <c r="M34" s="211" t="s">
        <v>599</v>
      </c>
      <c r="N34" s="211" t="s">
        <v>857</v>
      </c>
      <c r="O34" s="213" t="s">
        <v>1031</v>
      </c>
      <c r="P34" s="211"/>
      <c r="Q34" s="211" t="s">
        <v>927</v>
      </c>
      <c r="R34" s="211" t="s">
        <v>265</v>
      </c>
    </row>
    <row r="35" spans="1:18" s="68" customFormat="1">
      <c r="A35" s="211" t="s">
        <v>928</v>
      </c>
      <c r="B35" s="212" t="str">
        <f>HYPERLINK(Q35,C35)</f>
        <v>การกำกับติดตามการแก้ไขปัญหามลพิษในพื้นที่มาบตาพุดและบริเวณใกล้เคียง จ.ระยอง</v>
      </c>
      <c r="C35" s="211" t="s">
        <v>929</v>
      </c>
      <c r="D35" s="211" t="s">
        <v>28</v>
      </c>
      <c r="E35" s="214">
        <v>2564</v>
      </c>
      <c r="F35" s="211" t="s">
        <v>222</v>
      </c>
      <c r="G35" s="211" t="s">
        <v>223</v>
      </c>
      <c r="H35" s="211" t="s">
        <v>930</v>
      </c>
      <c r="I35" s="211" t="s">
        <v>67</v>
      </c>
      <c r="J35" s="213" t="s">
        <v>1036</v>
      </c>
      <c r="K35" s="211" t="s">
        <v>46</v>
      </c>
      <c r="L35" s="211" t="s">
        <v>925</v>
      </c>
      <c r="M35" s="211" t="s">
        <v>599</v>
      </c>
      <c r="N35" s="211" t="s">
        <v>857</v>
      </c>
      <c r="O35" s="213" t="s">
        <v>1031</v>
      </c>
      <c r="P35" s="211"/>
      <c r="Q35" s="211" t="s">
        <v>931</v>
      </c>
      <c r="R35" s="211" t="s">
        <v>213</v>
      </c>
    </row>
    <row r="36" spans="1:18" s="68" customFormat="1">
      <c r="A36" s="211" t="s">
        <v>279</v>
      </c>
      <c r="B36" s="212" t="str">
        <f>HYPERLINK(Q36,C36)</f>
        <v>โครงการแก้ไขปัญหาไฟป่าและหมอกควันจังหวัดพิษณุโลก</v>
      </c>
      <c r="C36" s="211" t="s">
        <v>131</v>
      </c>
      <c r="D36" s="211" t="s">
        <v>28</v>
      </c>
      <c r="E36" s="214">
        <v>2564</v>
      </c>
      <c r="F36" s="211" t="s">
        <v>222</v>
      </c>
      <c r="G36" s="211" t="s">
        <v>223</v>
      </c>
      <c r="H36" s="211" t="s">
        <v>133</v>
      </c>
      <c r="I36" s="211" t="s">
        <v>67</v>
      </c>
      <c r="J36" s="213" t="s">
        <v>1036</v>
      </c>
      <c r="K36" s="211" t="s">
        <v>46</v>
      </c>
      <c r="L36" s="211" t="s">
        <v>925</v>
      </c>
      <c r="M36" s="211" t="s">
        <v>602</v>
      </c>
      <c r="N36" s="211" t="s">
        <v>882</v>
      </c>
      <c r="O36" s="213" t="s">
        <v>1031</v>
      </c>
      <c r="P36" s="211"/>
      <c r="Q36" s="211" t="s">
        <v>932</v>
      </c>
      <c r="R36" s="211" t="s">
        <v>186</v>
      </c>
    </row>
    <row r="37" spans="1:18" s="68" customFormat="1">
      <c r="A37" s="211" t="s">
        <v>272</v>
      </c>
      <c r="B37" s="212" t="str">
        <f>HYPERLINK(Q37,C37)</f>
        <v>โครงการบริหารจัดการทรัพยากรธรรมชาติและสิ่งแวดล้อม ตามแนวทางอันเนื่องมาจากพระราชดำริ</v>
      </c>
      <c r="C37" s="211" t="s">
        <v>273</v>
      </c>
      <c r="D37" s="211" t="s">
        <v>28</v>
      </c>
      <c r="E37" s="214">
        <v>2564</v>
      </c>
      <c r="F37" s="211" t="s">
        <v>222</v>
      </c>
      <c r="G37" s="211" t="s">
        <v>223</v>
      </c>
      <c r="H37" s="211" t="s">
        <v>144</v>
      </c>
      <c r="I37" s="211" t="s">
        <v>67</v>
      </c>
      <c r="J37" s="213" t="s">
        <v>1036</v>
      </c>
      <c r="K37" s="211" t="s">
        <v>46</v>
      </c>
      <c r="L37" s="211" t="s">
        <v>925</v>
      </c>
      <c r="M37" s="211" t="s">
        <v>602</v>
      </c>
      <c r="N37" s="211" t="s">
        <v>882</v>
      </c>
      <c r="O37" s="213" t="s">
        <v>1031</v>
      </c>
      <c r="P37" s="211"/>
      <c r="Q37" s="211" t="s">
        <v>933</v>
      </c>
      <c r="R37" s="211" t="s">
        <v>186</v>
      </c>
    </row>
    <row r="38" spans="1:18" s="68" customFormat="1">
      <c r="A38" s="211" t="s">
        <v>270</v>
      </c>
      <c r="B38" s="212" t="str">
        <f>HYPERLINK(Q38,C38)</f>
        <v>โครงการแก้ไขปัญหาไฟป่าและหมอกควัน</v>
      </c>
      <c r="C38" s="211" t="s">
        <v>215</v>
      </c>
      <c r="D38" s="211" t="s">
        <v>28</v>
      </c>
      <c r="E38" s="214">
        <v>2564</v>
      </c>
      <c r="F38" s="211" t="s">
        <v>222</v>
      </c>
      <c r="G38" s="211" t="s">
        <v>223</v>
      </c>
      <c r="H38" s="211" t="s">
        <v>144</v>
      </c>
      <c r="I38" s="211" t="s">
        <v>67</v>
      </c>
      <c r="J38" s="213" t="s">
        <v>1036</v>
      </c>
      <c r="K38" s="211" t="s">
        <v>46</v>
      </c>
      <c r="L38" s="211" t="s">
        <v>925</v>
      </c>
      <c r="M38" s="211" t="s">
        <v>599</v>
      </c>
      <c r="N38" s="211" t="s">
        <v>857</v>
      </c>
      <c r="O38" s="213" t="s">
        <v>1031</v>
      </c>
      <c r="P38" s="211"/>
      <c r="Q38" s="211" t="s">
        <v>934</v>
      </c>
      <c r="R38" s="211" t="s">
        <v>213</v>
      </c>
    </row>
    <row r="39" spans="1:18" s="68" customFormat="1">
      <c r="A39" s="211" t="s">
        <v>253</v>
      </c>
      <c r="B39" s="212" t="str">
        <f>HYPERLINK(Q39,C39)</f>
        <v>สร้างการมีส่วนร่วมของประชาชนในการแก้ไขปัญหาคุณภาพอากาศแบบบูรณาการ</v>
      </c>
      <c r="C39" s="211" t="s">
        <v>142</v>
      </c>
      <c r="D39" s="211" t="s">
        <v>28</v>
      </c>
      <c r="E39" s="214">
        <v>2564</v>
      </c>
      <c r="F39" s="211" t="s">
        <v>222</v>
      </c>
      <c r="G39" s="211" t="s">
        <v>223</v>
      </c>
      <c r="H39" s="211" t="s">
        <v>144</v>
      </c>
      <c r="I39" s="211" t="s">
        <v>67</v>
      </c>
      <c r="J39" s="213" t="s">
        <v>1036</v>
      </c>
      <c r="K39" s="211" t="s">
        <v>46</v>
      </c>
      <c r="L39" s="211" t="s">
        <v>925</v>
      </c>
      <c r="M39" s="211" t="s">
        <v>602</v>
      </c>
      <c r="N39" s="211" t="s">
        <v>882</v>
      </c>
      <c r="O39" s="213" t="s">
        <v>1031</v>
      </c>
      <c r="P39" s="211"/>
      <c r="Q39" s="211" t="s">
        <v>935</v>
      </c>
      <c r="R39" s="211" t="s">
        <v>186</v>
      </c>
    </row>
    <row r="40" spans="1:18" s="68" customFormat="1">
      <c r="A40" s="211" t="s">
        <v>250</v>
      </c>
      <c r="B40" s="212" t="str">
        <f>HYPERLINK(Q40,C40)</f>
        <v>แก้ไขปัญหาไฟป่าและหมอกควัน ประจำปีงบประมาณ พ.ศ. 2564</v>
      </c>
      <c r="C40" s="211" t="s">
        <v>251</v>
      </c>
      <c r="D40" s="211" t="s">
        <v>28</v>
      </c>
      <c r="E40" s="214">
        <v>2564</v>
      </c>
      <c r="F40" s="211" t="s">
        <v>222</v>
      </c>
      <c r="G40" s="211" t="s">
        <v>223</v>
      </c>
      <c r="H40" s="211" t="s">
        <v>123</v>
      </c>
      <c r="I40" s="211" t="s">
        <v>67</v>
      </c>
      <c r="J40" s="213" t="s">
        <v>1036</v>
      </c>
      <c r="K40" s="211" t="s">
        <v>46</v>
      </c>
      <c r="L40" s="211" t="s">
        <v>925</v>
      </c>
      <c r="M40" s="211" t="s">
        <v>602</v>
      </c>
      <c r="N40" s="211" t="s">
        <v>603</v>
      </c>
      <c r="O40" s="213" t="s">
        <v>1031</v>
      </c>
      <c r="P40" s="211"/>
      <c r="Q40" s="211" t="s">
        <v>936</v>
      </c>
      <c r="R40" s="211" t="s">
        <v>180</v>
      </c>
    </row>
    <row r="41" spans="1:18" s="68" customFormat="1">
      <c r="A41" s="211" t="s">
        <v>266</v>
      </c>
      <c r="B41" s="212" t="str">
        <f>HYPERLINK(Q41,C41)</f>
        <v>โครงการแก้ไขปัญหาไฟป่าและหมอกควัน จังหวัดปัตตานี ปีงบประมาณ พ.ศ. 2564</v>
      </c>
      <c r="C41" s="211" t="s">
        <v>267</v>
      </c>
      <c r="D41" s="211" t="s">
        <v>28</v>
      </c>
      <c r="E41" s="214">
        <v>2564</v>
      </c>
      <c r="F41" s="211" t="s">
        <v>73</v>
      </c>
      <c r="G41" s="211" t="s">
        <v>223</v>
      </c>
      <c r="H41" s="211" t="s">
        <v>160</v>
      </c>
      <c r="I41" s="211" t="s">
        <v>67</v>
      </c>
      <c r="J41" s="213" t="s">
        <v>1036</v>
      </c>
      <c r="K41" s="211" t="s">
        <v>46</v>
      </c>
      <c r="L41" s="211" t="s">
        <v>925</v>
      </c>
      <c r="M41" s="211" t="s">
        <v>599</v>
      </c>
      <c r="N41" s="211" t="s">
        <v>857</v>
      </c>
      <c r="O41" s="213" t="s">
        <v>1031</v>
      </c>
      <c r="P41" s="211"/>
      <c r="Q41" s="211" t="s">
        <v>937</v>
      </c>
      <c r="R41" s="211" t="s">
        <v>269</v>
      </c>
    </row>
    <row r="42" spans="1:18" s="68" customFormat="1">
      <c r="A42" s="211" t="s">
        <v>235</v>
      </c>
      <c r="B42" s="212" t="str">
        <f>HYPERLINK(Q42,C42)</f>
        <v>โครงการป้องกันและแก้ไขปัญหาหมอกควัน ไฟป่า และฝุ่นละอองขนาดเล็ก</v>
      </c>
      <c r="C42" s="211" t="s">
        <v>236</v>
      </c>
      <c r="D42" s="211" t="s">
        <v>28</v>
      </c>
      <c r="E42" s="214">
        <v>2564</v>
      </c>
      <c r="F42" s="211" t="s">
        <v>222</v>
      </c>
      <c r="G42" s="211" t="s">
        <v>223</v>
      </c>
      <c r="H42" s="211"/>
      <c r="I42" s="211" t="s">
        <v>238</v>
      </c>
      <c r="J42" s="213" t="s">
        <v>238</v>
      </c>
      <c r="K42" s="211" t="s">
        <v>239</v>
      </c>
      <c r="L42" s="211" t="s">
        <v>925</v>
      </c>
      <c r="M42" s="211" t="s">
        <v>602</v>
      </c>
      <c r="N42" s="211" t="s">
        <v>900</v>
      </c>
      <c r="O42" s="213" t="s">
        <v>1031</v>
      </c>
      <c r="P42" s="211"/>
      <c r="Q42" s="211" t="s">
        <v>938</v>
      </c>
      <c r="R42" s="211" t="s">
        <v>202</v>
      </c>
    </row>
    <row r="43" spans="1:18" s="68" customFormat="1">
      <c r="A43" s="211" t="s">
        <v>258</v>
      </c>
      <c r="B43" s="212" t="str">
        <f>HYPERLINK(Q43,C43)</f>
        <v>โครงการป้องกันและแก้ไขปัญหาไฟป่าหมอกควันและฝุ่นละอองแบบบูรณการของจังหวัดเชียงราย</v>
      </c>
      <c r="C43" s="211" t="s">
        <v>259</v>
      </c>
      <c r="D43" s="211" t="s">
        <v>28</v>
      </c>
      <c r="E43" s="214">
        <v>2564</v>
      </c>
      <c r="F43" s="211" t="s">
        <v>222</v>
      </c>
      <c r="G43" s="211" t="s">
        <v>223</v>
      </c>
      <c r="H43" s="211" t="s">
        <v>261</v>
      </c>
      <c r="I43" s="211" t="s">
        <v>245</v>
      </c>
      <c r="J43" s="213" t="s">
        <v>1104</v>
      </c>
      <c r="K43" s="211" t="s">
        <v>46</v>
      </c>
      <c r="L43" s="211" t="s">
        <v>925</v>
      </c>
      <c r="M43" s="211" t="s">
        <v>602</v>
      </c>
      <c r="N43" s="211" t="s">
        <v>882</v>
      </c>
      <c r="O43" s="213" t="s">
        <v>1031</v>
      </c>
      <c r="P43" s="211"/>
      <c r="Q43" s="211" t="s">
        <v>939</v>
      </c>
      <c r="R43" s="211" t="s">
        <v>186</v>
      </c>
    </row>
    <row r="44" spans="1:18" s="68" customFormat="1">
      <c r="A44" s="211" t="s">
        <v>299</v>
      </c>
      <c r="B44" s="212" t="str">
        <f>HYPERLINK(Q44,C44)</f>
        <v>การพัฒนากฎหมาย มาตรฐาน มาตรการแก้ไขปัญหาสาร VOCs ในอากาศ</v>
      </c>
      <c r="C44" s="211" t="s">
        <v>300</v>
      </c>
      <c r="D44" s="211" t="s">
        <v>28</v>
      </c>
      <c r="E44" s="214">
        <v>2564</v>
      </c>
      <c r="F44" s="211" t="s">
        <v>171</v>
      </c>
      <c r="G44" s="211" t="s">
        <v>165</v>
      </c>
      <c r="H44" s="211" t="s">
        <v>208</v>
      </c>
      <c r="I44" s="211" t="s">
        <v>45</v>
      </c>
      <c r="J44" s="213" t="s">
        <v>1037</v>
      </c>
      <c r="K44" s="211" t="s">
        <v>46</v>
      </c>
      <c r="L44" s="211" t="s">
        <v>925</v>
      </c>
      <c r="M44" s="211" t="s">
        <v>599</v>
      </c>
      <c r="N44" s="211" t="s">
        <v>857</v>
      </c>
      <c r="O44" s="213" t="s">
        <v>1031</v>
      </c>
      <c r="P44" s="211"/>
      <c r="Q44" s="211" t="s">
        <v>940</v>
      </c>
      <c r="R44" s="211" t="s">
        <v>213</v>
      </c>
    </row>
    <row r="45" spans="1:18" s="68" customFormat="1">
      <c r="A45" s="211" t="s">
        <v>275</v>
      </c>
      <c r="B45" s="212" t="str">
        <f>HYPERLINK(Q45,C45)</f>
        <v>โครงการปฏิบัติการบินบูรณาการแก้ไขปัญหาไฟป่าและหมอกควัน</v>
      </c>
      <c r="C45" s="211" t="s">
        <v>276</v>
      </c>
      <c r="D45" s="211" t="s">
        <v>28</v>
      </c>
      <c r="E45" s="214">
        <v>2564</v>
      </c>
      <c r="F45" s="211" t="s">
        <v>278</v>
      </c>
      <c r="G45" s="211" t="s">
        <v>207</v>
      </c>
      <c r="H45" s="211" t="s">
        <v>66</v>
      </c>
      <c r="I45" s="211" t="s">
        <v>67</v>
      </c>
      <c r="J45" s="213" t="s">
        <v>1036</v>
      </c>
      <c r="K45" s="211" t="s">
        <v>46</v>
      </c>
      <c r="L45" s="211" t="s">
        <v>925</v>
      </c>
      <c r="M45" s="211" t="s">
        <v>599</v>
      </c>
      <c r="N45" s="211" t="s">
        <v>601</v>
      </c>
      <c r="O45" s="213" t="s">
        <v>1031</v>
      </c>
      <c r="P45" s="211"/>
      <c r="Q45" s="211" t="s">
        <v>941</v>
      </c>
      <c r="R45" s="211" t="s">
        <v>246</v>
      </c>
    </row>
    <row r="46" spans="1:18" s="68" customFormat="1">
      <c r="A46" s="211" t="s">
        <v>219</v>
      </c>
      <c r="B46" s="212" t="str">
        <f>HYPERLINK(Q46,C46)</f>
        <v>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</v>
      </c>
      <c r="C46" s="211" t="s">
        <v>220</v>
      </c>
      <c r="D46" s="211" t="s">
        <v>28</v>
      </c>
      <c r="E46" s="214">
        <v>2564</v>
      </c>
      <c r="F46" s="211" t="s">
        <v>222</v>
      </c>
      <c r="G46" s="211" t="s">
        <v>223</v>
      </c>
      <c r="H46" s="211" t="s">
        <v>113</v>
      </c>
      <c r="I46" s="211" t="s">
        <v>67</v>
      </c>
      <c r="J46" s="213" t="s">
        <v>1036</v>
      </c>
      <c r="K46" s="211" t="s">
        <v>46</v>
      </c>
      <c r="L46" s="211" t="s">
        <v>925</v>
      </c>
      <c r="M46" s="211" t="s">
        <v>602</v>
      </c>
      <c r="N46" s="211" t="s">
        <v>882</v>
      </c>
      <c r="O46" s="213" t="s">
        <v>1031</v>
      </c>
      <c r="P46" s="211"/>
      <c r="Q46" s="211" t="s">
        <v>942</v>
      </c>
      <c r="R46" s="211" t="s">
        <v>186</v>
      </c>
    </row>
    <row r="47" spans="1:18" s="68" customFormat="1">
      <c r="A47" s="211" t="s">
        <v>282</v>
      </c>
      <c r="B47" s="212" t="str">
        <f>HYPERLINK(Q47,C47)</f>
        <v xml:space="preserve">แก้ไขปัญหาฝุ่นควันกลุ่มจังหวัดภาคเหนือตอนบน 1    </v>
      </c>
      <c r="C47" s="211" t="s">
        <v>943</v>
      </c>
      <c r="D47" s="211" t="s">
        <v>28</v>
      </c>
      <c r="E47" s="214">
        <v>2564</v>
      </c>
      <c r="F47" s="211" t="s">
        <v>222</v>
      </c>
      <c r="G47" s="211" t="s">
        <v>223</v>
      </c>
      <c r="H47" s="211" t="s">
        <v>285</v>
      </c>
      <c r="I47" s="211" t="s">
        <v>67</v>
      </c>
      <c r="J47" s="213" t="s">
        <v>1036</v>
      </c>
      <c r="K47" s="211" t="s">
        <v>46</v>
      </c>
      <c r="L47" s="211" t="s">
        <v>925</v>
      </c>
      <c r="M47" s="211" t="s">
        <v>602</v>
      </c>
      <c r="N47" s="211" t="s">
        <v>882</v>
      </c>
      <c r="O47" s="213" t="s">
        <v>1031</v>
      </c>
      <c r="P47" s="211"/>
      <c r="Q47" s="211" t="s">
        <v>944</v>
      </c>
      <c r="R47" s="211" t="s">
        <v>186</v>
      </c>
    </row>
    <row r="48" spans="1:18" s="68" customFormat="1">
      <c r="A48" s="211" t="s">
        <v>224</v>
      </c>
      <c r="B48" s="212" t="str">
        <f>HYPERLINK(Q48,C48)</f>
        <v>โครงการส่งเสริมการหยุดการเผาในพื้นที่การเกษตร</v>
      </c>
      <c r="C48" s="211" t="s">
        <v>225</v>
      </c>
      <c r="D48" s="211" t="s">
        <v>28</v>
      </c>
      <c r="E48" s="214">
        <v>2564</v>
      </c>
      <c r="F48" s="211" t="s">
        <v>222</v>
      </c>
      <c r="G48" s="211" t="s">
        <v>223</v>
      </c>
      <c r="H48" s="211" t="s">
        <v>57</v>
      </c>
      <c r="I48" s="211" t="s">
        <v>58</v>
      </c>
      <c r="J48" s="213" t="s">
        <v>1035</v>
      </c>
      <c r="K48" s="211" t="s">
        <v>59</v>
      </c>
      <c r="L48" s="211" t="s">
        <v>925</v>
      </c>
      <c r="M48" s="211" t="s">
        <v>602</v>
      </c>
      <c r="N48" s="211" t="s">
        <v>882</v>
      </c>
      <c r="O48" s="213" t="s">
        <v>1031</v>
      </c>
      <c r="P48" s="211"/>
      <c r="Q48" s="211" t="s">
        <v>945</v>
      </c>
      <c r="R48" s="211" t="s">
        <v>186</v>
      </c>
    </row>
    <row r="49" spans="1:18" s="68" customFormat="1">
      <c r="A49" s="211" t="s">
        <v>227</v>
      </c>
      <c r="B49" s="212" t="str">
        <f>HYPERLINK(Q49,C49)</f>
        <v>โครงการส่งเสริมการไถกลบและผลิตปุ๋ยอินทรีย์เพื่อลดการปล่อยก๊าซเรือนกระจก</v>
      </c>
      <c r="C49" s="211" t="s">
        <v>228</v>
      </c>
      <c r="D49" s="211" t="s">
        <v>28</v>
      </c>
      <c r="E49" s="214">
        <v>2564</v>
      </c>
      <c r="F49" s="211" t="s">
        <v>222</v>
      </c>
      <c r="G49" s="211" t="s">
        <v>223</v>
      </c>
      <c r="H49" s="211" t="s">
        <v>57</v>
      </c>
      <c r="I49" s="211" t="s">
        <v>166</v>
      </c>
      <c r="J49" s="213" t="s">
        <v>1034</v>
      </c>
      <c r="K49" s="211" t="s">
        <v>59</v>
      </c>
      <c r="L49" s="211" t="s">
        <v>925</v>
      </c>
      <c r="M49" s="211" t="s">
        <v>599</v>
      </c>
      <c r="N49" s="211" t="s">
        <v>601</v>
      </c>
      <c r="O49" s="213" t="s">
        <v>1031</v>
      </c>
      <c r="P49" s="211"/>
      <c r="Q49" s="211" t="s">
        <v>946</v>
      </c>
      <c r="R49" s="211" t="s">
        <v>230</v>
      </c>
    </row>
    <row r="50" spans="1:18" s="68" customFormat="1">
      <c r="A50" s="211" t="s">
        <v>247</v>
      </c>
      <c r="B50" s="212" t="str">
        <f>HYPERLINK(Q50,C50)</f>
        <v>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</v>
      </c>
      <c r="C50" s="211" t="s">
        <v>248</v>
      </c>
      <c r="D50" s="211" t="s">
        <v>28</v>
      </c>
      <c r="E50" s="214">
        <v>2564</v>
      </c>
      <c r="F50" s="211" t="s">
        <v>222</v>
      </c>
      <c r="G50" s="211" t="s">
        <v>223</v>
      </c>
      <c r="H50" s="211" t="s">
        <v>244</v>
      </c>
      <c r="I50" s="211" t="s">
        <v>245</v>
      </c>
      <c r="J50" s="213" t="s">
        <v>1104</v>
      </c>
      <c r="K50" s="211" t="s">
        <v>46</v>
      </c>
      <c r="L50" s="211" t="s">
        <v>925</v>
      </c>
      <c r="M50" s="211" t="s">
        <v>599</v>
      </c>
      <c r="N50" s="211" t="s">
        <v>601</v>
      </c>
      <c r="O50" s="213" t="s">
        <v>1031</v>
      </c>
      <c r="P50" s="211"/>
      <c r="Q50" s="211" t="s">
        <v>947</v>
      </c>
      <c r="R50" s="211" t="s">
        <v>246</v>
      </c>
    </row>
    <row r="51" spans="1:18" s="68" customFormat="1">
      <c r="A51" s="211" t="s">
        <v>241</v>
      </c>
      <c r="B51" s="212" t="str">
        <f>HYPERLINK(Q51,C51)</f>
        <v>จัดทำแนวกันไฟพื้นที่โครงการพระราชดำริปางตอง 1 (ห้วยมะเขือส้ม)</v>
      </c>
      <c r="C51" s="211" t="s">
        <v>242</v>
      </c>
      <c r="D51" s="211" t="s">
        <v>28</v>
      </c>
      <c r="E51" s="214">
        <v>2564</v>
      </c>
      <c r="F51" s="211" t="s">
        <v>222</v>
      </c>
      <c r="G51" s="211" t="s">
        <v>223</v>
      </c>
      <c r="H51" s="211" t="s">
        <v>244</v>
      </c>
      <c r="I51" s="211" t="s">
        <v>245</v>
      </c>
      <c r="J51" s="213" t="s">
        <v>1104</v>
      </c>
      <c r="K51" s="211" t="s">
        <v>46</v>
      </c>
      <c r="L51" s="211" t="s">
        <v>925</v>
      </c>
      <c r="M51" s="211" t="s">
        <v>599</v>
      </c>
      <c r="N51" s="211" t="s">
        <v>601</v>
      </c>
      <c r="O51" s="213" t="s">
        <v>1031</v>
      </c>
      <c r="P51" s="211"/>
      <c r="Q51" s="211" t="s">
        <v>948</v>
      </c>
      <c r="R51" s="211" t="s">
        <v>246</v>
      </c>
    </row>
    <row r="52" spans="1:18" s="68" customFormat="1">
      <c r="A52" s="211" t="s">
        <v>1011</v>
      </c>
      <c r="B52" s="212" t="str">
        <f>HYPERLINK(Q52,C52)</f>
        <v>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</v>
      </c>
      <c r="C52" s="211" t="s">
        <v>1012</v>
      </c>
      <c r="D52" s="211" t="s">
        <v>28</v>
      </c>
      <c r="E52" s="213">
        <v>2564</v>
      </c>
      <c r="F52" s="211" t="s">
        <v>79</v>
      </c>
      <c r="G52" s="211" t="s">
        <v>65</v>
      </c>
      <c r="H52" s="211" t="s">
        <v>1013</v>
      </c>
      <c r="I52" s="211" t="s">
        <v>67</v>
      </c>
      <c r="J52" s="213" t="s">
        <v>1036</v>
      </c>
      <c r="K52" s="211" t="s">
        <v>46</v>
      </c>
      <c r="L52" s="211" t="s">
        <v>925</v>
      </c>
      <c r="M52" s="211" t="s">
        <v>602</v>
      </c>
      <c r="N52" s="211" t="s">
        <v>882</v>
      </c>
      <c r="O52" s="213" t="s">
        <v>1033</v>
      </c>
      <c r="P52" s="211"/>
      <c r="Q52" s="211" t="s">
        <v>1016</v>
      </c>
      <c r="R52" s="211" t="s">
        <v>1014</v>
      </c>
    </row>
    <row r="53" spans="1:18" s="68" customFormat="1">
      <c r="A53" s="211" t="s">
        <v>1017</v>
      </c>
      <c r="B53" s="212" t="str">
        <f>HYPERLINK(Q53,C53)</f>
        <v xml:space="preserve">โครงการแก้ไขปัญหาไฟป่าและหมอกควัน ประจำปีงบประมาณ พ.ศ. ๒๕๖๔ </v>
      </c>
      <c r="C53" s="211" t="s">
        <v>1018</v>
      </c>
      <c r="D53" s="211" t="s">
        <v>28</v>
      </c>
      <c r="E53" s="213">
        <v>2564</v>
      </c>
      <c r="F53" s="211" t="s">
        <v>222</v>
      </c>
      <c r="G53" s="211" t="s">
        <v>223</v>
      </c>
      <c r="H53" s="211" t="s">
        <v>118</v>
      </c>
      <c r="I53" s="211" t="s">
        <v>67</v>
      </c>
      <c r="J53" s="213" t="s">
        <v>1036</v>
      </c>
      <c r="K53" s="211" t="s">
        <v>46</v>
      </c>
      <c r="L53" s="211" t="s">
        <v>925</v>
      </c>
      <c r="M53" s="211" t="s">
        <v>602</v>
      </c>
      <c r="N53" s="211" t="s">
        <v>882</v>
      </c>
      <c r="O53" s="213" t="s">
        <v>1033</v>
      </c>
      <c r="P53" s="211"/>
      <c r="Q53" s="211" t="s">
        <v>1021</v>
      </c>
      <c r="R53" s="211" t="s">
        <v>1019</v>
      </c>
    </row>
    <row r="54" spans="1:18" s="68" customFormat="1">
      <c r="A54" s="211" t="s">
        <v>350</v>
      </c>
      <c r="B54" s="212" t="str">
        <f>HYPERLINK(Q54,C54)</f>
        <v>โครงการติดตามตรวจสอบ เฝ้าระวัง และเตือนภัยคุณภาพสิ่งแวดล้อม</v>
      </c>
      <c r="C54" s="211" t="s">
        <v>48</v>
      </c>
      <c r="D54" s="211" t="s">
        <v>28</v>
      </c>
      <c r="E54" s="214">
        <v>2565</v>
      </c>
      <c r="F54" s="211" t="s">
        <v>171</v>
      </c>
      <c r="G54" s="211" t="s">
        <v>165</v>
      </c>
      <c r="H54" s="211" t="s">
        <v>352</v>
      </c>
      <c r="I54" s="211" t="s">
        <v>45</v>
      </c>
      <c r="J54" s="213" t="s">
        <v>1037</v>
      </c>
      <c r="K54" s="211" t="s">
        <v>46</v>
      </c>
      <c r="L54" s="211" t="s">
        <v>949</v>
      </c>
      <c r="M54" s="211" t="s">
        <v>604</v>
      </c>
      <c r="N54" s="211" t="s">
        <v>605</v>
      </c>
      <c r="O54" s="213" t="s">
        <v>1031</v>
      </c>
      <c r="P54" s="211"/>
      <c r="Q54" s="211" t="s">
        <v>439</v>
      </c>
      <c r="R54" s="211" t="s">
        <v>209</v>
      </c>
    </row>
    <row r="55" spans="1:18" s="68" customFormat="1">
      <c r="A55" s="211" t="s">
        <v>353</v>
      </c>
      <c r="B55" s="212" t="str">
        <f>HYPERLINK(Q55,C55)</f>
        <v>โครงการป้องกันและแก้ไขปัญหามลพิษทางอากาศในพื้นที่วิกฤต</v>
      </c>
      <c r="C55" s="211" t="s">
        <v>40</v>
      </c>
      <c r="D55" s="211" t="s">
        <v>28</v>
      </c>
      <c r="E55" s="214">
        <v>2565</v>
      </c>
      <c r="F55" s="211" t="s">
        <v>171</v>
      </c>
      <c r="G55" s="211" t="s">
        <v>165</v>
      </c>
      <c r="H55" s="211" t="s">
        <v>352</v>
      </c>
      <c r="I55" s="211" t="s">
        <v>45</v>
      </c>
      <c r="J55" s="213" t="s">
        <v>1037</v>
      </c>
      <c r="K55" s="211" t="s">
        <v>46</v>
      </c>
      <c r="L55" s="211" t="s">
        <v>949</v>
      </c>
      <c r="M55" s="211" t="s">
        <v>599</v>
      </c>
      <c r="N55" s="211" t="s">
        <v>857</v>
      </c>
      <c r="O55" s="213" t="s">
        <v>1031</v>
      </c>
      <c r="P55" s="211"/>
      <c r="Q55" s="211" t="s">
        <v>441</v>
      </c>
      <c r="R55" s="211" t="s">
        <v>213</v>
      </c>
    </row>
    <row r="56" spans="1:18" s="68" customFormat="1">
      <c r="A56" s="211" t="s">
        <v>343</v>
      </c>
      <c r="B56" s="212" t="str">
        <f>HYPERLINK(Q56,C56)</f>
        <v>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</v>
      </c>
      <c r="C56" s="211" t="s">
        <v>344</v>
      </c>
      <c r="D56" s="211" t="s">
        <v>28</v>
      </c>
      <c r="E56" s="214">
        <v>2565</v>
      </c>
      <c r="F56" s="211" t="s">
        <v>171</v>
      </c>
      <c r="G56" s="211" t="s">
        <v>346</v>
      </c>
      <c r="H56" s="211" t="s">
        <v>347</v>
      </c>
      <c r="I56" s="211" t="s">
        <v>348</v>
      </c>
      <c r="J56" s="213" t="s">
        <v>1100</v>
      </c>
      <c r="K56" s="211" t="s">
        <v>349</v>
      </c>
      <c r="L56" s="211" t="s">
        <v>949</v>
      </c>
      <c r="M56" s="211" t="s">
        <v>599</v>
      </c>
      <c r="N56" s="211" t="s">
        <v>857</v>
      </c>
      <c r="O56" s="213" t="s">
        <v>1031</v>
      </c>
      <c r="P56" s="211"/>
      <c r="Q56" s="211" t="s">
        <v>437</v>
      </c>
      <c r="R56" s="211" t="s">
        <v>213</v>
      </c>
    </row>
    <row r="57" spans="1:18" s="68" customFormat="1">
      <c r="A57" s="211" t="s">
        <v>355</v>
      </c>
      <c r="B57" s="212" t="str">
        <f>HYPERLINK(Q57,C57)</f>
        <v>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</v>
      </c>
      <c r="C57" s="211" t="s">
        <v>356</v>
      </c>
      <c r="D57" s="211" t="s">
        <v>28</v>
      </c>
      <c r="E57" s="214">
        <v>2565</v>
      </c>
      <c r="F57" s="211" t="s">
        <v>358</v>
      </c>
      <c r="G57" s="211" t="s">
        <v>165</v>
      </c>
      <c r="H57" s="211" t="s">
        <v>139</v>
      </c>
      <c r="I57" s="211" t="s">
        <v>36</v>
      </c>
      <c r="J57" s="213" t="s">
        <v>1038</v>
      </c>
      <c r="K57" s="211" t="s">
        <v>37</v>
      </c>
      <c r="L57" s="211" t="s">
        <v>949</v>
      </c>
      <c r="M57" s="211" t="s">
        <v>602</v>
      </c>
      <c r="N57" s="211" t="s">
        <v>882</v>
      </c>
      <c r="O57" s="213" t="s">
        <v>1031</v>
      </c>
      <c r="P57" s="211"/>
      <c r="Q57" s="211" t="s">
        <v>443</v>
      </c>
      <c r="R57" s="211" t="s">
        <v>186</v>
      </c>
    </row>
    <row r="58" spans="1:18" s="68" customFormat="1">
      <c r="A58" s="211" t="s">
        <v>361</v>
      </c>
      <c r="B58" s="212" t="str">
        <f>HYPERLINK(Q58,C58)</f>
        <v xml:space="preserve">โครงการเฝ้าระวัง ป้องกัน ควบคุมโรคและภัยสุขภาพประชาชนในพื้นที่เสี่ยงมลพิษอากาศ </v>
      </c>
      <c r="C58" s="211" t="s">
        <v>923</v>
      </c>
      <c r="D58" s="211" t="s">
        <v>28</v>
      </c>
      <c r="E58" s="213">
        <v>2565</v>
      </c>
      <c r="F58" s="211" t="s">
        <v>171</v>
      </c>
      <c r="G58" s="211" t="s">
        <v>165</v>
      </c>
      <c r="H58" s="211" t="s">
        <v>35</v>
      </c>
      <c r="I58" s="211" t="s">
        <v>100</v>
      </c>
      <c r="J58" s="213" t="s">
        <v>1106</v>
      </c>
      <c r="K58" s="211" t="s">
        <v>95</v>
      </c>
      <c r="L58" s="211" t="s">
        <v>949</v>
      </c>
      <c r="M58" s="211" t="s">
        <v>602</v>
      </c>
      <c r="N58" s="211" t="s">
        <v>603</v>
      </c>
      <c r="O58" s="213" t="s">
        <v>1031</v>
      </c>
      <c r="P58" s="211"/>
      <c r="Q58" s="211" t="s">
        <v>447</v>
      </c>
      <c r="R58" s="211" t="s">
        <v>180</v>
      </c>
    </row>
    <row r="59" spans="1:18" s="68" customFormat="1">
      <c r="A59" s="211" t="s">
        <v>359</v>
      </c>
      <c r="B59" s="212" t="str">
        <f>HYPERLINK(Q59,C59)</f>
        <v>โครงการเฝ้าระวังและป้องกันผลกระทบต่อสุขภาพจากมลพิษทางอากาศ</v>
      </c>
      <c r="C59" s="211" t="s">
        <v>183</v>
      </c>
      <c r="D59" s="211" t="s">
        <v>28</v>
      </c>
      <c r="E59" s="213">
        <v>2565</v>
      </c>
      <c r="F59" s="211" t="s">
        <v>171</v>
      </c>
      <c r="G59" s="211" t="s">
        <v>165</v>
      </c>
      <c r="H59" s="211" t="s">
        <v>93</v>
      </c>
      <c r="I59" s="211" t="s">
        <v>94</v>
      </c>
      <c r="J59" s="213" t="s">
        <v>94</v>
      </c>
      <c r="K59" s="211" t="s">
        <v>95</v>
      </c>
      <c r="L59" s="211" t="s">
        <v>949</v>
      </c>
      <c r="M59" s="211" t="s">
        <v>602</v>
      </c>
      <c r="N59" s="211" t="s">
        <v>882</v>
      </c>
      <c r="O59" s="213" t="s">
        <v>1031</v>
      </c>
      <c r="P59" s="211"/>
      <c r="Q59" s="211" t="s">
        <v>445</v>
      </c>
      <c r="R59" s="211" t="s">
        <v>186</v>
      </c>
    </row>
    <row r="60" spans="1:18" s="68" customFormat="1">
      <c r="A60" s="211" t="s">
        <v>363</v>
      </c>
      <c r="B60" s="212" t="str">
        <f>HYPERLINK(Q60,C60)</f>
        <v>โครงการแก้ไขปัญหาไฟป่าและหมอกควันในพื้นที่จังหวัดแพร่</v>
      </c>
      <c r="C60" s="211" t="s">
        <v>364</v>
      </c>
      <c r="D60" s="211" t="s">
        <v>28</v>
      </c>
      <c r="E60" s="213">
        <v>2565</v>
      </c>
      <c r="F60" s="211" t="s">
        <v>171</v>
      </c>
      <c r="G60" s="211" t="s">
        <v>165</v>
      </c>
      <c r="H60" s="211" t="s">
        <v>85</v>
      </c>
      <c r="I60" s="211" t="s">
        <v>67</v>
      </c>
      <c r="J60" s="213" t="s">
        <v>1036</v>
      </c>
      <c r="K60" s="211" t="s">
        <v>46</v>
      </c>
      <c r="L60" s="211" t="s">
        <v>949</v>
      </c>
      <c r="M60" s="211" t="s">
        <v>602</v>
      </c>
      <c r="N60" s="211" t="s">
        <v>882</v>
      </c>
      <c r="O60" s="213" t="s">
        <v>1031</v>
      </c>
      <c r="P60" s="211"/>
      <c r="Q60" s="211" t="s">
        <v>449</v>
      </c>
      <c r="R60" s="211" t="s">
        <v>186</v>
      </c>
    </row>
    <row r="61" spans="1:18" s="68" customFormat="1">
      <c r="A61" s="211" t="s">
        <v>321</v>
      </c>
      <c r="B61" s="212" t="str">
        <f>HYPERLINK(Q61,C61)</f>
        <v>ส่งเสริมการไถกลบและผลิตปุ๋ยอินทรีย์เพื่อลดการปล่อยก๊าซเรือนกระจก</v>
      </c>
      <c r="C61" s="211" t="s">
        <v>322</v>
      </c>
      <c r="D61" s="211" t="s">
        <v>28</v>
      </c>
      <c r="E61" s="213">
        <v>2565</v>
      </c>
      <c r="F61" s="211" t="s">
        <v>171</v>
      </c>
      <c r="G61" s="211" t="s">
        <v>165</v>
      </c>
      <c r="H61" s="211" t="s">
        <v>57</v>
      </c>
      <c r="I61" s="211" t="s">
        <v>166</v>
      </c>
      <c r="J61" s="213" t="s">
        <v>1034</v>
      </c>
      <c r="K61" s="211" t="s">
        <v>59</v>
      </c>
      <c r="L61" s="211" t="s">
        <v>949</v>
      </c>
      <c r="M61" s="211" t="s">
        <v>599</v>
      </c>
      <c r="N61" s="211" t="s">
        <v>857</v>
      </c>
      <c r="O61" s="213" t="s">
        <v>1031</v>
      </c>
      <c r="P61" s="211"/>
      <c r="Q61" s="211" t="s">
        <v>422</v>
      </c>
      <c r="R61" s="211" t="s">
        <v>213</v>
      </c>
    </row>
    <row r="62" spans="1:18" s="68" customFormat="1">
      <c r="A62" s="211" t="s">
        <v>331</v>
      </c>
      <c r="B62" s="212" t="str">
        <f>HYPERLINK(Q62,C62)</f>
        <v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C62" s="211" t="s">
        <v>332</v>
      </c>
      <c r="D62" s="211" t="s">
        <v>28</v>
      </c>
      <c r="E62" s="213">
        <v>2565</v>
      </c>
      <c r="F62" s="211" t="s">
        <v>171</v>
      </c>
      <c r="G62" s="211" t="s">
        <v>165</v>
      </c>
      <c r="H62" s="211" t="s">
        <v>113</v>
      </c>
      <c r="I62" s="211" t="s">
        <v>67</v>
      </c>
      <c r="J62" s="213" t="s">
        <v>1036</v>
      </c>
      <c r="K62" s="211" t="s">
        <v>46</v>
      </c>
      <c r="L62" s="211" t="s">
        <v>949</v>
      </c>
      <c r="M62" s="211" t="s">
        <v>602</v>
      </c>
      <c r="N62" s="211" t="s">
        <v>882</v>
      </c>
      <c r="O62" s="213" t="s">
        <v>1031</v>
      </c>
      <c r="P62" s="211"/>
      <c r="Q62" s="211" t="s">
        <v>427</v>
      </c>
      <c r="R62" s="211" t="s">
        <v>186</v>
      </c>
    </row>
    <row r="63" spans="1:18" s="68" customFormat="1">
      <c r="A63" s="211" t="s">
        <v>334</v>
      </c>
      <c r="B63" s="212" t="str">
        <f>HYPERLINK(Q63,C63)</f>
        <v>การสร้างการมีส่วนร่วมของประชาชนในการแก้ไขปัญหาไฟป่าและหมอกควันแบบบูรณาการ</v>
      </c>
      <c r="C63" s="211" t="s">
        <v>335</v>
      </c>
      <c r="D63" s="211" t="s">
        <v>28</v>
      </c>
      <c r="E63" s="213">
        <v>2565</v>
      </c>
      <c r="F63" s="211" t="s">
        <v>171</v>
      </c>
      <c r="G63" s="211" t="s">
        <v>165</v>
      </c>
      <c r="H63" s="211" t="s">
        <v>144</v>
      </c>
      <c r="I63" s="211" t="s">
        <v>67</v>
      </c>
      <c r="J63" s="213" t="s">
        <v>1036</v>
      </c>
      <c r="K63" s="211" t="s">
        <v>46</v>
      </c>
      <c r="L63" s="211" t="s">
        <v>949</v>
      </c>
      <c r="M63" s="211" t="s">
        <v>599</v>
      </c>
      <c r="N63" s="211" t="s">
        <v>601</v>
      </c>
      <c r="O63" s="213" t="s">
        <v>1031</v>
      </c>
      <c r="P63" s="211"/>
      <c r="Q63" s="211" t="s">
        <v>430</v>
      </c>
      <c r="R63" s="211" t="s">
        <v>230</v>
      </c>
    </row>
    <row r="64" spans="1:18" s="68" customFormat="1">
      <c r="A64" s="211" t="s">
        <v>337</v>
      </c>
      <c r="B64" s="212" t="str">
        <f>HYPERLINK(Q64,C64)</f>
        <v>แก้ไขปัญหาไฟป่าและหมอกควัน</v>
      </c>
      <c r="C64" s="211" t="s">
        <v>152</v>
      </c>
      <c r="D64" s="211" t="s">
        <v>28</v>
      </c>
      <c r="E64" s="213">
        <v>2565</v>
      </c>
      <c r="F64" s="211" t="s">
        <v>171</v>
      </c>
      <c r="G64" s="211" t="s">
        <v>165</v>
      </c>
      <c r="H64" s="211" t="s">
        <v>144</v>
      </c>
      <c r="I64" s="211" t="s">
        <v>67</v>
      </c>
      <c r="J64" s="213" t="s">
        <v>1036</v>
      </c>
      <c r="K64" s="211" t="s">
        <v>46</v>
      </c>
      <c r="L64" s="211" t="s">
        <v>949</v>
      </c>
      <c r="M64" s="211" t="s">
        <v>599</v>
      </c>
      <c r="N64" s="211" t="s">
        <v>601</v>
      </c>
      <c r="O64" s="213" t="s">
        <v>1031</v>
      </c>
      <c r="P64" s="211"/>
      <c r="Q64" s="211" t="s">
        <v>432</v>
      </c>
      <c r="R64" s="211" t="s">
        <v>230</v>
      </c>
    </row>
    <row r="65" spans="1:18" s="68" customFormat="1">
      <c r="A65" s="211" t="s">
        <v>325</v>
      </c>
      <c r="B65" s="212" t="str">
        <f>HYPERLINK(Q65,C65)</f>
        <v>การกำกับดูแลการระบายมลพิษและสาร VOCs จากยานพาหนะ (สขจ.ระยอง, เขตมาบตาพุด)</v>
      </c>
      <c r="C65" s="211" t="s">
        <v>326</v>
      </c>
      <c r="D65" s="211" t="s">
        <v>28</v>
      </c>
      <c r="E65" s="213">
        <v>2565</v>
      </c>
      <c r="F65" s="211" t="s">
        <v>171</v>
      </c>
      <c r="G65" s="211" t="s">
        <v>165</v>
      </c>
      <c r="H65" s="211" t="s">
        <v>328</v>
      </c>
      <c r="I65" s="211" t="s">
        <v>329</v>
      </c>
      <c r="J65" s="213" t="s">
        <v>1107</v>
      </c>
      <c r="K65" s="211" t="s">
        <v>330</v>
      </c>
      <c r="L65" s="211" t="s">
        <v>949</v>
      </c>
      <c r="M65" s="211" t="s">
        <v>604</v>
      </c>
      <c r="N65" s="211" t="s">
        <v>605</v>
      </c>
      <c r="O65" s="213" t="s">
        <v>1031</v>
      </c>
      <c r="P65" s="211"/>
      <c r="Q65" s="211" t="s">
        <v>425</v>
      </c>
      <c r="R65" s="211" t="s">
        <v>209</v>
      </c>
    </row>
    <row r="66" spans="1:18" s="68" customFormat="1">
      <c r="A66" s="211" t="s">
        <v>317</v>
      </c>
      <c r="B66" s="212" t="str">
        <f>HYPERLINK(Q66,C66)</f>
        <v>โครงการส่งเสริมการหยุดเผาในพื้นที่การเกษตร</v>
      </c>
      <c r="C66" s="211" t="s">
        <v>318</v>
      </c>
      <c r="D66" s="211" t="s">
        <v>28</v>
      </c>
      <c r="E66" s="213">
        <v>2565</v>
      </c>
      <c r="F66" s="211" t="s">
        <v>171</v>
      </c>
      <c r="G66" s="211" t="s">
        <v>165</v>
      </c>
      <c r="H66" s="211" t="s">
        <v>320</v>
      </c>
      <c r="I66" s="211" t="s">
        <v>58</v>
      </c>
      <c r="J66" s="213" t="s">
        <v>1035</v>
      </c>
      <c r="K66" s="211" t="s">
        <v>59</v>
      </c>
      <c r="L66" s="211" t="s">
        <v>949</v>
      </c>
      <c r="M66" s="211" t="s">
        <v>602</v>
      </c>
      <c r="N66" s="211" t="s">
        <v>882</v>
      </c>
      <c r="O66" s="213" t="s">
        <v>1031</v>
      </c>
      <c r="P66" s="211"/>
      <c r="Q66" s="211" t="s">
        <v>419</v>
      </c>
      <c r="R66" s="211" t="s">
        <v>186</v>
      </c>
    </row>
    <row r="67" spans="1:18" s="68" customFormat="1">
      <c r="A67" s="211" t="s">
        <v>464</v>
      </c>
      <c r="B67" s="212" t="str">
        <f>HYPERLINK(Q67,C67)</f>
        <v>การกำกับดูแลการระบายสาร VOCs ทางอากาศในพื้นที่นิคมอุตสาหกรรม อาทิ ท่าเรือ โรงงาน คลังน้ำมัน</v>
      </c>
      <c r="C67" s="211" t="s">
        <v>465</v>
      </c>
      <c r="D67" s="211" t="s">
        <v>28</v>
      </c>
      <c r="E67" s="213">
        <v>2565</v>
      </c>
      <c r="F67" s="211" t="s">
        <v>171</v>
      </c>
      <c r="G67" s="211" t="s">
        <v>165</v>
      </c>
      <c r="H67" s="211" t="s">
        <v>467</v>
      </c>
      <c r="I67" s="211" t="s">
        <v>468</v>
      </c>
      <c r="J67" s="213" t="s">
        <v>1108</v>
      </c>
      <c r="K67" s="211" t="s">
        <v>37</v>
      </c>
      <c r="L67" s="211" t="s">
        <v>949</v>
      </c>
      <c r="M67" s="211" t="s">
        <v>599</v>
      </c>
      <c r="N67" s="211" t="s">
        <v>857</v>
      </c>
      <c r="O67" s="213" t="s">
        <v>1031</v>
      </c>
      <c r="P67" s="211"/>
      <c r="Q67" s="211" t="s">
        <v>471</v>
      </c>
      <c r="R67" s="211" t="s">
        <v>265</v>
      </c>
    </row>
    <row r="68" spans="1:18" s="68" customFormat="1">
      <c r="A68" s="211" t="s">
        <v>451</v>
      </c>
      <c r="B68" s="212" t="str">
        <f>HYPERLINK(Q68,C68)</f>
        <v>ปลูกต้นไม้ พัฒนาชีวิต ลดมลพิษทางอากาศ</v>
      </c>
      <c r="C68" s="211" t="s">
        <v>452</v>
      </c>
      <c r="D68" s="211" t="s">
        <v>28</v>
      </c>
      <c r="E68" s="214">
        <v>2565</v>
      </c>
      <c r="F68" s="211" t="s">
        <v>171</v>
      </c>
      <c r="G68" s="211" t="s">
        <v>165</v>
      </c>
      <c r="H68" s="211" t="s">
        <v>458</v>
      </c>
      <c r="I68" s="211" t="s">
        <v>459</v>
      </c>
      <c r="J68" s="213" t="s">
        <v>1109</v>
      </c>
      <c r="K68" s="211" t="s">
        <v>460</v>
      </c>
      <c r="L68" s="211" t="s">
        <v>949</v>
      </c>
      <c r="M68" s="211" t="s">
        <v>602</v>
      </c>
      <c r="N68" s="211" t="s">
        <v>603</v>
      </c>
      <c r="O68" s="213" t="s">
        <v>1031</v>
      </c>
      <c r="P68" s="211"/>
      <c r="Q68" s="211" t="s">
        <v>462</v>
      </c>
      <c r="R68" s="211" t="s">
        <v>180</v>
      </c>
    </row>
    <row r="69" spans="1:18" s="68" customFormat="1">
      <c r="A69" s="211" t="s">
        <v>339</v>
      </c>
      <c r="B69" s="212" t="str">
        <f>HYPERLINK(Q69,C69)</f>
        <v>โครงการป้องกันและแก้ไขปัญหาหมอกควันและไฟป่ามุ่งเน้นห้วงเวลาวิกฤติ ๓ เดือน ของจังหวัดแพร่</v>
      </c>
      <c r="C69" s="211" t="s">
        <v>340</v>
      </c>
      <c r="D69" s="211" t="s">
        <v>28</v>
      </c>
      <c r="E69" s="214">
        <v>2565</v>
      </c>
      <c r="F69" s="211" t="s">
        <v>171</v>
      </c>
      <c r="G69" s="211" t="s">
        <v>165</v>
      </c>
      <c r="H69" s="211" t="s">
        <v>85</v>
      </c>
      <c r="I69" s="211" t="s">
        <v>67</v>
      </c>
      <c r="J69" s="213" t="s">
        <v>1036</v>
      </c>
      <c r="K69" s="211" t="s">
        <v>46</v>
      </c>
      <c r="L69" s="211" t="s">
        <v>949</v>
      </c>
      <c r="M69" s="211" t="s">
        <v>602</v>
      </c>
      <c r="N69" s="211" t="s">
        <v>603</v>
      </c>
      <c r="O69" s="213" t="s">
        <v>1031</v>
      </c>
      <c r="P69" s="211"/>
      <c r="Q69" s="211" t="s">
        <v>435</v>
      </c>
      <c r="R69" s="211" t="s">
        <v>180</v>
      </c>
    </row>
    <row r="70" spans="1:18" s="68" customFormat="1">
      <c r="A70" s="211" t="s">
        <v>970</v>
      </c>
      <c r="B70" s="212" t="str">
        <f>HYPERLINK(Q70,C70)</f>
        <v>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</v>
      </c>
      <c r="C70" s="211" t="s">
        <v>971</v>
      </c>
      <c r="D70" s="211" t="s">
        <v>28</v>
      </c>
      <c r="E70" s="214">
        <v>2565</v>
      </c>
      <c r="F70" s="211" t="s">
        <v>171</v>
      </c>
      <c r="G70" s="211" t="s">
        <v>165</v>
      </c>
      <c r="H70" s="211" t="s">
        <v>974</v>
      </c>
      <c r="I70" s="211" t="s">
        <v>973</v>
      </c>
      <c r="J70" s="213" t="s">
        <v>1110</v>
      </c>
      <c r="K70" s="211" t="s">
        <v>972</v>
      </c>
      <c r="L70" s="211" t="s">
        <v>949</v>
      </c>
      <c r="M70" s="211" t="s">
        <v>599</v>
      </c>
      <c r="N70" s="211" t="s">
        <v>601</v>
      </c>
      <c r="O70" s="213" t="s">
        <v>1033</v>
      </c>
      <c r="P70" s="211"/>
      <c r="Q70" s="211" t="s">
        <v>978</v>
      </c>
      <c r="R70" s="211" t="s">
        <v>976</v>
      </c>
    </row>
    <row r="71" spans="1:18" s="68" customFormat="1">
      <c r="A71" s="211" t="s">
        <v>1022</v>
      </c>
      <c r="B71" s="212" t="str">
        <f>HYPERLINK(Q71,C71)</f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C71" s="211" t="s">
        <v>980</v>
      </c>
      <c r="D71" s="211" t="s">
        <v>28</v>
      </c>
      <c r="E71" s="213">
        <v>2565</v>
      </c>
      <c r="F71" s="211" t="s">
        <v>171</v>
      </c>
      <c r="G71" s="211" t="s">
        <v>165</v>
      </c>
      <c r="H71" s="211" t="s">
        <v>35</v>
      </c>
      <c r="I71" s="211" t="s">
        <v>45</v>
      </c>
      <c r="J71" s="213" t="s">
        <v>1037</v>
      </c>
      <c r="K71" s="211" t="s">
        <v>46</v>
      </c>
      <c r="L71" s="211" t="s">
        <v>949</v>
      </c>
      <c r="M71" s="211" t="s">
        <v>599</v>
      </c>
      <c r="N71" s="211" t="s">
        <v>601</v>
      </c>
      <c r="O71" s="213" t="s">
        <v>1033</v>
      </c>
      <c r="P71" s="211"/>
      <c r="Q71" s="211" t="s">
        <v>1024</v>
      </c>
      <c r="R71" s="211" t="s">
        <v>1023</v>
      </c>
    </row>
    <row r="72" spans="1:18" s="68" customFormat="1">
      <c r="A72" s="211" t="s">
        <v>1025</v>
      </c>
      <c r="B72" s="212" t="str">
        <f>HYPERLINK(Q72,C72)</f>
        <v>โครงการประเมินผลเพื่อยกเลิกเขตควบคุมมลพิษตามแผนการปฏิรูปประเทศ ปีงบประมาณ พ.ศ. 2565</v>
      </c>
      <c r="C72" s="211" t="s">
        <v>1026</v>
      </c>
      <c r="D72" s="211" t="s">
        <v>28</v>
      </c>
      <c r="E72" s="213">
        <v>2565</v>
      </c>
      <c r="F72" s="211" t="s">
        <v>171</v>
      </c>
      <c r="G72" s="211" t="s">
        <v>165</v>
      </c>
      <c r="H72" s="211" t="s">
        <v>35</v>
      </c>
      <c r="I72" s="211" t="s">
        <v>45</v>
      </c>
      <c r="J72" s="213" t="s">
        <v>1037</v>
      </c>
      <c r="K72" s="211" t="s">
        <v>46</v>
      </c>
      <c r="L72" s="211" t="s">
        <v>949</v>
      </c>
      <c r="M72" s="211" t="s">
        <v>599</v>
      </c>
      <c r="N72" s="211" t="s">
        <v>601</v>
      </c>
      <c r="O72" s="213" t="s">
        <v>1033</v>
      </c>
      <c r="P72" s="211"/>
      <c r="Q72" s="211" t="s">
        <v>1027</v>
      </c>
      <c r="R72" s="211" t="s">
        <v>1023</v>
      </c>
    </row>
    <row r="73" spans="1:18" s="68" customFormat="1">
      <c r="A73" s="211" t="s">
        <v>488</v>
      </c>
      <c r="B73" s="212" t="str">
        <f>HYPERLINK(Q73,C73)</f>
        <v>โครงการเฝ้าระวังและป้องกันผลกระทบต่อสุขภาพจากมลพิษทางอากาศ</v>
      </c>
      <c r="C73" s="211" t="s">
        <v>183</v>
      </c>
      <c r="D73" s="211" t="s">
        <v>28</v>
      </c>
      <c r="E73" s="214">
        <v>2566</v>
      </c>
      <c r="F73" s="211" t="s">
        <v>294</v>
      </c>
      <c r="G73" s="211" t="s">
        <v>295</v>
      </c>
      <c r="H73" s="211" t="s">
        <v>93</v>
      </c>
      <c r="I73" s="211" t="s">
        <v>94</v>
      </c>
      <c r="J73" s="213" t="s">
        <v>94</v>
      </c>
      <c r="K73" s="211" t="s">
        <v>95</v>
      </c>
      <c r="L73" s="211" t="s">
        <v>855</v>
      </c>
      <c r="M73" s="211" t="s">
        <v>602</v>
      </c>
      <c r="N73" s="211" t="s">
        <v>603</v>
      </c>
      <c r="O73" s="213" t="s">
        <v>1031</v>
      </c>
      <c r="P73" s="211"/>
      <c r="Q73" s="211" t="s">
        <v>781</v>
      </c>
      <c r="R73" s="211" t="s">
        <v>305</v>
      </c>
    </row>
    <row r="74" spans="1:18" s="68" customFormat="1">
      <c r="A74" s="211" t="s">
        <v>490</v>
      </c>
      <c r="B74" s="212" t="str">
        <f>HYPERLINK(Q74,C74)</f>
        <v>ส่งเสริมการไถกลบและผลิตปุ๋ยอินทรีย์เพื่อลดการปล่อยก๊าซเรือนกระจก</v>
      </c>
      <c r="C74" s="211" t="s">
        <v>322</v>
      </c>
      <c r="D74" s="211" t="s">
        <v>28</v>
      </c>
      <c r="E74" s="214">
        <v>2566</v>
      </c>
      <c r="F74" s="211" t="s">
        <v>294</v>
      </c>
      <c r="G74" s="211" t="s">
        <v>295</v>
      </c>
      <c r="H74" s="211" t="s">
        <v>57</v>
      </c>
      <c r="I74" s="211" t="s">
        <v>166</v>
      </c>
      <c r="J74" s="213" t="s">
        <v>1034</v>
      </c>
      <c r="K74" s="211" t="s">
        <v>59</v>
      </c>
      <c r="L74" s="211" t="s">
        <v>855</v>
      </c>
      <c r="M74" s="211" t="s">
        <v>599</v>
      </c>
      <c r="N74" s="211" t="s">
        <v>857</v>
      </c>
      <c r="O74" s="213" t="s">
        <v>1031</v>
      </c>
      <c r="P74" s="211"/>
      <c r="Q74" s="215" t="s">
        <v>784</v>
      </c>
      <c r="R74" s="211" t="s">
        <v>783</v>
      </c>
    </row>
    <row r="75" spans="1:18" s="68" customFormat="1">
      <c r="A75" s="211" t="s">
        <v>492</v>
      </c>
      <c r="B75" s="212" t="str">
        <f>HYPERLINK(Q75,C75)</f>
        <v xml:space="preserve">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</v>
      </c>
      <c r="C75" s="211" t="s">
        <v>858</v>
      </c>
      <c r="D75" s="211" t="s">
        <v>28</v>
      </c>
      <c r="E75" s="214">
        <v>2566</v>
      </c>
      <c r="F75" s="211" t="s">
        <v>494</v>
      </c>
      <c r="G75" s="211" t="s">
        <v>295</v>
      </c>
      <c r="H75" s="211" t="s">
        <v>347</v>
      </c>
      <c r="I75" s="211" t="s">
        <v>348</v>
      </c>
      <c r="J75" s="213" t="s">
        <v>1100</v>
      </c>
      <c r="K75" s="211" t="s">
        <v>349</v>
      </c>
      <c r="L75" s="211" t="s">
        <v>855</v>
      </c>
      <c r="M75" s="211" t="s">
        <v>599</v>
      </c>
      <c r="N75" s="211" t="s">
        <v>857</v>
      </c>
      <c r="O75" s="213" t="s">
        <v>1031</v>
      </c>
      <c r="P75" s="211"/>
      <c r="Q75" s="215" t="s">
        <v>788</v>
      </c>
      <c r="R75" s="211" t="s">
        <v>783</v>
      </c>
    </row>
    <row r="76" spans="1:18" s="68" customFormat="1">
      <c r="A76" s="211" t="s">
        <v>496</v>
      </c>
      <c r="B76" s="212" t="str">
        <f>HYPERLINK(Q76,C76)</f>
        <v>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</v>
      </c>
      <c r="C76" s="211" t="s">
        <v>497</v>
      </c>
      <c r="D76" s="211" t="s">
        <v>28</v>
      </c>
      <c r="E76" s="214">
        <v>2566</v>
      </c>
      <c r="F76" s="211" t="s">
        <v>294</v>
      </c>
      <c r="G76" s="211" t="s">
        <v>295</v>
      </c>
      <c r="H76" s="211" t="s">
        <v>498</v>
      </c>
      <c r="I76" s="211" t="s">
        <v>499</v>
      </c>
      <c r="J76" s="213" t="s">
        <v>1101</v>
      </c>
      <c r="K76" s="211" t="s">
        <v>59</v>
      </c>
      <c r="L76" s="211" t="s">
        <v>855</v>
      </c>
      <c r="M76" s="211" t="s">
        <v>599</v>
      </c>
      <c r="N76" s="211" t="s">
        <v>601</v>
      </c>
      <c r="O76" s="213" t="s">
        <v>1031</v>
      </c>
      <c r="P76" s="211"/>
      <c r="Q76" s="215" t="s">
        <v>792</v>
      </c>
      <c r="R76" s="211" t="s">
        <v>687</v>
      </c>
    </row>
    <row r="77" spans="1:18" s="68" customFormat="1">
      <c r="A77" s="211" t="s">
        <v>503</v>
      </c>
      <c r="B77" s="212" t="str">
        <f>HYPERLINK(Q77,C77)</f>
        <v>โครงการส่งเสริมการหยุดเผาในพื้นที่การเกษตร</v>
      </c>
      <c r="C77" s="211" t="s">
        <v>318</v>
      </c>
      <c r="D77" s="211" t="s">
        <v>28</v>
      </c>
      <c r="E77" s="214">
        <v>2566</v>
      </c>
      <c r="F77" s="211" t="s">
        <v>294</v>
      </c>
      <c r="G77" s="211" t="s">
        <v>295</v>
      </c>
      <c r="H77" s="211" t="s">
        <v>320</v>
      </c>
      <c r="I77" s="211" t="s">
        <v>58</v>
      </c>
      <c r="J77" s="213" t="s">
        <v>1035</v>
      </c>
      <c r="K77" s="211" t="s">
        <v>59</v>
      </c>
      <c r="L77" s="211" t="s">
        <v>855</v>
      </c>
      <c r="M77" s="211" t="s">
        <v>599</v>
      </c>
      <c r="N77" s="211" t="s">
        <v>601</v>
      </c>
      <c r="O77" s="213" t="s">
        <v>1031</v>
      </c>
      <c r="P77" s="211"/>
      <c r="Q77" s="215" t="s">
        <v>798</v>
      </c>
      <c r="R77" s="211" t="s">
        <v>687</v>
      </c>
    </row>
    <row r="78" spans="1:18" s="68" customFormat="1">
      <c r="A78" s="211" t="s">
        <v>501</v>
      </c>
      <c r="B78" s="212" t="str">
        <f>HYPERLINK(Q78,C78)</f>
        <v>แก้ไขปัญหาไฟป่าและหมอกควัน</v>
      </c>
      <c r="C78" s="211" t="s">
        <v>152</v>
      </c>
      <c r="D78" s="211" t="s">
        <v>28</v>
      </c>
      <c r="E78" s="214">
        <v>2566</v>
      </c>
      <c r="F78" s="211" t="s">
        <v>294</v>
      </c>
      <c r="G78" s="211" t="s">
        <v>295</v>
      </c>
      <c r="H78" s="211" t="s">
        <v>144</v>
      </c>
      <c r="I78" s="211" t="s">
        <v>67</v>
      </c>
      <c r="J78" s="213" t="s">
        <v>1036</v>
      </c>
      <c r="K78" s="211" t="s">
        <v>46</v>
      </c>
      <c r="L78" s="211" t="s">
        <v>855</v>
      </c>
      <c r="M78" s="211" t="s">
        <v>599</v>
      </c>
      <c r="N78" s="211" t="s">
        <v>601</v>
      </c>
      <c r="O78" s="213" t="s">
        <v>1031</v>
      </c>
      <c r="P78" s="211"/>
      <c r="Q78" s="215" t="s">
        <v>796</v>
      </c>
      <c r="R78" s="211" t="s">
        <v>687</v>
      </c>
    </row>
    <row r="79" spans="1:18" s="73" customFormat="1">
      <c r="A79" s="211" t="s">
        <v>530</v>
      </c>
      <c r="B79" s="212" t="str">
        <f>HYPERLINK(Q79,C79)</f>
        <v xml:space="preserve">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</v>
      </c>
      <c r="C79" s="211" t="s">
        <v>859</v>
      </c>
      <c r="D79" s="211" t="s">
        <v>28</v>
      </c>
      <c r="E79" s="213">
        <v>2566</v>
      </c>
      <c r="F79" s="211" t="s">
        <v>532</v>
      </c>
      <c r="G79" s="211" t="s">
        <v>532</v>
      </c>
      <c r="H79" s="211" t="s">
        <v>533</v>
      </c>
      <c r="I79" s="211" t="s">
        <v>534</v>
      </c>
      <c r="J79" s="213" t="s">
        <v>534</v>
      </c>
      <c r="K79" s="211" t="s">
        <v>535</v>
      </c>
      <c r="L79" s="211" t="s">
        <v>855</v>
      </c>
      <c r="M79" s="211" t="s">
        <v>599</v>
      </c>
      <c r="N79" s="211" t="s">
        <v>601</v>
      </c>
      <c r="O79" s="213" t="s">
        <v>1031</v>
      </c>
      <c r="P79" s="211"/>
      <c r="Q79" s="211" t="s">
        <v>840</v>
      </c>
      <c r="R79" s="211" t="s">
        <v>687</v>
      </c>
    </row>
    <row r="80" spans="1:18" s="73" customFormat="1">
      <c r="A80" s="211" t="s">
        <v>537</v>
      </c>
      <c r="B80" s="212" t="str">
        <f>HYPERLINK(Q80,C80)</f>
        <v>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</v>
      </c>
      <c r="C80" s="211" t="s">
        <v>538</v>
      </c>
      <c r="D80" s="211" t="s">
        <v>28</v>
      </c>
      <c r="E80" s="213">
        <v>2566</v>
      </c>
      <c r="F80" s="211" t="s">
        <v>294</v>
      </c>
      <c r="G80" s="211" t="s">
        <v>295</v>
      </c>
      <c r="H80" s="211" t="s">
        <v>539</v>
      </c>
      <c r="I80" s="211" t="s">
        <v>540</v>
      </c>
      <c r="J80" s="213" t="s">
        <v>1111</v>
      </c>
      <c r="K80" s="211" t="s">
        <v>860</v>
      </c>
      <c r="L80" s="211" t="s">
        <v>855</v>
      </c>
      <c r="M80" s="211" t="s">
        <v>599</v>
      </c>
      <c r="N80" s="211" t="s">
        <v>601</v>
      </c>
      <c r="O80" s="213" t="s">
        <v>1031</v>
      </c>
      <c r="P80" s="211"/>
      <c r="Q80" s="211" t="s">
        <v>844</v>
      </c>
      <c r="R80" s="211" t="s">
        <v>832</v>
      </c>
    </row>
    <row r="81" spans="1:18" s="73" customFormat="1">
      <c r="A81" s="211" t="s">
        <v>525</v>
      </c>
      <c r="B81" s="212" t="str">
        <f>HYPERLINK(Q81,C81)</f>
        <v>โครงการยกระดับคุณภาพชีวิตของชุมชนด้วยระบบฟอกอากาศภายในอาคารร่วมกับระบบติดตามฝุ่นละออง PM 2.5</v>
      </c>
      <c r="C81" s="211" t="s">
        <v>526</v>
      </c>
      <c r="D81" s="211" t="s">
        <v>28</v>
      </c>
      <c r="E81" s="214">
        <v>2566</v>
      </c>
      <c r="F81" s="211" t="s">
        <v>294</v>
      </c>
      <c r="G81" s="211" t="s">
        <v>295</v>
      </c>
      <c r="H81" s="211" t="s">
        <v>528</v>
      </c>
      <c r="I81" s="211" t="s">
        <v>527</v>
      </c>
      <c r="J81" s="213" t="s">
        <v>1102</v>
      </c>
      <c r="K81" s="211" t="s">
        <v>314</v>
      </c>
      <c r="L81" s="211" t="s">
        <v>855</v>
      </c>
      <c r="M81" s="211" t="s">
        <v>599</v>
      </c>
      <c r="N81" s="211" t="s">
        <v>601</v>
      </c>
      <c r="O81" s="213" t="s">
        <v>1031</v>
      </c>
      <c r="P81" s="211"/>
      <c r="Q81" s="215" t="s">
        <v>833</v>
      </c>
      <c r="R81" s="211" t="s">
        <v>832</v>
      </c>
    </row>
    <row r="82" spans="1:18" s="73" customFormat="1">
      <c r="A82" s="211" t="s">
        <v>518</v>
      </c>
      <c r="B82" s="212" t="str">
        <f>HYPERLINK(Q82,C82)</f>
        <v xml:space="preserve">โครงการแก้ไขปัญหาไฟป่าและหมอกควัน </v>
      </c>
      <c r="C82" s="211" t="s">
        <v>861</v>
      </c>
      <c r="D82" s="211" t="s">
        <v>28</v>
      </c>
      <c r="E82" s="214">
        <v>2566</v>
      </c>
      <c r="F82" s="211" t="s">
        <v>294</v>
      </c>
      <c r="G82" s="211" t="s">
        <v>295</v>
      </c>
      <c r="H82" s="211" t="s">
        <v>519</v>
      </c>
      <c r="I82" s="211" t="s">
        <v>67</v>
      </c>
      <c r="J82" s="213" t="s">
        <v>1036</v>
      </c>
      <c r="K82" s="211" t="s">
        <v>46</v>
      </c>
      <c r="L82" s="211" t="s">
        <v>855</v>
      </c>
      <c r="M82" s="211" t="s">
        <v>599</v>
      </c>
      <c r="N82" s="211" t="s">
        <v>601</v>
      </c>
      <c r="O82" s="213" t="s">
        <v>1031</v>
      </c>
      <c r="P82" s="211"/>
      <c r="Q82" s="215" t="s">
        <v>822</v>
      </c>
      <c r="R82" s="211" t="s">
        <v>687</v>
      </c>
    </row>
    <row r="83" spans="1:18" s="73" customFormat="1">
      <c r="A83" s="211" t="s">
        <v>515</v>
      </c>
      <c r="B83" s="212" t="str">
        <f>HYPERLINK(Q83,C83)</f>
        <v>โครงการแก้ไขปัญหาไฟป่าและหมอกควัน ประจำปีงบประมาณ พ.ศ.2566</v>
      </c>
      <c r="C83" s="211" t="s">
        <v>516</v>
      </c>
      <c r="D83" s="211" t="s">
        <v>28</v>
      </c>
      <c r="E83" s="214">
        <v>2566</v>
      </c>
      <c r="F83" s="211" t="s">
        <v>294</v>
      </c>
      <c r="G83" s="211" t="s">
        <v>295</v>
      </c>
      <c r="H83" s="211" t="s">
        <v>113</v>
      </c>
      <c r="I83" s="211" t="s">
        <v>67</v>
      </c>
      <c r="J83" s="213" t="s">
        <v>1036</v>
      </c>
      <c r="K83" s="211" t="s">
        <v>46</v>
      </c>
      <c r="L83" s="211" t="s">
        <v>855</v>
      </c>
      <c r="M83" s="211" t="s">
        <v>599</v>
      </c>
      <c r="N83" s="211" t="s">
        <v>601</v>
      </c>
      <c r="O83" s="213" t="s">
        <v>1031</v>
      </c>
      <c r="P83" s="211"/>
      <c r="Q83" s="215" t="s">
        <v>820</v>
      </c>
      <c r="R83" s="211" t="s">
        <v>687</v>
      </c>
    </row>
    <row r="84" spans="1:18" s="73" customFormat="1">
      <c r="A84" s="211" t="s">
        <v>512</v>
      </c>
      <c r="B84" s="212" t="str">
        <f>HYPERLINK(Q84,C84)</f>
        <v xml:space="preserve">โครงการป้องกันและแก้ไขปัญหามลพิษทางอากาศและเสียง </v>
      </c>
      <c r="C84" s="211" t="s">
        <v>862</v>
      </c>
      <c r="D84" s="211" t="s">
        <v>28</v>
      </c>
      <c r="E84" s="214">
        <v>2566</v>
      </c>
      <c r="F84" s="211" t="s">
        <v>294</v>
      </c>
      <c r="G84" s="211" t="s">
        <v>295</v>
      </c>
      <c r="H84" s="211" t="s">
        <v>352</v>
      </c>
      <c r="I84" s="211" t="s">
        <v>45</v>
      </c>
      <c r="J84" s="213" t="s">
        <v>1037</v>
      </c>
      <c r="K84" s="211" t="s">
        <v>46</v>
      </c>
      <c r="L84" s="211" t="s">
        <v>855</v>
      </c>
      <c r="M84" s="211" t="s">
        <v>599</v>
      </c>
      <c r="N84" s="211" t="s">
        <v>857</v>
      </c>
      <c r="O84" s="213" t="s">
        <v>1031</v>
      </c>
      <c r="P84" s="211"/>
      <c r="Q84" s="215" t="s">
        <v>818</v>
      </c>
      <c r="R84" s="211" t="s">
        <v>783</v>
      </c>
    </row>
    <row r="85" spans="1:18" s="73" customFormat="1">
      <c r="A85" s="211" t="s">
        <v>521</v>
      </c>
      <c r="B85" s="212" t="str">
        <f>HYPERLINK(Q85,C85)</f>
        <v>โครงการตรวจสอบและบังคับใช้กฎหมายกับยานพาหนะ</v>
      </c>
      <c r="C85" s="211" t="s">
        <v>522</v>
      </c>
      <c r="D85" s="211" t="s">
        <v>28</v>
      </c>
      <c r="E85" s="214">
        <v>2566</v>
      </c>
      <c r="F85" s="211" t="s">
        <v>294</v>
      </c>
      <c r="G85" s="211" t="s">
        <v>295</v>
      </c>
      <c r="H85" s="211" t="s">
        <v>523</v>
      </c>
      <c r="I85" s="211" t="s">
        <v>45</v>
      </c>
      <c r="J85" s="213" t="s">
        <v>1037</v>
      </c>
      <c r="K85" s="211" t="s">
        <v>46</v>
      </c>
      <c r="L85" s="211" t="s">
        <v>855</v>
      </c>
      <c r="M85" s="211" t="s">
        <v>604</v>
      </c>
      <c r="N85" s="211" t="s">
        <v>605</v>
      </c>
      <c r="O85" s="213" t="s">
        <v>1031</v>
      </c>
      <c r="P85" s="211"/>
      <c r="Q85" s="215" t="s">
        <v>824</v>
      </c>
      <c r="R85" s="211" t="s">
        <v>298</v>
      </c>
    </row>
    <row r="86" spans="1:18" s="73" customFormat="1">
      <c r="A86" s="211" t="s">
        <v>505</v>
      </c>
      <c r="B86" s="212" t="str">
        <f>HYPERLINK(Q86,C86)</f>
        <v xml:space="preserve"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</v>
      </c>
      <c r="C86" s="211" t="s">
        <v>951</v>
      </c>
      <c r="D86" s="211" t="s">
        <v>28</v>
      </c>
      <c r="E86" s="213">
        <v>2566</v>
      </c>
      <c r="F86" s="211" t="s">
        <v>294</v>
      </c>
      <c r="G86" s="211" t="s">
        <v>295</v>
      </c>
      <c r="H86" s="211" t="s">
        <v>113</v>
      </c>
      <c r="I86" s="211" t="s">
        <v>67</v>
      </c>
      <c r="J86" s="213" t="s">
        <v>1036</v>
      </c>
      <c r="K86" s="211" t="s">
        <v>46</v>
      </c>
      <c r="L86" s="211" t="s">
        <v>855</v>
      </c>
      <c r="M86" s="211" t="s">
        <v>599</v>
      </c>
      <c r="N86" s="211" t="s">
        <v>601</v>
      </c>
      <c r="O86" s="213" t="s">
        <v>1031</v>
      </c>
      <c r="P86" s="211"/>
      <c r="Q86" s="211" t="s">
        <v>810</v>
      </c>
      <c r="R86" s="211" t="s">
        <v>687</v>
      </c>
    </row>
    <row r="87" spans="1:18" s="73" customFormat="1">
      <c r="A87" s="211" t="s">
        <v>507</v>
      </c>
      <c r="B87" s="212" t="str">
        <f>HYPERLINK(Q87,C87)</f>
        <v>โครงการบังคับใช้กฎหมายเพื่อแก้ไขปัญหาฝุ่นละออง PM 2.5 ประจำปีงบประมาณ พ.ศ. 2566</v>
      </c>
      <c r="C87" s="211" t="s">
        <v>508</v>
      </c>
      <c r="D87" s="211" t="s">
        <v>509</v>
      </c>
      <c r="E87" s="213">
        <v>2566</v>
      </c>
      <c r="F87" s="211" t="s">
        <v>294</v>
      </c>
      <c r="G87" s="211" t="s">
        <v>295</v>
      </c>
      <c r="H87" s="211" t="s">
        <v>510</v>
      </c>
      <c r="I87" s="211" t="s">
        <v>329</v>
      </c>
      <c r="J87" s="213" t="s">
        <v>1107</v>
      </c>
      <c r="K87" s="211" t="s">
        <v>330</v>
      </c>
      <c r="L87" s="211" t="s">
        <v>855</v>
      </c>
      <c r="M87" s="211" t="s">
        <v>599</v>
      </c>
      <c r="N87" s="211" t="s">
        <v>601</v>
      </c>
      <c r="O87" s="213" t="s">
        <v>1031</v>
      </c>
      <c r="P87" s="211"/>
      <c r="Q87" s="211" t="s">
        <v>814</v>
      </c>
      <c r="R87" s="211" t="s">
        <v>687</v>
      </c>
    </row>
    <row r="88" spans="1:18" s="73" customFormat="1">
      <c r="A88" s="211" t="s">
        <v>979</v>
      </c>
      <c r="B88" s="212" t="str">
        <f>HYPERLINK(Q88,C88)</f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C88" s="211" t="s">
        <v>980</v>
      </c>
      <c r="D88" s="211" t="s">
        <v>28</v>
      </c>
      <c r="E88" s="214">
        <v>2566</v>
      </c>
      <c r="F88" s="211" t="s">
        <v>294</v>
      </c>
      <c r="G88" s="211" t="s">
        <v>295</v>
      </c>
      <c r="H88" s="211" t="s">
        <v>35</v>
      </c>
      <c r="I88" s="211" t="s">
        <v>45</v>
      </c>
      <c r="J88" s="213" t="s">
        <v>1037</v>
      </c>
      <c r="K88" s="211" t="s">
        <v>46</v>
      </c>
      <c r="L88" s="211" t="s">
        <v>855</v>
      </c>
      <c r="M88" s="211" t="s">
        <v>599</v>
      </c>
      <c r="N88" s="211" t="s">
        <v>857</v>
      </c>
      <c r="O88" s="213" t="s">
        <v>1033</v>
      </c>
      <c r="P88" s="211"/>
      <c r="Q88" s="211" t="s">
        <v>985</v>
      </c>
      <c r="R88" s="211" t="s">
        <v>983</v>
      </c>
    </row>
    <row r="89" spans="1:18" s="73" customFormat="1">
      <c r="A89" s="211" t="s">
        <v>986</v>
      </c>
      <c r="B89" s="212" t="str">
        <f>HYPERLINK(Q89,C89)</f>
        <v>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C89" s="211" t="s">
        <v>987</v>
      </c>
      <c r="D89" s="211" t="s">
        <v>28</v>
      </c>
      <c r="E89" s="214">
        <v>2566</v>
      </c>
      <c r="F89" s="211" t="s">
        <v>294</v>
      </c>
      <c r="G89" s="211" t="s">
        <v>295</v>
      </c>
      <c r="H89" s="211" t="s">
        <v>974</v>
      </c>
      <c r="I89" s="211" t="s">
        <v>973</v>
      </c>
      <c r="J89" s="213" t="s">
        <v>1110</v>
      </c>
      <c r="K89" s="211" t="s">
        <v>972</v>
      </c>
      <c r="L89" s="211" t="s">
        <v>855</v>
      </c>
      <c r="M89" s="211" t="s">
        <v>599</v>
      </c>
      <c r="N89" s="211" t="s">
        <v>601</v>
      </c>
      <c r="O89" s="213" t="s">
        <v>1033</v>
      </c>
      <c r="P89" s="211"/>
      <c r="Q89" s="211" t="s">
        <v>990</v>
      </c>
      <c r="R89" s="211" t="s">
        <v>988</v>
      </c>
    </row>
    <row r="90" spans="1:18" s="73" customFormat="1">
      <c r="A90" s="211" t="s">
        <v>991</v>
      </c>
      <c r="B90" s="212" t="str">
        <f>HYPERLINK(Q90,C90)</f>
        <v>โครงการจัดทำแผนการแก้ไขปัญหามลพิษในพื้นที่เขตควบคุมมลพิษ</v>
      </c>
      <c r="C90" s="211" t="s">
        <v>992</v>
      </c>
      <c r="D90" s="211" t="s">
        <v>28</v>
      </c>
      <c r="E90" s="213">
        <v>2566</v>
      </c>
      <c r="F90" s="211" t="s">
        <v>294</v>
      </c>
      <c r="G90" s="211" t="s">
        <v>295</v>
      </c>
      <c r="H90" s="211" t="s">
        <v>35</v>
      </c>
      <c r="I90" s="211" t="s">
        <v>45</v>
      </c>
      <c r="J90" s="213" t="s">
        <v>1037</v>
      </c>
      <c r="K90" s="211" t="s">
        <v>46</v>
      </c>
      <c r="L90" s="211" t="s">
        <v>855</v>
      </c>
      <c r="M90" s="211" t="s">
        <v>599</v>
      </c>
      <c r="N90" s="211" t="s">
        <v>857</v>
      </c>
      <c r="O90" s="213" t="s">
        <v>1033</v>
      </c>
      <c r="P90" s="211"/>
      <c r="Q90" s="211" t="s">
        <v>993</v>
      </c>
      <c r="R90" s="211" t="s">
        <v>983</v>
      </c>
    </row>
    <row r="91" spans="1:18" s="73" customFormat="1">
      <c r="A91" s="211" t="s">
        <v>994</v>
      </c>
      <c r="B91" s="212" t="str">
        <f>HYPERLINK(Q91,C91)</f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C91" s="211" t="s">
        <v>995</v>
      </c>
      <c r="D91" s="211" t="s">
        <v>28</v>
      </c>
      <c r="E91" s="213">
        <v>2566</v>
      </c>
      <c r="F91" s="211" t="s">
        <v>294</v>
      </c>
      <c r="G91" s="211" t="s">
        <v>295</v>
      </c>
      <c r="H91" s="211" t="s">
        <v>996</v>
      </c>
      <c r="I91" s="211" t="s">
        <v>45</v>
      </c>
      <c r="J91" s="213" t="s">
        <v>1037</v>
      </c>
      <c r="K91" s="211" t="s">
        <v>46</v>
      </c>
      <c r="L91" s="211" t="s">
        <v>855</v>
      </c>
      <c r="M91" s="211" t="s">
        <v>599</v>
      </c>
      <c r="N91" s="211" t="s">
        <v>601</v>
      </c>
      <c r="O91" s="213" t="s">
        <v>1033</v>
      </c>
      <c r="P91" s="211"/>
      <c r="Q91" s="211" t="s">
        <v>999</v>
      </c>
      <c r="R91" s="211" t="s">
        <v>997</v>
      </c>
    </row>
    <row r="92" spans="1:18" s="73" customFormat="1">
      <c r="A92" s="211" t="s">
        <v>1000</v>
      </c>
      <c r="B92" s="212" t="str">
        <f>HYPERLINK(Q92,C92)</f>
        <v>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</v>
      </c>
      <c r="C92" s="211" t="s">
        <v>1001</v>
      </c>
      <c r="D92" s="211" t="s">
        <v>1002</v>
      </c>
      <c r="E92" s="213">
        <v>2566</v>
      </c>
      <c r="F92" s="211" t="s">
        <v>1003</v>
      </c>
      <c r="G92" s="211" t="s">
        <v>1004</v>
      </c>
      <c r="H92" s="211" t="s">
        <v>1005</v>
      </c>
      <c r="I92" s="211" t="s">
        <v>348</v>
      </c>
      <c r="J92" s="213" t="s">
        <v>1100</v>
      </c>
      <c r="K92" s="211" t="s">
        <v>349</v>
      </c>
      <c r="L92" s="211" t="s">
        <v>855</v>
      </c>
      <c r="M92" s="211" t="s">
        <v>602</v>
      </c>
      <c r="N92" s="211" t="s">
        <v>603</v>
      </c>
      <c r="O92" s="213" t="s">
        <v>1033</v>
      </c>
      <c r="P92" s="211"/>
      <c r="Q92" s="211" t="s">
        <v>1006</v>
      </c>
      <c r="R92" s="211" t="s">
        <v>988</v>
      </c>
    </row>
    <row r="93" spans="1:18" s="73" customFormat="1">
      <c r="A93" s="211" t="s">
        <v>558</v>
      </c>
      <c r="B93" s="212" t="str">
        <f>HYPERLINK(Q93,C93)</f>
        <v>แผนควบคุมปัจจัยเสี่ยงทางสุขภาพ</v>
      </c>
      <c r="C93" s="211" t="s">
        <v>559</v>
      </c>
      <c r="D93" s="211" t="s">
        <v>28</v>
      </c>
      <c r="E93" s="213">
        <v>2567</v>
      </c>
      <c r="F93" s="211" t="s">
        <v>543</v>
      </c>
      <c r="G93" s="211" t="s">
        <v>544</v>
      </c>
      <c r="H93" s="211" t="s">
        <v>539</v>
      </c>
      <c r="I93" s="211" t="s">
        <v>540</v>
      </c>
      <c r="J93" s="213" t="s">
        <v>1111</v>
      </c>
      <c r="K93" s="211" t="s">
        <v>860</v>
      </c>
      <c r="L93" s="211" t="s">
        <v>863</v>
      </c>
      <c r="M93" s="211" t="s">
        <v>599</v>
      </c>
      <c r="N93" s="211" t="s">
        <v>600</v>
      </c>
      <c r="O93" s="213" t="s">
        <v>1031</v>
      </c>
      <c r="P93" s="211"/>
      <c r="Q93" s="215" t="s">
        <v>702</v>
      </c>
      <c r="R93" s="211" t="s">
        <v>600</v>
      </c>
    </row>
    <row r="94" spans="1:18" s="73" customFormat="1">
      <c r="A94" s="211" t="s">
        <v>585</v>
      </c>
      <c r="B94" s="212" t="str">
        <f>HYPERLINK(Q94,C94)</f>
        <v xml:space="preserve">โครงการแก้ไขปัญหาไฟป่าและหมอกควัน </v>
      </c>
      <c r="C94" s="211" t="s">
        <v>861</v>
      </c>
      <c r="D94" s="211" t="s">
        <v>28</v>
      </c>
      <c r="E94" s="213">
        <v>2567</v>
      </c>
      <c r="F94" s="211" t="s">
        <v>543</v>
      </c>
      <c r="G94" s="211" t="s">
        <v>586</v>
      </c>
      <c r="H94" s="211" t="s">
        <v>154</v>
      </c>
      <c r="I94" s="211" t="s">
        <v>67</v>
      </c>
      <c r="J94" s="213" t="s">
        <v>1036</v>
      </c>
      <c r="K94" s="211" t="s">
        <v>46</v>
      </c>
      <c r="L94" s="211" t="s">
        <v>863</v>
      </c>
      <c r="M94" s="211" t="s">
        <v>602</v>
      </c>
      <c r="N94" s="211" t="s">
        <v>603</v>
      </c>
      <c r="O94" s="213" t="s">
        <v>1031</v>
      </c>
      <c r="P94" s="211"/>
      <c r="Q94" s="215" t="s">
        <v>756</v>
      </c>
      <c r="R94" s="211" t="s">
        <v>603</v>
      </c>
    </row>
    <row r="95" spans="1:18" s="73" customFormat="1">
      <c r="A95" s="211" t="s">
        <v>565</v>
      </c>
      <c r="B95" s="212" t="str">
        <f>HYPERLINK(Q95,C95)</f>
        <v>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</v>
      </c>
      <c r="C95" s="211" t="s">
        <v>566</v>
      </c>
      <c r="D95" s="211" t="s">
        <v>28</v>
      </c>
      <c r="E95" s="213">
        <v>2567</v>
      </c>
      <c r="F95" s="211" t="s">
        <v>543</v>
      </c>
      <c r="G95" s="211" t="s">
        <v>563</v>
      </c>
      <c r="H95" s="211" t="s">
        <v>154</v>
      </c>
      <c r="I95" s="211" t="s">
        <v>67</v>
      </c>
      <c r="J95" s="213" t="s">
        <v>1036</v>
      </c>
      <c r="K95" s="211" t="s">
        <v>46</v>
      </c>
      <c r="L95" s="211" t="s">
        <v>863</v>
      </c>
      <c r="M95" s="211" t="s">
        <v>602</v>
      </c>
      <c r="N95" s="211" t="s">
        <v>603</v>
      </c>
      <c r="O95" s="213" t="s">
        <v>1031</v>
      </c>
      <c r="P95" s="211"/>
      <c r="Q95" s="215" t="s">
        <v>719</v>
      </c>
      <c r="R95" s="211" t="s">
        <v>603</v>
      </c>
    </row>
    <row r="96" spans="1:18" s="73" customFormat="1">
      <c r="A96" s="211" t="s">
        <v>591</v>
      </c>
      <c r="B96" s="212" t="str">
        <f>HYPERLINK(Q96,C96)</f>
        <v>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</v>
      </c>
      <c r="C96" s="211" t="s">
        <v>592</v>
      </c>
      <c r="D96" s="211" t="s">
        <v>28</v>
      </c>
      <c r="E96" s="213">
        <v>2567</v>
      </c>
      <c r="F96" s="211" t="s">
        <v>543</v>
      </c>
      <c r="G96" s="211" t="s">
        <v>563</v>
      </c>
      <c r="H96" s="211" t="s">
        <v>144</v>
      </c>
      <c r="I96" s="211" t="s">
        <v>67</v>
      </c>
      <c r="J96" s="213" t="s">
        <v>1036</v>
      </c>
      <c r="K96" s="211" t="s">
        <v>46</v>
      </c>
      <c r="L96" s="211" t="s">
        <v>863</v>
      </c>
      <c r="M96" s="211" t="s">
        <v>599</v>
      </c>
      <c r="N96" s="211" t="s">
        <v>601</v>
      </c>
      <c r="O96" s="213" t="s">
        <v>1031</v>
      </c>
      <c r="P96" s="211"/>
      <c r="Q96" s="215" t="s">
        <v>764</v>
      </c>
      <c r="R96" s="211" t="s">
        <v>601</v>
      </c>
    </row>
    <row r="97" spans="1:18" s="73" customFormat="1">
      <c r="A97" s="211" t="s">
        <v>583</v>
      </c>
      <c r="B97" s="212" t="str">
        <f>HYPERLINK(Q97,C97)</f>
        <v>แก้ไขปัญหาไฟป่าและหมอกควัน</v>
      </c>
      <c r="C97" s="211" t="s">
        <v>152</v>
      </c>
      <c r="D97" s="211" t="s">
        <v>28</v>
      </c>
      <c r="E97" s="213">
        <v>2567</v>
      </c>
      <c r="F97" s="211" t="s">
        <v>543</v>
      </c>
      <c r="G97" s="211" t="s">
        <v>544</v>
      </c>
      <c r="H97" s="211" t="s">
        <v>144</v>
      </c>
      <c r="I97" s="211" t="s">
        <v>67</v>
      </c>
      <c r="J97" s="213" t="s">
        <v>1036</v>
      </c>
      <c r="K97" s="211" t="s">
        <v>46</v>
      </c>
      <c r="L97" s="211" t="s">
        <v>863</v>
      </c>
      <c r="M97" s="211" t="s">
        <v>599</v>
      </c>
      <c r="N97" s="211" t="s">
        <v>601</v>
      </c>
      <c r="O97" s="213" t="s">
        <v>1031</v>
      </c>
      <c r="P97" s="211"/>
      <c r="Q97" s="215" t="s">
        <v>751</v>
      </c>
      <c r="R97" s="211" t="s">
        <v>601</v>
      </c>
    </row>
    <row r="98" spans="1:18" s="73" customFormat="1">
      <c r="A98" s="211" t="s">
        <v>577</v>
      </c>
      <c r="B98" s="212" t="str">
        <f>HYPERLINK(Q98,C98)</f>
        <v>การสร้างการมีส่วนร่วมของประชาชนในการแก้ไขปัญหาไฟป่าและฝุ่นควันแบบบูรณาการ</v>
      </c>
      <c r="C98" s="211" t="s">
        <v>578</v>
      </c>
      <c r="D98" s="211" t="s">
        <v>28</v>
      </c>
      <c r="E98" s="213">
        <v>2567</v>
      </c>
      <c r="F98" s="211" t="s">
        <v>543</v>
      </c>
      <c r="G98" s="211" t="s">
        <v>579</v>
      </c>
      <c r="H98" s="211" t="s">
        <v>144</v>
      </c>
      <c r="I98" s="211" t="s">
        <v>67</v>
      </c>
      <c r="J98" s="213" t="s">
        <v>1036</v>
      </c>
      <c r="K98" s="211" t="s">
        <v>46</v>
      </c>
      <c r="L98" s="211" t="s">
        <v>863</v>
      </c>
      <c r="M98" s="211" t="s">
        <v>599</v>
      </c>
      <c r="N98" s="211" t="s">
        <v>601</v>
      </c>
      <c r="O98" s="213" t="s">
        <v>1031</v>
      </c>
      <c r="P98" s="211"/>
      <c r="Q98" s="215" t="s">
        <v>743</v>
      </c>
      <c r="R98" s="211" t="s">
        <v>601</v>
      </c>
    </row>
    <row r="99" spans="1:18" s="73" customFormat="1">
      <c r="A99" s="211" t="s">
        <v>594</v>
      </c>
      <c r="B99" s="212" t="str">
        <f>HYPERLINK(Q99,C99)</f>
        <v>โครงการแก้ไขปัญหาไฟป่าและหมอกควัน ประจำปีงบประมาณ พ.ศ.2567</v>
      </c>
      <c r="C99" s="211" t="s">
        <v>595</v>
      </c>
      <c r="D99" s="211" t="s">
        <v>28</v>
      </c>
      <c r="E99" s="213">
        <v>2567</v>
      </c>
      <c r="F99" s="211" t="s">
        <v>543</v>
      </c>
      <c r="G99" s="211" t="s">
        <v>544</v>
      </c>
      <c r="H99" s="211" t="s">
        <v>519</v>
      </c>
      <c r="I99" s="211" t="s">
        <v>67</v>
      </c>
      <c r="J99" s="213" t="s">
        <v>1036</v>
      </c>
      <c r="K99" s="211" t="s">
        <v>46</v>
      </c>
      <c r="L99" s="211" t="s">
        <v>863</v>
      </c>
      <c r="M99" s="211" t="s">
        <v>599</v>
      </c>
      <c r="N99" s="211" t="s">
        <v>601</v>
      </c>
      <c r="O99" s="213" t="s">
        <v>1031</v>
      </c>
      <c r="P99" s="211"/>
      <c r="Q99" s="215" t="s">
        <v>767</v>
      </c>
      <c r="R99" s="211" t="s">
        <v>601</v>
      </c>
    </row>
    <row r="100" spans="1:18" s="73" customFormat="1">
      <c r="A100" s="211" t="s">
        <v>571</v>
      </c>
      <c r="B100" s="212" t="str">
        <f>HYPERLINK(Q100,C100)</f>
        <v>โครงการตรวจสอบและบังคับใช้กฎหมายกับยานพาหนะ</v>
      </c>
      <c r="C100" s="211" t="s">
        <v>522</v>
      </c>
      <c r="D100" s="211" t="s">
        <v>28</v>
      </c>
      <c r="E100" s="213">
        <v>2567</v>
      </c>
      <c r="F100" s="211" t="s">
        <v>543</v>
      </c>
      <c r="G100" s="211" t="s">
        <v>544</v>
      </c>
      <c r="H100" s="211" t="s">
        <v>523</v>
      </c>
      <c r="I100" s="211" t="s">
        <v>45</v>
      </c>
      <c r="J100" s="213" t="s">
        <v>1037</v>
      </c>
      <c r="K100" s="211" t="s">
        <v>46</v>
      </c>
      <c r="L100" s="211" t="s">
        <v>863</v>
      </c>
      <c r="M100" s="211" t="s">
        <v>604</v>
      </c>
      <c r="N100" s="211" t="s">
        <v>605</v>
      </c>
      <c r="O100" s="213" t="s">
        <v>1031</v>
      </c>
      <c r="P100" s="211"/>
      <c r="Q100" s="215" t="s">
        <v>733</v>
      </c>
      <c r="R100" s="211" t="s">
        <v>605</v>
      </c>
    </row>
    <row r="101" spans="1:18" s="73" customFormat="1">
      <c r="A101" s="211" t="s">
        <v>581</v>
      </c>
      <c r="B101" s="212" t="str">
        <f>HYPERLINK(Q101,C101)</f>
        <v xml:space="preserve">โครงการป้องกันและแก้ไขปัญหามลพิษทางอากาศและเสียง </v>
      </c>
      <c r="C101" s="211" t="s">
        <v>862</v>
      </c>
      <c r="D101" s="211" t="s">
        <v>28</v>
      </c>
      <c r="E101" s="213">
        <v>2567</v>
      </c>
      <c r="F101" s="211" t="s">
        <v>543</v>
      </c>
      <c r="G101" s="211" t="s">
        <v>544</v>
      </c>
      <c r="H101" s="211" t="s">
        <v>352</v>
      </c>
      <c r="I101" s="211" t="s">
        <v>45</v>
      </c>
      <c r="J101" s="213" t="s">
        <v>1037</v>
      </c>
      <c r="K101" s="211" t="s">
        <v>46</v>
      </c>
      <c r="L101" s="211" t="s">
        <v>863</v>
      </c>
      <c r="M101" s="211" t="s">
        <v>604</v>
      </c>
      <c r="N101" s="211" t="s">
        <v>605</v>
      </c>
      <c r="O101" s="213" t="s">
        <v>1031</v>
      </c>
      <c r="P101" s="211"/>
      <c r="Q101" s="215" t="s">
        <v>747</v>
      </c>
      <c r="R101" s="211" t="s">
        <v>605</v>
      </c>
    </row>
    <row r="102" spans="1:18" s="73" customFormat="1">
      <c r="A102" s="211" t="s">
        <v>864</v>
      </c>
      <c r="B102" s="212" t="str">
        <f>HYPERLINK(Q102,C102)</f>
        <v>โครงการเพิ่มประสิทธิภาพการเฝ้าระวังและควบคุมปัญหาฝุ่นละอองขนาดเล็กจากแหล่งกำเนิดมลพิษ</v>
      </c>
      <c r="C102" s="211" t="s">
        <v>865</v>
      </c>
      <c r="D102" s="211" t="s">
        <v>28</v>
      </c>
      <c r="E102" s="213">
        <v>2567</v>
      </c>
      <c r="F102" s="211" t="s">
        <v>563</v>
      </c>
      <c r="G102" s="211" t="s">
        <v>544</v>
      </c>
      <c r="H102" s="211" t="s">
        <v>866</v>
      </c>
      <c r="I102" s="211" t="s">
        <v>45</v>
      </c>
      <c r="J102" s="213" t="s">
        <v>1037</v>
      </c>
      <c r="K102" s="211" t="s">
        <v>46</v>
      </c>
      <c r="L102" s="211" t="s">
        <v>863</v>
      </c>
      <c r="M102" s="211" t="s">
        <v>604</v>
      </c>
      <c r="N102" s="211" t="s">
        <v>605</v>
      </c>
      <c r="O102" s="213" t="s">
        <v>1031</v>
      </c>
      <c r="P102" s="211"/>
      <c r="Q102" s="215" t="s">
        <v>867</v>
      </c>
      <c r="R102" s="211" t="s">
        <v>605</v>
      </c>
    </row>
    <row r="103" spans="1:18" s="73" customFormat="1">
      <c r="A103" s="211" t="s">
        <v>561</v>
      </c>
      <c r="B103" s="212" t="str">
        <f>HYPERLINK(Q103,C103)</f>
        <v>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</v>
      </c>
      <c r="C103" s="211" t="s">
        <v>562</v>
      </c>
      <c r="D103" s="211" t="s">
        <v>28</v>
      </c>
      <c r="E103" s="213">
        <v>2567</v>
      </c>
      <c r="F103" s="211" t="s">
        <v>543</v>
      </c>
      <c r="G103" s="211" t="s">
        <v>544</v>
      </c>
      <c r="H103" s="211" t="s">
        <v>113</v>
      </c>
      <c r="I103" s="211" t="s">
        <v>67</v>
      </c>
      <c r="J103" s="213" t="s">
        <v>1036</v>
      </c>
      <c r="K103" s="211" t="s">
        <v>46</v>
      </c>
      <c r="L103" s="211" t="s">
        <v>863</v>
      </c>
      <c r="M103" s="211" t="s">
        <v>599</v>
      </c>
      <c r="N103" s="211" t="s">
        <v>601</v>
      </c>
      <c r="O103" s="213" t="s">
        <v>1031</v>
      </c>
      <c r="P103" s="211"/>
      <c r="Q103" s="215" t="s">
        <v>712</v>
      </c>
      <c r="R103" s="211" t="s">
        <v>601</v>
      </c>
    </row>
    <row r="104" spans="1:18" s="73" customFormat="1">
      <c r="A104" s="211" t="s">
        <v>597</v>
      </c>
      <c r="B104" s="212" t="str">
        <f>HYPERLINK(Q104,C104)</f>
        <v>โครงการส่งเสริมการหยุดเผาในพื้นที่การเกษตร</v>
      </c>
      <c r="C104" s="211" t="s">
        <v>318</v>
      </c>
      <c r="D104" s="211" t="s">
        <v>28</v>
      </c>
      <c r="E104" s="213">
        <v>2567</v>
      </c>
      <c r="F104" s="211" t="s">
        <v>543</v>
      </c>
      <c r="G104" s="211" t="s">
        <v>544</v>
      </c>
      <c r="H104" s="211" t="s">
        <v>320</v>
      </c>
      <c r="I104" s="211" t="s">
        <v>58</v>
      </c>
      <c r="J104" s="213" t="s">
        <v>1035</v>
      </c>
      <c r="K104" s="211" t="s">
        <v>59</v>
      </c>
      <c r="L104" s="211" t="s">
        <v>863</v>
      </c>
      <c r="M104" s="211" t="s">
        <v>599</v>
      </c>
      <c r="N104" s="211" t="s">
        <v>601</v>
      </c>
      <c r="O104" s="213" t="s">
        <v>1031</v>
      </c>
      <c r="P104" s="211"/>
      <c r="Q104" s="215" t="s">
        <v>773</v>
      </c>
      <c r="R104" s="211" t="s">
        <v>601</v>
      </c>
    </row>
    <row r="105" spans="1:18" s="73" customFormat="1">
      <c r="A105" s="211" t="s">
        <v>568</v>
      </c>
      <c r="B105" s="212" t="str">
        <f>HYPERLINK(Q105,C105)</f>
        <v>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</v>
      </c>
      <c r="C105" s="211" t="s">
        <v>868</v>
      </c>
      <c r="D105" s="211" t="s">
        <v>28</v>
      </c>
      <c r="E105" s="213">
        <v>2567</v>
      </c>
      <c r="F105" s="211" t="s">
        <v>543</v>
      </c>
      <c r="G105" s="211" t="s">
        <v>544</v>
      </c>
      <c r="H105" s="211" t="s">
        <v>498</v>
      </c>
      <c r="I105" s="211" t="s">
        <v>499</v>
      </c>
      <c r="J105" s="213" t="s">
        <v>1101</v>
      </c>
      <c r="K105" s="211" t="s">
        <v>59</v>
      </c>
      <c r="L105" s="211" t="s">
        <v>863</v>
      </c>
      <c r="M105" s="211" t="s">
        <v>599</v>
      </c>
      <c r="N105" s="211" t="s">
        <v>601</v>
      </c>
      <c r="O105" s="213" t="s">
        <v>1031</v>
      </c>
      <c r="P105" s="211"/>
      <c r="Q105" s="215" t="s">
        <v>725</v>
      </c>
      <c r="R105" s="211" t="s">
        <v>601</v>
      </c>
    </row>
    <row r="106" spans="1:18" s="73" customFormat="1">
      <c r="A106" s="211" t="s">
        <v>588</v>
      </c>
      <c r="B106" s="212" t="str">
        <f>HYPERLINK(Q106,C106)</f>
        <v>การส่งเสริมการไถกลบและผลิตปุ๋ยอินทรีย์เพื่อลดการปล่อยก๊าซเรือนกระจก</v>
      </c>
      <c r="C106" s="211" t="s">
        <v>589</v>
      </c>
      <c r="D106" s="211" t="s">
        <v>28</v>
      </c>
      <c r="E106" s="213">
        <v>2567</v>
      </c>
      <c r="F106" s="211" t="s">
        <v>543</v>
      </c>
      <c r="G106" s="211" t="s">
        <v>544</v>
      </c>
      <c r="H106" s="211" t="s">
        <v>57</v>
      </c>
      <c r="I106" s="211" t="s">
        <v>166</v>
      </c>
      <c r="J106" s="213" t="s">
        <v>1034</v>
      </c>
      <c r="K106" s="211" t="s">
        <v>59</v>
      </c>
      <c r="L106" s="211" t="s">
        <v>863</v>
      </c>
      <c r="M106" s="211" t="s">
        <v>599</v>
      </c>
      <c r="N106" s="211" t="s">
        <v>601</v>
      </c>
      <c r="O106" s="213" t="s">
        <v>1031</v>
      </c>
      <c r="P106" s="211"/>
      <c r="Q106" s="211" t="s">
        <v>762</v>
      </c>
      <c r="R106" s="211" t="s">
        <v>601</v>
      </c>
    </row>
    <row r="107" spans="1:18" s="73" customFormat="1">
      <c r="A107" s="211" t="s">
        <v>573</v>
      </c>
      <c r="B107" s="212" t="str">
        <f>HYPERLINK(Q107,C107)</f>
        <v>โครงการบังคับใช้กฎหมายเพื่อแก้ไขปัญหาฝุ่นละออง PM 2.5 ประจำปีงบประมาณ พ.ศ. 2567</v>
      </c>
      <c r="C107" s="211" t="s">
        <v>574</v>
      </c>
      <c r="D107" s="211" t="s">
        <v>509</v>
      </c>
      <c r="E107" s="214">
        <v>2567</v>
      </c>
      <c r="F107" s="211" t="s">
        <v>575</v>
      </c>
      <c r="G107" s="211" t="s">
        <v>544</v>
      </c>
      <c r="H107" s="211" t="s">
        <v>510</v>
      </c>
      <c r="I107" s="211" t="s">
        <v>329</v>
      </c>
      <c r="J107" s="213" t="s">
        <v>1107</v>
      </c>
      <c r="K107" s="211" t="s">
        <v>330</v>
      </c>
      <c r="L107" s="211" t="s">
        <v>863</v>
      </c>
      <c r="M107" s="211" t="s">
        <v>599</v>
      </c>
      <c r="N107" s="211" t="s">
        <v>601</v>
      </c>
      <c r="O107" s="213" t="s">
        <v>1031</v>
      </c>
      <c r="P107" s="211"/>
      <c r="Q107" s="211" t="s">
        <v>741</v>
      </c>
      <c r="R107" s="211" t="s">
        <v>601</v>
      </c>
    </row>
    <row r="108" spans="1:18" s="73" customFormat="1">
      <c r="A108" s="211" t="s">
        <v>1007</v>
      </c>
      <c r="B108" s="212" t="str">
        <f>HYPERLINK(Q108,C108)</f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C108" s="211" t="s">
        <v>1008</v>
      </c>
      <c r="D108" s="211" t="s">
        <v>28</v>
      </c>
      <c r="E108" s="213">
        <v>2567</v>
      </c>
      <c r="F108" s="211" t="s">
        <v>543</v>
      </c>
      <c r="G108" s="211" t="s">
        <v>544</v>
      </c>
      <c r="H108" s="211" t="s">
        <v>35</v>
      </c>
      <c r="I108" s="211" t="s">
        <v>45</v>
      </c>
      <c r="J108" s="213" t="s">
        <v>1037</v>
      </c>
      <c r="K108" s="211" t="s">
        <v>46</v>
      </c>
      <c r="L108" s="211" t="s">
        <v>863</v>
      </c>
      <c r="M108" s="211" t="s">
        <v>599</v>
      </c>
      <c r="N108" s="211" t="s">
        <v>1009</v>
      </c>
      <c r="O108" s="213" t="s">
        <v>1033</v>
      </c>
      <c r="P108" s="211"/>
      <c r="Q108" s="211" t="s">
        <v>1010</v>
      </c>
      <c r="R108" s="211" t="s">
        <v>984</v>
      </c>
    </row>
    <row r="109" spans="1:18" s="73" customFormat="1">
      <c r="A109" s="211" t="s">
        <v>869</v>
      </c>
      <c r="B109" s="212" t="str">
        <f>HYPERLINK(Q109,C109)</f>
        <v>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</v>
      </c>
      <c r="C109" s="211" t="s">
        <v>870</v>
      </c>
      <c r="D109" s="211" t="s">
        <v>28</v>
      </c>
      <c r="E109" s="213">
        <v>2568</v>
      </c>
      <c r="F109" s="211" t="s">
        <v>871</v>
      </c>
      <c r="G109" s="211" t="s">
        <v>872</v>
      </c>
      <c r="H109" s="211" t="s">
        <v>139</v>
      </c>
      <c r="I109" s="211" t="s">
        <v>36</v>
      </c>
      <c r="J109" s="213" t="s">
        <v>1038</v>
      </c>
      <c r="K109" s="211" t="s">
        <v>37</v>
      </c>
      <c r="L109" s="211" t="s">
        <v>873</v>
      </c>
      <c r="M109" s="211" t="s">
        <v>599</v>
      </c>
      <c r="N109" s="211" t="s">
        <v>600</v>
      </c>
      <c r="O109" s="213" t="s">
        <v>1031</v>
      </c>
      <c r="P109" s="211"/>
      <c r="Q109" s="211" t="s">
        <v>874</v>
      </c>
      <c r="R109" s="211" t="s">
        <v>600</v>
      </c>
    </row>
    <row r="110" spans="1:18" s="73" customFormat="1">
      <c r="A110" s="211" t="s">
        <v>875</v>
      </c>
      <c r="B110" s="212" t="str">
        <f>HYPERLINK(Q110,C110)</f>
        <v xml:space="preserve">โครงการตรวจและวิเคราะห์โรงงานที่ก่อเหตุเดือดรอนแก่ชุมชนและสร้างผลกระทบร้ายแรงต่อสิ่งแวดล้อม </v>
      </c>
      <c r="C110" s="211" t="s">
        <v>876</v>
      </c>
      <c r="D110" s="211" t="s">
        <v>28</v>
      </c>
      <c r="E110" s="213">
        <v>2568</v>
      </c>
      <c r="F110" s="211" t="s">
        <v>877</v>
      </c>
      <c r="G110" s="211" t="s">
        <v>878</v>
      </c>
      <c r="H110" s="211" t="s">
        <v>74</v>
      </c>
      <c r="I110" s="211" t="s">
        <v>36</v>
      </c>
      <c r="J110" s="213" t="s">
        <v>1038</v>
      </c>
      <c r="K110" s="211" t="s">
        <v>37</v>
      </c>
      <c r="L110" s="211" t="s">
        <v>873</v>
      </c>
      <c r="M110" s="211" t="s">
        <v>604</v>
      </c>
      <c r="N110" s="211" t="s">
        <v>605</v>
      </c>
      <c r="O110" s="213" t="s">
        <v>1031</v>
      </c>
      <c r="P110" s="211"/>
      <c r="Q110" s="211" t="s">
        <v>879</v>
      </c>
      <c r="R110" s="211" t="s">
        <v>605</v>
      </c>
    </row>
    <row r="111" spans="1:18" s="73" customFormat="1">
      <c r="A111" s="211" t="s">
        <v>880</v>
      </c>
      <c r="B111" s="212" t="str">
        <f>HYPERLINK(Q111,C111)</f>
        <v>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</v>
      </c>
      <c r="C111" s="211" t="s">
        <v>881</v>
      </c>
      <c r="D111" s="211" t="s">
        <v>28</v>
      </c>
      <c r="E111" s="213">
        <v>2568</v>
      </c>
      <c r="F111" s="211" t="s">
        <v>877</v>
      </c>
      <c r="G111" s="211" t="s">
        <v>878</v>
      </c>
      <c r="H111" s="211" t="s">
        <v>93</v>
      </c>
      <c r="I111" s="211" t="s">
        <v>94</v>
      </c>
      <c r="J111" s="213" t="s">
        <v>94</v>
      </c>
      <c r="K111" s="211" t="s">
        <v>95</v>
      </c>
      <c r="L111" s="211" t="s">
        <v>873</v>
      </c>
      <c r="M111" s="211" t="s">
        <v>602</v>
      </c>
      <c r="N111" s="211" t="s">
        <v>882</v>
      </c>
      <c r="O111" s="213" t="s">
        <v>1031</v>
      </c>
      <c r="P111" s="211"/>
      <c r="Q111" s="211" t="s">
        <v>883</v>
      </c>
      <c r="R111" s="211" t="s">
        <v>882</v>
      </c>
    </row>
    <row r="112" spans="1:18" s="68" customFormat="1">
      <c r="A112" s="211" t="s">
        <v>884</v>
      </c>
      <c r="B112" s="212" t="str">
        <f>HYPERLINK(Q112,C112)</f>
        <v xml:space="preserve">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</v>
      </c>
      <c r="C112" s="211" t="s">
        <v>612</v>
      </c>
      <c r="D112" s="211" t="s">
        <v>28</v>
      </c>
      <c r="E112" s="213">
        <v>2568</v>
      </c>
      <c r="F112" s="211" t="s">
        <v>877</v>
      </c>
      <c r="G112" s="211" t="s">
        <v>878</v>
      </c>
      <c r="H112" s="211" t="s">
        <v>885</v>
      </c>
      <c r="I112" s="211" t="s">
        <v>613</v>
      </c>
      <c r="J112" s="213" t="s">
        <v>1103</v>
      </c>
      <c r="K112" s="211" t="s">
        <v>314</v>
      </c>
      <c r="L112" s="211" t="s">
        <v>886</v>
      </c>
      <c r="M112" s="211" t="s">
        <v>602</v>
      </c>
      <c r="N112" s="211" t="s">
        <v>882</v>
      </c>
      <c r="O112" s="213" t="s">
        <v>1031</v>
      </c>
      <c r="P112" s="211"/>
      <c r="Q112" s="211" t="s">
        <v>887</v>
      </c>
      <c r="R112" s="211" t="s">
        <v>882</v>
      </c>
    </row>
    <row r="113" spans="1:18" s="68" customFormat="1">
      <c r="A113" s="211" t="s">
        <v>888</v>
      </c>
      <c r="B113" s="212" t="str">
        <f>HYPERLINK(Q113,C113)</f>
        <v>โครงการแก้ไขปัญหาไฟป่าและหมอกควันจังหวัดลำพูน ประจำปีงบประมาณ พ.ศ. 2568</v>
      </c>
      <c r="C113" s="211" t="s">
        <v>889</v>
      </c>
      <c r="D113" s="211" t="s">
        <v>28</v>
      </c>
      <c r="E113" s="213">
        <v>2568</v>
      </c>
      <c r="F113" s="211" t="s">
        <v>877</v>
      </c>
      <c r="G113" s="211" t="s">
        <v>878</v>
      </c>
      <c r="H113" s="211" t="s">
        <v>108</v>
      </c>
      <c r="I113" s="211" t="s">
        <v>67</v>
      </c>
      <c r="J113" s="213" t="s">
        <v>1036</v>
      </c>
      <c r="K113" s="211" t="s">
        <v>46</v>
      </c>
      <c r="L113" s="211" t="s">
        <v>873</v>
      </c>
      <c r="M113" s="211" t="s">
        <v>602</v>
      </c>
      <c r="N113" s="211" t="s">
        <v>882</v>
      </c>
      <c r="O113" s="213" t="s">
        <v>1031</v>
      </c>
      <c r="P113" s="211"/>
      <c r="Q113" s="211" t="s">
        <v>890</v>
      </c>
      <c r="R113" s="211" t="s">
        <v>882</v>
      </c>
    </row>
    <row r="114" spans="1:18" s="68" customFormat="1">
      <c r="A114" s="211" t="s">
        <v>891</v>
      </c>
      <c r="B114" s="212" t="str">
        <f>HYPERLINK(Q114,C114)</f>
        <v>โครงการแก้ไขปัญหาไฟป่าและหมอกควันจังหวัดยะลา ประจำปีงบประมาณ พ.ศ. ๒๕๖8</v>
      </c>
      <c r="C114" s="211" t="s">
        <v>892</v>
      </c>
      <c r="D114" s="211" t="s">
        <v>28</v>
      </c>
      <c r="E114" s="213">
        <v>2568</v>
      </c>
      <c r="F114" s="211" t="s">
        <v>877</v>
      </c>
      <c r="G114" s="211" t="s">
        <v>878</v>
      </c>
      <c r="H114" s="211" t="s">
        <v>118</v>
      </c>
      <c r="I114" s="211" t="s">
        <v>67</v>
      </c>
      <c r="J114" s="213" t="s">
        <v>1036</v>
      </c>
      <c r="K114" s="211" t="s">
        <v>46</v>
      </c>
      <c r="L114" s="211" t="s">
        <v>873</v>
      </c>
      <c r="M114" s="211" t="s">
        <v>602</v>
      </c>
      <c r="N114" s="211" t="s">
        <v>882</v>
      </c>
      <c r="O114" s="213" t="s">
        <v>1031</v>
      </c>
      <c r="P114" s="211"/>
      <c r="Q114" s="211" t="s">
        <v>893</v>
      </c>
      <c r="R114" s="211" t="s">
        <v>882</v>
      </c>
    </row>
    <row r="115" spans="1:18" s="68" customFormat="1">
      <c r="A115" s="211" t="s">
        <v>894</v>
      </c>
      <c r="B115" s="212" t="str">
        <f>HYPERLINK(Q115,C115)</f>
        <v>โครงการแก้ไขปัญหาไฟป่าและหมอกควัน ประจำปีงบประมาณ พ.ศ. 2568</v>
      </c>
      <c r="C115" s="211" t="s">
        <v>895</v>
      </c>
      <c r="D115" s="211" t="s">
        <v>28</v>
      </c>
      <c r="E115" s="213">
        <v>2568</v>
      </c>
      <c r="F115" s="211" t="s">
        <v>877</v>
      </c>
      <c r="G115" s="211" t="s">
        <v>878</v>
      </c>
      <c r="H115" s="211" t="s">
        <v>896</v>
      </c>
      <c r="I115" s="211" t="s">
        <v>67</v>
      </c>
      <c r="J115" s="213" t="s">
        <v>1036</v>
      </c>
      <c r="K115" s="211" t="s">
        <v>46</v>
      </c>
      <c r="L115" s="211" t="s">
        <v>873</v>
      </c>
      <c r="M115" s="211" t="s">
        <v>602</v>
      </c>
      <c r="N115" s="211" t="s">
        <v>603</v>
      </c>
      <c r="O115" s="213" t="s">
        <v>1031</v>
      </c>
      <c r="P115" s="211"/>
      <c r="Q115" s="211" t="s">
        <v>897</v>
      </c>
      <c r="R115" s="211" t="s">
        <v>603</v>
      </c>
    </row>
    <row r="116" spans="1:18" s="68" customFormat="1">
      <c r="A116" s="211" t="s">
        <v>898</v>
      </c>
      <c r="B116" s="212" t="str">
        <f>HYPERLINK(Q116,C116)</f>
        <v>โครงการแก้ไขปัญหาไฟป่าและหมอกควัน ประจำปีงบประมาณ พ.ศ.2568</v>
      </c>
      <c r="C116" s="211" t="s">
        <v>899</v>
      </c>
      <c r="D116" s="211" t="s">
        <v>28</v>
      </c>
      <c r="E116" s="213">
        <v>2568</v>
      </c>
      <c r="F116" s="211" t="s">
        <v>877</v>
      </c>
      <c r="G116" s="211" t="s">
        <v>878</v>
      </c>
      <c r="H116" s="211" t="s">
        <v>519</v>
      </c>
      <c r="I116" s="211" t="s">
        <v>67</v>
      </c>
      <c r="J116" s="213" t="s">
        <v>1036</v>
      </c>
      <c r="K116" s="211" t="s">
        <v>46</v>
      </c>
      <c r="L116" s="211" t="s">
        <v>873</v>
      </c>
      <c r="M116" s="211" t="s">
        <v>602</v>
      </c>
      <c r="N116" s="211" t="s">
        <v>900</v>
      </c>
      <c r="O116" s="213" t="s">
        <v>1031</v>
      </c>
      <c r="P116" s="211"/>
      <c r="Q116" s="211" t="s">
        <v>901</v>
      </c>
      <c r="R116" s="211" t="s">
        <v>900</v>
      </c>
    </row>
    <row r="117" spans="1:18" s="68" customFormat="1">
      <c r="A117" s="211" t="s">
        <v>902</v>
      </c>
      <c r="B117" s="212" t="str">
        <f>HYPERLINK(Q117,C117)</f>
        <v>เสริมสร้างความตระหนักรู้ด้านทรัพยากรธรรมชาติและสิ่งแวดล้อมและภัยพิบัติ</v>
      </c>
      <c r="C117" s="211" t="s">
        <v>903</v>
      </c>
      <c r="D117" s="211" t="s">
        <v>28</v>
      </c>
      <c r="E117" s="213">
        <v>2568</v>
      </c>
      <c r="F117" s="211" t="s">
        <v>877</v>
      </c>
      <c r="G117" s="211" t="s">
        <v>878</v>
      </c>
      <c r="H117" s="211" t="s">
        <v>904</v>
      </c>
      <c r="I117" s="211" t="s">
        <v>245</v>
      </c>
      <c r="J117" s="213" t="s">
        <v>1104</v>
      </c>
      <c r="K117" s="211" t="s">
        <v>46</v>
      </c>
      <c r="L117" s="211" t="s">
        <v>873</v>
      </c>
      <c r="M117" s="211" t="s">
        <v>602</v>
      </c>
      <c r="N117" s="211" t="s">
        <v>882</v>
      </c>
      <c r="O117" s="213" t="s">
        <v>1031</v>
      </c>
      <c r="P117" s="211"/>
      <c r="Q117" s="211" t="s">
        <v>905</v>
      </c>
      <c r="R117" s="211" t="s">
        <v>882</v>
      </c>
    </row>
    <row r="118" spans="1:18" s="68" customFormat="1">
      <c r="A118" s="211" t="s">
        <v>906</v>
      </c>
      <c r="B118" s="212" t="str">
        <f>HYPERLINK(Q118,C118)</f>
        <v>โครงการตรวจสอบและบังคับใช้กฎหมายกับยานพาหนะ</v>
      </c>
      <c r="C118" s="211" t="s">
        <v>522</v>
      </c>
      <c r="D118" s="211" t="s">
        <v>28</v>
      </c>
      <c r="E118" s="213">
        <v>2568</v>
      </c>
      <c r="F118" s="211" t="s">
        <v>877</v>
      </c>
      <c r="G118" s="211" t="s">
        <v>878</v>
      </c>
      <c r="H118" s="211" t="s">
        <v>523</v>
      </c>
      <c r="I118" s="211" t="s">
        <v>45</v>
      </c>
      <c r="J118" s="213" t="s">
        <v>1037</v>
      </c>
      <c r="K118" s="211" t="s">
        <v>46</v>
      </c>
      <c r="L118" s="211" t="s">
        <v>873</v>
      </c>
      <c r="M118" s="211" t="s">
        <v>604</v>
      </c>
      <c r="N118" s="211" t="s">
        <v>605</v>
      </c>
      <c r="O118" s="213" t="s">
        <v>1031</v>
      </c>
      <c r="P118" s="211"/>
      <c r="Q118" s="211" t="s">
        <v>907</v>
      </c>
      <c r="R118" s="211" t="s">
        <v>605</v>
      </c>
    </row>
    <row r="119" spans="1:18" s="68" customFormat="1">
      <c r="A119" s="211" t="s">
        <v>908</v>
      </c>
      <c r="B119" s="212" t="str">
        <f>HYPERLINK(Q119,C119)</f>
        <v xml:space="preserve">โครงการป้องกันและแก้ไขปัญหามลพิษทางอากาศและเสียง </v>
      </c>
      <c r="C119" s="211" t="s">
        <v>862</v>
      </c>
      <c r="D119" s="211" t="s">
        <v>28</v>
      </c>
      <c r="E119" s="213">
        <v>2568</v>
      </c>
      <c r="F119" s="211" t="s">
        <v>877</v>
      </c>
      <c r="G119" s="211" t="s">
        <v>878</v>
      </c>
      <c r="H119" s="211" t="s">
        <v>352</v>
      </c>
      <c r="I119" s="211" t="s">
        <v>45</v>
      </c>
      <c r="J119" s="213" t="s">
        <v>1037</v>
      </c>
      <c r="K119" s="211" t="s">
        <v>46</v>
      </c>
      <c r="L119" s="211" t="s">
        <v>873</v>
      </c>
      <c r="M119" s="211" t="s">
        <v>604</v>
      </c>
      <c r="N119" s="211" t="s">
        <v>605</v>
      </c>
      <c r="O119" s="213" t="s">
        <v>1031</v>
      </c>
      <c r="P119" s="211"/>
      <c r="Q119" s="211" t="s">
        <v>909</v>
      </c>
      <c r="R119" s="211" t="s">
        <v>605</v>
      </c>
    </row>
    <row r="120" spans="1:18" s="68" customFormat="1">
      <c r="A120" s="211" t="s">
        <v>910</v>
      </c>
      <c r="B120" s="212" t="str">
        <f>HYPERLINK(Q120,C120)</f>
        <v>โครงการส่งเสริมการเกษตรที่เป็นมิตรกับสิ่งแวดล้อม</v>
      </c>
      <c r="C120" s="211" t="s">
        <v>911</v>
      </c>
      <c r="D120" s="211" t="s">
        <v>28</v>
      </c>
      <c r="E120" s="213">
        <v>2568</v>
      </c>
      <c r="F120" s="211" t="s">
        <v>877</v>
      </c>
      <c r="G120" s="211" t="s">
        <v>878</v>
      </c>
      <c r="H120" s="211" t="s">
        <v>320</v>
      </c>
      <c r="I120" s="211" t="s">
        <v>58</v>
      </c>
      <c r="J120" s="213" t="s">
        <v>1035</v>
      </c>
      <c r="K120" s="211" t="s">
        <v>59</v>
      </c>
      <c r="L120" s="211" t="s">
        <v>873</v>
      </c>
      <c r="M120" s="211" t="s">
        <v>599</v>
      </c>
      <c r="N120" s="211" t="s">
        <v>601</v>
      </c>
      <c r="O120" s="213" t="s">
        <v>1031</v>
      </c>
      <c r="P120" s="211"/>
      <c r="Q120" s="211" t="s">
        <v>912</v>
      </c>
      <c r="R120" s="211" t="s">
        <v>601</v>
      </c>
    </row>
    <row r="121" spans="1:18" s="68" customFormat="1">
      <c r="A121" s="211" t="s">
        <v>913</v>
      </c>
      <c r="B121" s="212" t="str">
        <f>HYPERLINK(Q121,C121)</f>
        <v>โครงการบรรเทาปัญหาหมอกควันและฝุ่นละอองขนาดเล็ก (PM2.5)</v>
      </c>
      <c r="C121" s="211" t="s">
        <v>914</v>
      </c>
      <c r="D121" s="211" t="s">
        <v>28</v>
      </c>
      <c r="E121" s="214">
        <v>2568</v>
      </c>
      <c r="F121" s="211" t="s">
        <v>915</v>
      </c>
      <c r="G121" s="211" t="s">
        <v>916</v>
      </c>
      <c r="H121" s="211" t="s">
        <v>57</v>
      </c>
      <c r="I121" s="211" t="s">
        <v>917</v>
      </c>
      <c r="J121" s="213" t="s">
        <v>1105</v>
      </c>
      <c r="K121" s="211" t="s">
        <v>59</v>
      </c>
      <c r="L121" s="211" t="s">
        <v>873</v>
      </c>
      <c r="M121" s="211" t="s">
        <v>599</v>
      </c>
      <c r="N121" s="211" t="s">
        <v>601</v>
      </c>
      <c r="O121" s="213" t="s">
        <v>1031</v>
      </c>
      <c r="P121" s="211"/>
      <c r="Q121" s="211" t="s">
        <v>918</v>
      </c>
      <c r="R121" s="211" t="s">
        <v>601</v>
      </c>
    </row>
    <row r="122" spans="1:18" s="68" customFormat="1">
      <c r="A122" s="211" t="s">
        <v>919</v>
      </c>
      <c r="B122" s="212" t="str">
        <f>HYPERLINK(Q122,C122)</f>
        <v>ส่งเสริมการไถกลบและผลิตปุ๋ยอินทรีย์เพื่อลดการปล่อยก๊าซเรือนกระจก</v>
      </c>
      <c r="C122" s="211" t="s">
        <v>322</v>
      </c>
      <c r="D122" s="211" t="s">
        <v>28</v>
      </c>
      <c r="E122" s="214">
        <v>2568</v>
      </c>
      <c r="F122" s="211" t="s">
        <v>877</v>
      </c>
      <c r="G122" s="211" t="s">
        <v>878</v>
      </c>
      <c r="H122" s="211" t="s">
        <v>57</v>
      </c>
      <c r="I122" s="211" t="s">
        <v>166</v>
      </c>
      <c r="J122" s="213" t="s">
        <v>1034</v>
      </c>
      <c r="K122" s="211" t="s">
        <v>59</v>
      </c>
      <c r="L122" s="211" t="s">
        <v>873</v>
      </c>
      <c r="M122" s="211" t="s">
        <v>599</v>
      </c>
      <c r="N122" s="211" t="s">
        <v>601</v>
      </c>
      <c r="O122" s="213" t="s">
        <v>1031</v>
      </c>
      <c r="P122" s="211"/>
      <c r="Q122" s="211" t="s">
        <v>920</v>
      </c>
      <c r="R122" s="211" t="s">
        <v>601</v>
      </c>
    </row>
    <row r="123" spans="1:18" s="68" customFormat="1">
      <c r="A123" s="211" t="s">
        <v>959</v>
      </c>
      <c r="B123" s="212" t="str">
        <f>HYPERLINK(Q123,C123)</f>
        <v xml:space="preserve">โครงการแก้ไขปัญหาไฟป่าและหมอกควันในท้องที่จังหวัดพะเยา ปีงบประมาณ พ.ศ. 2568 </v>
      </c>
      <c r="C123" s="211" t="s">
        <v>960</v>
      </c>
      <c r="D123" s="211" t="s">
        <v>28</v>
      </c>
      <c r="E123" s="213">
        <v>2568</v>
      </c>
      <c r="F123" s="211" t="s">
        <v>877</v>
      </c>
      <c r="G123" s="211" t="s">
        <v>878</v>
      </c>
      <c r="H123" s="211" t="s">
        <v>144</v>
      </c>
      <c r="I123" s="211" t="s">
        <v>67</v>
      </c>
      <c r="J123" s="213" t="s">
        <v>1036</v>
      </c>
      <c r="K123" s="211" t="s">
        <v>46</v>
      </c>
      <c r="L123" s="211" t="s">
        <v>873</v>
      </c>
      <c r="M123" s="211" t="s">
        <v>599</v>
      </c>
      <c r="N123" s="211" t="s">
        <v>601</v>
      </c>
      <c r="O123" s="213" t="s">
        <v>1031</v>
      </c>
      <c r="P123" s="211"/>
      <c r="Q123" s="211" t="s">
        <v>961</v>
      </c>
      <c r="R123" s="211" t="s">
        <v>601</v>
      </c>
    </row>
    <row r="124" spans="1:18" s="68" customFormat="1">
      <c r="A124" s="211" t="s">
        <v>962</v>
      </c>
      <c r="B124" s="212" t="str">
        <f>HYPERLINK(Q124,C124)</f>
        <v>โครงการบังคับใช้กฎหมายเพื่อแก้ไขปัญหาฝุ่นละออง PM 2.5 ประจำปีงบประมาณ พ.ศ. 2568</v>
      </c>
      <c r="C124" s="211" t="s">
        <v>963</v>
      </c>
      <c r="D124" s="211" t="s">
        <v>509</v>
      </c>
      <c r="E124" s="214">
        <v>2568</v>
      </c>
      <c r="F124" s="211" t="s">
        <v>964</v>
      </c>
      <c r="G124" s="211" t="s">
        <v>872</v>
      </c>
      <c r="H124" s="211" t="s">
        <v>510</v>
      </c>
      <c r="I124" s="211" t="s">
        <v>329</v>
      </c>
      <c r="J124" s="213" t="s">
        <v>1107</v>
      </c>
      <c r="K124" s="211" t="s">
        <v>330</v>
      </c>
      <c r="L124" s="211" t="s">
        <v>873</v>
      </c>
      <c r="M124" s="211" t="s">
        <v>599</v>
      </c>
      <c r="N124" s="211" t="s">
        <v>601</v>
      </c>
      <c r="O124" s="213" t="s">
        <v>1031</v>
      </c>
      <c r="P124" s="211"/>
      <c r="Q124" s="211" t="s">
        <v>965</v>
      </c>
      <c r="R124" s="211" t="s">
        <v>601</v>
      </c>
    </row>
    <row r="125" spans="1:18" s="194" customFormat="1">
      <c r="A125" s="216" t="s">
        <v>1132</v>
      </c>
      <c r="B125" s="216" t="s">
        <v>1132</v>
      </c>
      <c r="C125" s="216" t="s">
        <v>1132</v>
      </c>
      <c r="D125" s="216" t="s">
        <v>1132</v>
      </c>
      <c r="E125" s="216" t="s">
        <v>1132</v>
      </c>
      <c r="F125" s="216" t="s">
        <v>1132</v>
      </c>
      <c r="G125" s="216" t="s">
        <v>1132</v>
      </c>
      <c r="H125" s="216" t="s">
        <v>1132</v>
      </c>
      <c r="I125" s="216" t="s">
        <v>1133</v>
      </c>
      <c r="J125" s="217" t="s">
        <v>1121</v>
      </c>
      <c r="K125" s="216" t="s">
        <v>314</v>
      </c>
      <c r="L125" s="216" t="s">
        <v>1132</v>
      </c>
      <c r="M125" s="216" t="s">
        <v>602</v>
      </c>
      <c r="N125" s="218" t="s">
        <v>603</v>
      </c>
      <c r="O125" s="217" t="s">
        <v>1033</v>
      </c>
      <c r="P125" s="216" t="s">
        <v>1141</v>
      </c>
      <c r="Q125" s="218"/>
      <c r="R125" s="216"/>
    </row>
    <row r="126" spans="1:18" s="194" customFormat="1">
      <c r="A126" s="216" t="s">
        <v>1132</v>
      </c>
      <c r="B126" s="216" t="s">
        <v>1132</v>
      </c>
      <c r="C126" s="216" t="s">
        <v>1132</v>
      </c>
      <c r="D126" s="216" t="s">
        <v>1132</v>
      </c>
      <c r="E126" s="216" t="s">
        <v>1132</v>
      </c>
      <c r="F126" s="216" t="s">
        <v>1132</v>
      </c>
      <c r="G126" s="216" t="s">
        <v>1132</v>
      </c>
      <c r="H126" s="216" t="s">
        <v>1132</v>
      </c>
      <c r="I126" s="216" t="s">
        <v>94</v>
      </c>
      <c r="J126" s="217" t="s">
        <v>94</v>
      </c>
      <c r="K126" s="216" t="s">
        <v>95</v>
      </c>
      <c r="L126" s="216" t="s">
        <v>1132</v>
      </c>
      <c r="M126" s="216" t="s">
        <v>602</v>
      </c>
      <c r="N126" s="218" t="s">
        <v>603</v>
      </c>
      <c r="O126" s="217" t="s">
        <v>1033</v>
      </c>
      <c r="P126" s="216" t="s">
        <v>1141</v>
      </c>
      <c r="Q126" s="218"/>
      <c r="R126" s="216"/>
    </row>
    <row r="127" spans="1:18" s="194" customFormat="1">
      <c r="A127" s="216" t="s">
        <v>1132</v>
      </c>
      <c r="B127" s="216" t="s">
        <v>1132</v>
      </c>
      <c r="C127" s="216" t="s">
        <v>1132</v>
      </c>
      <c r="D127" s="216" t="s">
        <v>1132</v>
      </c>
      <c r="E127" s="216" t="s">
        <v>1132</v>
      </c>
      <c r="F127" s="216" t="s">
        <v>1132</v>
      </c>
      <c r="G127" s="216" t="s">
        <v>1132</v>
      </c>
      <c r="H127" s="216" t="s">
        <v>1132</v>
      </c>
      <c r="I127" s="216" t="s">
        <v>1134</v>
      </c>
      <c r="J127" s="217" t="s">
        <v>1122</v>
      </c>
      <c r="K127" s="216" t="s">
        <v>314</v>
      </c>
      <c r="L127" s="216" t="s">
        <v>1132</v>
      </c>
      <c r="M127" s="216" t="s">
        <v>602</v>
      </c>
      <c r="N127" s="218" t="s">
        <v>882</v>
      </c>
      <c r="O127" s="217" t="s">
        <v>1033</v>
      </c>
      <c r="P127" s="216" t="s">
        <v>1141</v>
      </c>
      <c r="Q127" s="218"/>
      <c r="R127" s="216"/>
    </row>
    <row r="128" spans="1:18" s="194" customFormat="1">
      <c r="A128" s="216" t="s">
        <v>1132</v>
      </c>
      <c r="B128" s="216" t="s">
        <v>1132</v>
      </c>
      <c r="C128" s="216" t="s">
        <v>1132</v>
      </c>
      <c r="D128" s="216" t="s">
        <v>1132</v>
      </c>
      <c r="E128" s="216" t="s">
        <v>1132</v>
      </c>
      <c r="F128" s="216" t="s">
        <v>1132</v>
      </c>
      <c r="G128" s="216" t="s">
        <v>1132</v>
      </c>
      <c r="H128" s="216" t="s">
        <v>1132</v>
      </c>
      <c r="I128" s="216" t="s">
        <v>1133</v>
      </c>
      <c r="J128" s="217" t="s">
        <v>1121</v>
      </c>
      <c r="K128" s="216" t="s">
        <v>314</v>
      </c>
      <c r="L128" s="216" t="s">
        <v>1132</v>
      </c>
      <c r="M128" s="216" t="s">
        <v>602</v>
      </c>
      <c r="N128" s="218" t="s">
        <v>882</v>
      </c>
      <c r="O128" s="217" t="s">
        <v>1033</v>
      </c>
      <c r="P128" s="216" t="s">
        <v>1141</v>
      </c>
      <c r="Q128" s="218"/>
      <c r="R128" s="216"/>
    </row>
    <row r="129" spans="1:18" s="194" customFormat="1">
      <c r="A129" s="216" t="s">
        <v>1132</v>
      </c>
      <c r="B129" s="216" t="s">
        <v>1132</v>
      </c>
      <c r="C129" s="216" t="s">
        <v>1132</v>
      </c>
      <c r="D129" s="216" t="s">
        <v>1132</v>
      </c>
      <c r="E129" s="216" t="s">
        <v>1132</v>
      </c>
      <c r="F129" s="216" t="s">
        <v>1132</v>
      </c>
      <c r="G129" s="216" t="s">
        <v>1132</v>
      </c>
      <c r="H129" s="216" t="s">
        <v>1132</v>
      </c>
      <c r="I129" s="216" t="s">
        <v>1135</v>
      </c>
      <c r="J129" s="217" t="s">
        <v>1123</v>
      </c>
      <c r="K129" s="216" t="s">
        <v>314</v>
      </c>
      <c r="L129" s="216" t="s">
        <v>1132</v>
      </c>
      <c r="M129" s="216" t="s">
        <v>602</v>
      </c>
      <c r="N129" s="218" t="s">
        <v>882</v>
      </c>
      <c r="O129" s="217" t="s">
        <v>1033</v>
      </c>
      <c r="P129" s="216" t="s">
        <v>1141</v>
      </c>
      <c r="Q129" s="218"/>
      <c r="R129" s="216"/>
    </row>
    <row r="130" spans="1:18" s="194" customFormat="1">
      <c r="A130" s="216" t="s">
        <v>1132</v>
      </c>
      <c r="B130" s="216" t="s">
        <v>1132</v>
      </c>
      <c r="C130" s="216" t="s">
        <v>1132</v>
      </c>
      <c r="D130" s="216" t="s">
        <v>1132</v>
      </c>
      <c r="E130" s="216" t="s">
        <v>1132</v>
      </c>
      <c r="F130" s="216" t="s">
        <v>1132</v>
      </c>
      <c r="G130" s="216" t="s">
        <v>1132</v>
      </c>
      <c r="H130" s="216" t="s">
        <v>1132</v>
      </c>
      <c r="I130" s="216" t="s">
        <v>1136</v>
      </c>
      <c r="J130" s="217" t="s">
        <v>1124</v>
      </c>
      <c r="K130" s="216" t="s">
        <v>314</v>
      </c>
      <c r="L130" s="216" t="s">
        <v>1132</v>
      </c>
      <c r="M130" s="216" t="s">
        <v>602</v>
      </c>
      <c r="N130" s="218" t="s">
        <v>882</v>
      </c>
      <c r="O130" s="217" t="s">
        <v>1033</v>
      </c>
      <c r="P130" s="216" t="s">
        <v>1141</v>
      </c>
      <c r="Q130" s="218"/>
      <c r="R130" s="216"/>
    </row>
    <row r="131" spans="1:18" s="194" customFormat="1">
      <c r="A131" s="216" t="s">
        <v>1132</v>
      </c>
      <c r="B131" s="216" t="s">
        <v>1132</v>
      </c>
      <c r="C131" s="216" t="s">
        <v>1132</v>
      </c>
      <c r="D131" s="216" t="s">
        <v>1132</v>
      </c>
      <c r="E131" s="216" t="s">
        <v>1132</v>
      </c>
      <c r="F131" s="216" t="s">
        <v>1132</v>
      </c>
      <c r="G131" s="216" t="s">
        <v>1132</v>
      </c>
      <c r="H131" s="216" t="s">
        <v>1132</v>
      </c>
      <c r="I131" s="216" t="s">
        <v>1133</v>
      </c>
      <c r="J131" s="217" t="s">
        <v>1121</v>
      </c>
      <c r="K131" s="216" t="s">
        <v>314</v>
      </c>
      <c r="L131" s="216" t="s">
        <v>1132</v>
      </c>
      <c r="M131" s="216" t="s">
        <v>602</v>
      </c>
      <c r="N131" s="218" t="s">
        <v>900</v>
      </c>
      <c r="O131" s="217" t="s">
        <v>1033</v>
      </c>
      <c r="P131" s="216" t="s">
        <v>1141</v>
      </c>
      <c r="Q131" s="218"/>
      <c r="R131" s="216"/>
    </row>
    <row r="132" spans="1:18" s="194" customFormat="1">
      <c r="A132" s="216" t="s">
        <v>1132</v>
      </c>
      <c r="B132" s="216" t="s">
        <v>1132</v>
      </c>
      <c r="C132" s="216" t="s">
        <v>1132</v>
      </c>
      <c r="D132" s="216" t="s">
        <v>1132</v>
      </c>
      <c r="E132" s="216" t="s">
        <v>1132</v>
      </c>
      <c r="F132" s="216" t="s">
        <v>1132</v>
      </c>
      <c r="G132" s="216" t="s">
        <v>1132</v>
      </c>
      <c r="H132" s="216" t="s">
        <v>1132</v>
      </c>
      <c r="I132" s="216" t="s">
        <v>1073</v>
      </c>
      <c r="J132" s="217" t="s">
        <v>1125</v>
      </c>
      <c r="K132" s="216" t="s">
        <v>314</v>
      </c>
      <c r="L132" s="216" t="s">
        <v>1132</v>
      </c>
      <c r="M132" s="216" t="s">
        <v>602</v>
      </c>
      <c r="N132" s="218" t="s">
        <v>900</v>
      </c>
      <c r="O132" s="217" t="s">
        <v>1033</v>
      </c>
      <c r="P132" s="216" t="s">
        <v>1141</v>
      </c>
      <c r="Q132" s="218"/>
      <c r="R132" s="216"/>
    </row>
    <row r="133" spans="1:18" s="194" customFormat="1">
      <c r="A133" s="216" t="s">
        <v>1132</v>
      </c>
      <c r="B133" s="216" t="s">
        <v>1132</v>
      </c>
      <c r="C133" s="216" t="s">
        <v>1132</v>
      </c>
      <c r="D133" s="216" t="s">
        <v>1132</v>
      </c>
      <c r="E133" s="216" t="s">
        <v>1132</v>
      </c>
      <c r="F133" s="216" t="s">
        <v>1132</v>
      </c>
      <c r="G133" s="216" t="s">
        <v>1132</v>
      </c>
      <c r="H133" s="216" t="s">
        <v>1132</v>
      </c>
      <c r="I133" s="216" t="s">
        <v>45</v>
      </c>
      <c r="J133" s="217" t="s">
        <v>1037</v>
      </c>
      <c r="K133" s="216" t="s">
        <v>46</v>
      </c>
      <c r="L133" s="216" t="s">
        <v>1132</v>
      </c>
      <c r="M133" s="216" t="s">
        <v>602</v>
      </c>
      <c r="N133" s="218" t="s">
        <v>900</v>
      </c>
      <c r="O133" s="217" t="s">
        <v>1031</v>
      </c>
      <c r="P133" s="216" t="s">
        <v>1141</v>
      </c>
      <c r="Q133" s="218"/>
      <c r="R133" s="216"/>
    </row>
    <row r="134" spans="1:18" s="194" customFormat="1">
      <c r="A134" s="216" t="s">
        <v>1132</v>
      </c>
      <c r="B134" s="216" t="s">
        <v>1132</v>
      </c>
      <c r="C134" s="216" t="s">
        <v>1132</v>
      </c>
      <c r="D134" s="216" t="s">
        <v>1132</v>
      </c>
      <c r="E134" s="216" t="s">
        <v>1132</v>
      </c>
      <c r="F134" s="216" t="s">
        <v>1132</v>
      </c>
      <c r="G134" s="216" t="s">
        <v>1132</v>
      </c>
      <c r="H134" s="216" t="s">
        <v>1132</v>
      </c>
      <c r="I134" s="216" t="s">
        <v>36</v>
      </c>
      <c r="J134" s="217" t="s">
        <v>1038</v>
      </c>
      <c r="K134" s="216" t="s">
        <v>37</v>
      </c>
      <c r="L134" s="216" t="s">
        <v>1132</v>
      </c>
      <c r="M134" s="216" t="s">
        <v>602</v>
      </c>
      <c r="N134" s="218" t="s">
        <v>900</v>
      </c>
      <c r="O134" s="217" t="s">
        <v>1033</v>
      </c>
      <c r="P134" s="216" t="s">
        <v>1141</v>
      </c>
      <c r="Q134" s="218"/>
      <c r="R134" s="216"/>
    </row>
    <row r="135" spans="1:18" s="194" customFormat="1">
      <c r="A135" s="216" t="s">
        <v>1132</v>
      </c>
      <c r="B135" s="216" t="s">
        <v>1132</v>
      </c>
      <c r="C135" s="216" t="s">
        <v>1132</v>
      </c>
      <c r="D135" s="216" t="s">
        <v>1132</v>
      </c>
      <c r="E135" s="216" t="s">
        <v>1132</v>
      </c>
      <c r="F135" s="216" t="s">
        <v>1132</v>
      </c>
      <c r="G135" s="216" t="s">
        <v>1132</v>
      </c>
      <c r="H135" s="216" t="s">
        <v>1132</v>
      </c>
      <c r="I135" s="216" t="s">
        <v>1133</v>
      </c>
      <c r="J135" s="217" t="s">
        <v>1121</v>
      </c>
      <c r="K135" s="216" t="s">
        <v>314</v>
      </c>
      <c r="L135" s="216" t="s">
        <v>1132</v>
      </c>
      <c r="M135" s="216" t="s">
        <v>604</v>
      </c>
      <c r="N135" s="218" t="s">
        <v>605</v>
      </c>
      <c r="O135" s="217" t="s">
        <v>1033</v>
      </c>
      <c r="P135" s="216" t="s">
        <v>1141</v>
      </c>
      <c r="Q135" s="218"/>
      <c r="R135" s="216"/>
    </row>
    <row r="136" spans="1:18" s="194" customFormat="1">
      <c r="A136" s="216" t="s">
        <v>1132</v>
      </c>
      <c r="B136" s="216" t="s">
        <v>1132</v>
      </c>
      <c r="C136" s="216" t="s">
        <v>1132</v>
      </c>
      <c r="D136" s="216" t="s">
        <v>1132</v>
      </c>
      <c r="E136" s="216" t="s">
        <v>1132</v>
      </c>
      <c r="F136" s="216" t="s">
        <v>1132</v>
      </c>
      <c r="G136" s="216" t="s">
        <v>1132</v>
      </c>
      <c r="H136" s="216" t="s">
        <v>1132</v>
      </c>
      <c r="I136" s="216" t="s">
        <v>1136</v>
      </c>
      <c r="J136" s="217" t="s">
        <v>1124</v>
      </c>
      <c r="K136" s="216" t="s">
        <v>314</v>
      </c>
      <c r="L136" s="216" t="s">
        <v>1132</v>
      </c>
      <c r="M136" s="216" t="s">
        <v>604</v>
      </c>
      <c r="N136" s="218" t="s">
        <v>605</v>
      </c>
      <c r="O136" s="217" t="s">
        <v>1033</v>
      </c>
      <c r="P136" s="216" t="s">
        <v>1141</v>
      </c>
      <c r="Q136" s="218"/>
      <c r="R136" s="216"/>
    </row>
    <row r="137" spans="1:18" s="194" customFormat="1">
      <c r="A137" s="216" t="s">
        <v>1132</v>
      </c>
      <c r="B137" s="216" t="s">
        <v>1132</v>
      </c>
      <c r="C137" s="216" t="s">
        <v>1132</v>
      </c>
      <c r="D137" s="216" t="s">
        <v>1132</v>
      </c>
      <c r="E137" s="216" t="s">
        <v>1132</v>
      </c>
      <c r="F137" s="216" t="s">
        <v>1132</v>
      </c>
      <c r="G137" s="216" t="s">
        <v>1132</v>
      </c>
      <c r="H137" s="216" t="s">
        <v>1132</v>
      </c>
      <c r="I137" s="216" t="s">
        <v>100</v>
      </c>
      <c r="J137" s="217" t="s">
        <v>1106</v>
      </c>
      <c r="K137" s="216" t="s">
        <v>95</v>
      </c>
      <c r="L137" s="216" t="s">
        <v>1132</v>
      </c>
      <c r="M137" s="216" t="s">
        <v>604</v>
      </c>
      <c r="N137" s="218" t="s">
        <v>605</v>
      </c>
      <c r="O137" s="217" t="s">
        <v>1033</v>
      </c>
      <c r="P137" s="216" t="s">
        <v>1141</v>
      </c>
      <c r="Q137" s="218"/>
      <c r="R137" s="216"/>
    </row>
    <row r="138" spans="1:18" s="194" customFormat="1">
      <c r="A138" s="216" t="s">
        <v>1132</v>
      </c>
      <c r="B138" s="216" t="s">
        <v>1132</v>
      </c>
      <c r="C138" s="216" t="s">
        <v>1132</v>
      </c>
      <c r="D138" s="216" t="s">
        <v>1132</v>
      </c>
      <c r="E138" s="216" t="s">
        <v>1132</v>
      </c>
      <c r="F138" s="216" t="s">
        <v>1132</v>
      </c>
      <c r="G138" s="216" t="s">
        <v>1132</v>
      </c>
      <c r="H138" s="216" t="s">
        <v>1132</v>
      </c>
      <c r="I138" s="216" t="s">
        <v>1137</v>
      </c>
      <c r="J138" s="217" t="s">
        <v>1126</v>
      </c>
      <c r="K138" s="216" t="s">
        <v>1142</v>
      </c>
      <c r="L138" s="216" t="s">
        <v>1132</v>
      </c>
      <c r="M138" s="216" t="s">
        <v>604</v>
      </c>
      <c r="N138" s="218" t="s">
        <v>605</v>
      </c>
      <c r="O138" s="217" t="s">
        <v>1033</v>
      </c>
      <c r="P138" s="216" t="s">
        <v>1141</v>
      </c>
      <c r="Q138" s="218"/>
      <c r="R138" s="216"/>
    </row>
    <row r="139" spans="1:18" s="194" customFormat="1">
      <c r="A139" s="216" t="s">
        <v>1132</v>
      </c>
      <c r="B139" s="216" t="s">
        <v>1132</v>
      </c>
      <c r="C139" s="216" t="s">
        <v>1132</v>
      </c>
      <c r="D139" s="216" t="s">
        <v>1132</v>
      </c>
      <c r="E139" s="216" t="s">
        <v>1132</v>
      </c>
      <c r="F139" s="216" t="s">
        <v>1132</v>
      </c>
      <c r="G139" s="216" t="s">
        <v>1132</v>
      </c>
      <c r="H139" s="216" t="s">
        <v>1132</v>
      </c>
      <c r="I139" s="216" t="s">
        <v>1134</v>
      </c>
      <c r="J139" s="217" t="s">
        <v>1122</v>
      </c>
      <c r="K139" s="216" t="s">
        <v>314</v>
      </c>
      <c r="L139" s="216" t="s">
        <v>1132</v>
      </c>
      <c r="M139" s="216" t="s">
        <v>604</v>
      </c>
      <c r="N139" s="218" t="s">
        <v>1061</v>
      </c>
      <c r="O139" s="217" t="s">
        <v>1033</v>
      </c>
      <c r="P139" s="216" t="s">
        <v>1141</v>
      </c>
      <c r="Q139" s="218"/>
      <c r="R139" s="216"/>
    </row>
    <row r="140" spans="1:18" s="194" customFormat="1">
      <c r="A140" s="216" t="s">
        <v>1132</v>
      </c>
      <c r="B140" s="216" t="s">
        <v>1132</v>
      </c>
      <c r="C140" s="216" t="s">
        <v>1132</v>
      </c>
      <c r="D140" s="216" t="s">
        <v>1132</v>
      </c>
      <c r="E140" s="216" t="s">
        <v>1132</v>
      </c>
      <c r="F140" s="216" t="s">
        <v>1132</v>
      </c>
      <c r="G140" s="216" t="s">
        <v>1132</v>
      </c>
      <c r="H140" s="216" t="s">
        <v>1132</v>
      </c>
      <c r="I140" s="216" t="s">
        <v>1133</v>
      </c>
      <c r="J140" s="217" t="s">
        <v>1121</v>
      </c>
      <c r="K140" s="216" t="s">
        <v>314</v>
      </c>
      <c r="L140" s="216" t="s">
        <v>1132</v>
      </c>
      <c r="M140" s="216" t="s">
        <v>604</v>
      </c>
      <c r="N140" s="218" t="s">
        <v>1061</v>
      </c>
      <c r="O140" s="217" t="s">
        <v>1033</v>
      </c>
      <c r="P140" s="216" t="s">
        <v>1141</v>
      </c>
      <c r="Q140" s="218"/>
      <c r="R140" s="216"/>
    </row>
    <row r="141" spans="1:18" s="194" customFormat="1">
      <c r="A141" s="216" t="s">
        <v>1132</v>
      </c>
      <c r="B141" s="216" t="s">
        <v>1132</v>
      </c>
      <c r="C141" s="216" t="s">
        <v>1132</v>
      </c>
      <c r="D141" s="216" t="s">
        <v>1132</v>
      </c>
      <c r="E141" s="216" t="s">
        <v>1132</v>
      </c>
      <c r="F141" s="216" t="s">
        <v>1132</v>
      </c>
      <c r="G141" s="216" t="s">
        <v>1132</v>
      </c>
      <c r="H141" s="216" t="s">
        <v>1132</v>
      </c>
      <c r="I141" s="216" t="s">
        <v>1135</v>
      </c>
      <c r="J141" s="217" t="s">
        <v>1123</v>
      </c>
      <c r="K141" s="216" t="s">
        <v>314</v>
      </c>
      <c r="L141" s="216" t="s">
        <v>1132</v>
      </c>
      <c r="M141" s="216" t="s">
        <v>604</v>
      </c>
      <c r="N141" s="218" t="s">
        <v>1061</v>
      </c>
      <c r="O141" s="217" t="s">
        <v>1033</v>
      </c>
      <c r="P141" s="216" t="s">
        <v>1141</v>
      </c>
      <c r="Q141" s="218"/>
      <c r="R141" s="216"/>
    </row>
    <row r="142" spans="1:18" s="194" customFormat="1">
      <c r="A142" s="216" t="s">
        <v>1132</v>
      </c>
      <c r="B142" s="216" t="s">
        <v>1132</v>
      </c>
      <c r="C142" s="216" t="s">
        <v>1132</v>
      </c>
      <c r="D142" s="216" t="s">
        <v>1132</v>
      </c>
      <c r="E142" s="216" t="s">
        <v>1132</v>
      </c>
      <c r="F142" s="216" t="s">
        <v>1132</v>
      </c>
      <c r="G142" s="216" t="s">
        <v>1132</v>
      </c>
      <c r="H142" s="216" t="s">
        <v>1132</v>
      </c>
      <c r="I142" s="216" t="s">
        <v>1136</v>
      </c>
      <c r="J142" s="217" t="s">
        <v>1124</v>
      </c>
      <c r="K142" s="216" t="s">
        <v>314</v>
      </c>
      <c r="L142" s="216" t="s">
        <v>1132</v>
      </c>
      <c r="M142" s="216" t="s">
        <v>604</v>
      </c>
      <c r="N142" s="218" t="s">
        <v>1061</v>
      </c>
      <c r="O142" s="217" t="s">
        <v>1033</v>
      </c>
      <c r="P142" s="216" t="s">
        <v>1141</v>
      </c>
      <c r="Q142" s="218"/>
      <c r="R142" s="216"/>
    </row>
    <row r="143" spans="1:18" s="194" customFormat="1">
      <c r="A143" s="216" t="s">
        <v>1132</v>
      </c>
      <c r="B143" s="216" t="s">
        <v>1132</v>
      </c>
      <c r="C143" s="216" t="s">
        <v>1132</v>
      </c>
      <c r="D143" s="216" t="s">
        <v>1132</v>
      </c>
      <c r="E143" s="216" t="s">
        <v>1132</v>
      </c>
      <c r="F143" s="216" t="s">
        <v>1132</v>
      </c>
      <c r="G143" s="216" t="s">
        <v>1132</v>
      </c>
      <c r="H143" s="216" t="s">
        <v>1132</v>
      </c>
      <c r="I143" s="216" t="s">
        <v>45</v>
      </c>
      <c r="J143" s="217" t="s">
        <v>1037</v>
      </c>
      <c r="K143" s="216" t="s">
        <v>46</v>
      </c>
      <c r="L143" s="216" t="s">
        <v>1132</v>
      </c>
      <c r="M143" s="216" t="s">
        <v>604</v>
      </c>
      <c r="N143" s="218" t="s">
        <v>1061</v>
      </c>
      <c r="O143" s="217" t="s">
        <v>1031</v>
      </c>
      <c r="P143" s="216" t="s">
        <v>1141</v>
      </c>
      <c r="Q143" s="218"/>
      <c r="R143" s="216"/>
    </row>
    <row r="144" spans="1:18" s="194" customFormat="1">
      <c r="A144" s="216" t="s">
        <v>1132</v>
      </c>
      <c r="B144" s="216" t="s">
        <v>1132</v>
      </c>
      <c r="C144" s="216" t="s">
        <v>1132</v>
      </c>
      <c r="D144" s="216" t="s">
        <v>1132</v>
      </c>
      <c r="E144" s="216" t="s">
        <v>1132</v>
      </c>
      <c r="F144" s="216" t="s">
        <v>1132</v>
      </c>
      <c r="G144" s="216" t="s">
        <v>1132</v>
      </c>
      <c r="H144" s="216" t="s">
        <v>1132</v>
      </c>
      <c r="I144" s="216" t="s">
        <v>36</v>
      </c>
      <c r="J144" s="217" t="s">
        <v>1038</v>
      </c>
      <c r="K144" s="216" t="s">
        <v>37</v>
      </c>
      <c r="L144" s="216" t="s">
        <v>1132</v>
      </c>
      <c r="M144" s="216" t="s">
        <v>604</v>
      </c>
      <c r="N144" s="218" t="s">
        <v>1061</v>
      </c>
      <c r="O144" s="217" t="s">
        <v>1033</v>
      </c>
      <c r="P144" s="216" t="s">
        <v>1141</v>
      </c>
      <c r="Q144" s="218"/>
      <c r="R144" s="216"/>
    </row>
    <row r="145" spans="1:18" s="194" customFormat="1">
      <c r="A145" s="216" t="s">
        <v>1132</v>
      </c>
      <c r="B145" s="216" t="s">
        <v>1132</v>
      </c>
      <c r="C145" s="216" t="s">
        <v>1132</v>
      </c>
      <c r="D145" s="216" t="s">
        <v>1132</v>
      </c>
      <c r="E145" s="216" t="s">
        <v>1132</v>
      </c>
      <c r="F145" s="216" t="s">
        <v>1132</v>
      </c>
      <c r="G145" s="216" t="s">
        <v>1132</v>
      </c>
      <c r="H145" s="216" t="s">
        <v>1132</v>
      </c>
      <c r="I145" s="216" t="s">
        <v>1133</v>
      </c>
      <c r="J145" s="217" t="s">
        <v>1121</v>
      </c>
      <c r="K145" s="216" t="s">
        <v>314</v>
      </c>
      <c r="L145" s="216" t="s">
        <v>1132</v>
      </c>
      <c r="M145" s="216" t="s">
        <v>604</v>
      </c>
      <c r="N145" s="218" t="s">
        <v>1042</v>
      </c>
      <c r="O145" s="217" t="s">
        <v>1033</v>
      </c>
      <c r="P145" s="216" t="s">
        <v>1141</v>
      </c>
      <c r="Q145" s="218"/>
      <c r="R145" s="216"/>
    </row>
    <row r="146" spans="1:18" s="194" customFormat="1">
      <c r="A146" s="216" t="s">
        <v>1132</v>
      </c>
      <c r="B146" s="216" t="s">
        <v>1132</v>
      </c>
      <c r="C146" s="216" t="s">
        <v>1132</v>
      </c>
      <c r="D146" s="216" t="s">
        <v>1132</v>
      </c>
      <c r="E146" s="216" t="s">
        <v>1132</v>
      </c>
      <c r="F146" s="216" t="s">
        <v>1132</v>
      </c>
      <c r="G146" s="216" t="s">
        <v>1132</v>
      </c>
      <c r="H146" s="216" t="s">
        <v>1132</v>
      </c>
      <c r="I146" s="216" t="s">
        <v>613</v>
      </c>
      <c r="J146" s="217" t="s">
        <v>1103</v>
      </c>
      <c r="K146" s="216" t="s">
        <v>314</v>
      </c>
      <c r="L146" s="216" t="s">
        <v>1132</v>
      </c>
      <c r="M146" s="216" t="s">
        <v>604</v>
      </c>
      <c r="N146" s="218" t="s">
        <v>1042</v>
      </c>
      <c r="O146" s="217" t="s">
        <v>1033</v>
      </c>
      <c r="P146" s="216" t="s">
        <v>1141</v>
      </c>
      <c r="Q146" s="218"/>
      <c r="R146" s="216"/>
    </row>
    <row r="147" spans="1:18" s="194" customFormat="1">
      <c r="A147" s="216" t="s">
        <v>1132</v>
      </c>
      <c r="B147" s="216" t="s">
        <v>1132</v>
      </c>
      <c r="C147" s="216" t="s">
        <v>1132</v>
      </c>
      <c r="D147" s="216" t="s">
        <v>1132</v>
      </c>
      <c r="E147" s="216" t="s">
        <v>1132</v>
      </c>
      <c r="F147" s="216" t="s">
        <v>1132</v>
      </c>
      <c r="G147" s="216" t="s">
        <v>1132</v>
      </c>
      <c r="H147" s="216" t="s">
        <v>1132</v>
      </c>
      <c r="I147" s="216" t="s">
        <v>100</v>
      </c>
      <c r="J147" s="217" t="s">
        <v>1106</v>
      </c>
      <c r="K147" s="216" t="s">
        <v>95</v>
      </c>
      <c r="L147" s="216" t="s">
        <v>1132</v>
      </c>
      <c r="M147" s="216" t="s">
        <v>604</v>
      </c>
      <c r="N147" s="218" t="s">
        <v>1042</v>
      </c>
      <c r="O147" s="217" t="s">
        <v>1033</v>
      </c>
      <c r="P147" s="216" t="s">
        <v>1141</v>
      </c>
      <c r="Q147" s="218"/>
      <c r="R147" s="216"/>
    </row>
    <row r="148" spans="1:18" s="194" customFormat="1">
      <c r="A148" s="216" t="s">
        <v>1132</v>
      </c>
      <c r="B148" s="216" t="s">
        <v>1132</v>
      </c>
      <c r="C148" s="216" t="s">
        <v>1132</v>
      </c>
      <c r="D148" s="216" t="s">
        <v>1132</v>
      </c>
      <c r="E148" s="216" t="s">
        <v>1132</v>
      </c>
      <c r="F148" s="216" t="s">
        <v>1132</v>
      </c>
      <c r="G148" s="216" t="s">
        <v>1132</v>
      </c>
      <c r="H148" s="216" t="s">
        <v>1132</v>
      </c>
      <c r="I148" s="216" t="s">
        <v>94</v>
      </c>
      <c r="J148" s="217" t="s">
        <v>94</v>
      </c>
      <c r="K148" s="216" t="s">
        <v>95</v>
      </c>
      <c r="L148" s="216" t="s">
        <v>1132</v>
      </c>
      <c r="M148" s="216" t="s">
        <v>604</v>
      </c>
      <c r="N148" s="218" t="s">
        <v>1042</v>
      </c>
      <c r="O148" s="217" t="s">
        <v>1033</v>
      </c>
      <c r="P148" s="216" t="s">
        <v>1141</v>
      </c>
      <c r="Q148" s="218"/>
      <c r="R148" s="216"/>
    </row>
    <row r="149" spans="1:18" s="194" customFormat="1">
      <c r="A149" s="216" t="s">
        <v>1132</v>
      </c>
      <c r="B149" s="216" t="s">
        <v>1132</v>
      </c>
      <c r="C149" s="216" t="s">
        <v>1132</v>
      </c>
      <c r="D149" s="216" t="s">
        <v>1132</v>
      </c>
      <c r="E149" s="216" t="s">
        <v>1132</v>
      </c>
      <c r="F149" s="216" t="s">
        <v>1132</v>
      </c>
      <c r="G149" s="216" t="s">
        <v>1132</v>
      </c>
      <c r="H149" s="216" t="s">
        <v>1132</v>
      </c>
      <c r="I149" s="216" t="s">
        <v>36</v>
      </c>
      <c r="J149" s="217" t="s">
        <v>1038</v>
      </c>
      <c r="K149" s="216" t="s">
        <v>37</v>
      </c>
      <c r="L149" s="216" t="s">
        <v>1132</v>
      </c>
      <c r="M149" s="216" t="s">
        <v>604</v>
      </c>
      <c r="N149" s="218" t="s">
        <v>1042</v>
      </c>
      <c r="O149" s="217" t="s">
        <v>1031</v>
      </c>
      <c r="P149" s="216" t="s">
        <v>1141</v>
      </c>
      <c r="Q149" s="218"/>
      <c r="R149" s="216"/>
    </row>
    <row r="150" spans="1:18" s="194" customFormat="1">
      <c r="A150" s="216" t="s">
        <v>1132</v>
      </c>
      <c r="B150" s="216" t="s">
        <v>1132</v>
      </c>
      <c r="C150" s="216" t="s">
        <v>1132</v>
      </c>
      <c r="D150" s="216" t="s">
        <v>1132</v>
      </c>
      <c r="E150" s="216" t="s">
        <v>1132</v>
      </c>
      <c r="F150" s="216" t="s">
        <v>1132</v>
      </c>
      <c r="G150" s="216" t="s">
        <v>1132</v>
      </c>
      <c r="H150" s="216" t="s">
        <v>1132</v>
      </c>
      <c r="I150" s="216" t="s">
        <v>1136</v>
      </c>
      <c r="J150" s="217" t="s">
        <v>1124</v>
      </c>
      <c r="K150" s="216" t="s">
        <v>314</v>
      </c>
      <c r="L150" s="216" t="s">
        <v>1132</v>
      </c>
      <c r="M150" s="216" t="s">
        <v>599</v>
      </c>
      <c r="N150" s="218" t="s">
        <v>1009</v>
      </c>
      <c r="O150" s="217" t="s">
        <v>1033</v>
      </c>
      <c r="P150" s="216" t="s">
        <v>1141</v>
      </c>
      <c r="Q150" s="218"/>
      <c r="R150" s="216"/>
    </row>
    <row r="151" spans="1:18" s="194" customFormat="1">
      <c r="A151" s="216" t="s">
        <v>1132</v>
      </c>
      <c r="B151" s="216" t="s">
        <v>1132</v>
      </c>
      <c r="C151" s="216" t="s">
        <v>1132</v>
      </c>
      <c r="D151" s="216" t="s">
        <v>1132</v>
      </c>
      <c r="E151" s="216" t="s">
        <v>1132</v>
      </c>
      <c r="F151" s="216" t="s">
        <v>1132</v>
      </c>
      <c r="G151" s="216" t="s">
        <v>1132</v>
      </c>
      <c r="H151" s="216" t="s">
        <v>1132</v>
      </c>
      <c r="I151" s="216" t="s">
        <v>100</v>
      </c>
      <c r="J151" s="217" t="s">
        <v>1106</v>
      </c>
      <c r="K151" s="216" t="s">
        <v>95</v>
      </c>
      <c r="L151" s="216" t="s">
        <v>1132</v>
      </c>
      <c r="M151" s="216" t="s">
        <v>599</v>
      </c>
      <c r="N151" s="218" t="s">
        <v>1009</v>
      </c>
      <c r="O151" s="217" t="s">
        <v>1033</v>
      </c>
      <c r="P151" s="216" t="s">
        <v>1141</v>
      </c>
      <c r="Q151" s="218"/>
      <c r="R151" s="216"/>
    </row>
    <row r="152" spans="1:18" s="194" customFormat="1">
      <c r="A152" s="216" t="s">
        <v>1132</v>
      </c>
      <c r="B152" s="216" t="s">
        <v>1132</v>
      </c>
      <c r="C152" s="216" t="s">
        <v>1132</v>
      </c>
      <c r="D152" s="216" t="s">
        <v>1132</v>
      </c>
      <c r="E152" s="216" t="s">
        <v>1132</v>
      </c>
      <c r="F152" s="216" t="s">
        <v>1132</v>
      </c>
      <c r="G152" s="216" t="s">
        <v>1132</v>
      </c>
      <c r="H152" s="216" t="s">
        <v>1132</v>
      </c>
      <c r="I152" s="216" t="s">
        <v>1138</v>
      </c>
      <c r="J152" s="217" t="s">
        <v>1127</v>
      </c>
      <c r="K152" s="216" t="s">
        <v>1143</v>
      </c>
      <c r="L152" s="216" t="s">
        <v>1132</v>
      </c>
      <c r="M152" s="216" t="s">
        <v>599</v>
      </c>
      <c r="N152" s="218" t="s">
        <v>1009</v>
      </c>
      <c r="O152" s="217" t="s">
        <v>1033</v>
      </c>
      <c r="P152" s="216" t="s">
        <v>1141</v>
      </c>
      <c r="Q152" s="218"/>
      <c r="R152" s="216"/>
    </row>
    <row r="153" spans="1:18" s="194" customFormat="1">
      <c r="A153" s="216" t="s">
        <v>1132</v>
      </c>
      <c r="B153" s="216" t="s">
        <v>1132</v>
      </c>
      <c r="C153" s="216" t="s">
        <v>1132</v>
      </c>
      <c r="D153" s="216" t="s">
        <v>1132</v>
      </c>
      <c r="E153" s="216" t="s">
        <v>1132</v>
      </c>
      <c r="F153" s="216" t="s">
        <v>1132</v>
      </c>
      <c r="G153" s="216" t="s">
        <v>1132</v>
      </c>
      <c r="H153" s="216" t="s">
        <v>1132</v>
      </c>
      <c r="I153" s="216" t="s">
        <v>1133</v>
      </c>
      <c r="J153" s="217" t="s">
        <v>1121</v>
      </c>
      <c r="K153" s="216" t="s">
        <v>314</v>
      </c>
      <c r="L153" s="216" t="s">
        <v>1132</v>
      </c>
      <c r="M153" s="216" t="s">
        <v>599</v>
      </c>
      <c r="N153" s="218" t="s">
        <v>1130</v>
      </c>
      <c r="O153" s="217" t="s">
        <v>1033</v>
      </c>
      <c r="P153" s="216" t="s">
        <v>1141</v>
      </c>
      <c r="Q153" s="218"/>
      <c r="R153" s="216"/>
    </row>
    <row r="154" spans="1:18" s="194" customFormat="1">
      <c r="A154" s="216" t="s">
        <v>1132</v>
      </c>
      <c r="B154" s="216" t="s">
        <v>1132</v>
      </c>
      <c r="C154" s="216" t="s">
        <v>1132</v>
      </c>
      <c r="D154" s="216" t="s">
        <v>1132</v>
      </c>
      <c r="E154" s="216" t="s">
        <v>1132</v>
      </c>
      <c r="F154" s="216" t="s">
        <v>1132</v>
      </c>
      <c r="G154" s="216" t="s">
        <v>1132</v>
      </c>
      <c r="H154" s="216" t="s">
        <v>1132</v>
      </c>
      <c r="I154" s="216" t="s">
        <v>36</v>
      </c>
      <c r="J154" s="217" t="s">
        <v>1038</v>
      </c>
      <c r="K154" s="216" t="s">
        <v>37</v>
      </c>
      <c r="L154" s="216" t="s">
        <v>1132</v>
      </c>
      <c r="M154" s="216" t="s">
        <v>599</v>
      </c>
      <c r="N154" s="218" t="s">
        <v>1130</v>
      </c>
      <c r="O154" s="217" t="s">
        <v>1033</v>
      </c>
      <c r="P154" s="216" t="s">
        <v>1141</v>
      </c>
      <c r="Q154" s="218"/>
      <c r="R154" s="216"/>
    </row>
    <row r="155" spans="1:18" s="194" customFormat="1">
      <c r="A155" s="216" t="s">
        <v>1132</v>
      </c>
      <c r="B155" s="216" t="s">
        <v>1132</v>
      </c>
      <c r="C155" s="216" t="s">
        <v>1132</v>
      </c>
      <c r="D155" s="216" t="s">
        <v>1132</v>
      </c>
      <c r="E155" s="216" t="s">
        <v>1132</v>
      </c>
      <c r="F155" s="216" t="s">
        <v>1132</v>
      </c>
      <c r="G155" s="216" t="s">
        <v>1132</v>
      </c>
      <c r="H155" s="216" t="s">
        <v>1132</v>
      </c>
      <c r="I155" s="216" t="s">
        <v>329</v>
      </c>
      <c r="J155" s="217" t="s">
        <v>1107</v>
      </c>
      <c r="K155" s="216" t="s">
        <v>330</v>
      </c>
      <c r="L155" s="216" t="s">
        <v>1132</v>
      </c>
      <c r="M155" s="216" t="s">
        <v>599</v>
      </c>
      <c r="N155" s="218" t="s">
        <v>857</v>
      </c>
      <c r="O155" s="217" t="s">
        <v>1031</v>
      </c>
      <c r="P155" s="216" t="s">
        <v>1141</v>
      </c>
      <c r="Q155" s="218"/>
      <c r="R155" s="216"/>
    </row>
    <row r="156" spans="1:18" s="194" customFormat="1">
      <c r="A156" s="216" t="s">
        <v>1132</v>
      </c>
      <c r="B156" s="216" t="s">
        <v>1132</v>
      </c>
      <c r="C156" s="216" t="s">
        <v>1132</v>
      </c>
      <c r="D156" s="216" t="s">
        <v>1132</v>
      </c>
      <c r="E156" s="216" t="s">
        <v>1132</v>
      </c>
      <c r="F156" s="216" t="s">
        <v>1132</v>
      </c>
      <c r="G156" s="216" t="s">
        <v>1132</v>
      </c>
      <c r="H156" s="216" t="s">
        <v>1132</v>
      </c>
      <c r="I156" s="216" t="s">
        <v>1134</v>
      </c>
      <c r="J156" s="217" t="s">
        <v>1122</v>
      </c>
      <c r="K156" s="216" t="s">
        <v>314</v>
      </c>
      <c r="L156" s="216" t="s">
        <v>1132</v>
      </c>
      <c r="M156" s="216" t="s">
        <v>599</v>
      </c>
      <c r="N156" s="218" t="s">
        <v>600</v>
      </c>
      <c r="O156" s="217" t="s">
        <v>1033</v>
      </c>
      <c r="P156" s="216" t="s">
        <v>1141</v>
      </c>
      <c r="Q156" s="218"/>
      <c r="R156" s="216"/>
    </row>
    <row r="157" spans="1:18" s="194" customFormat="1">
      <c r="A157" s="216" t="s">
        <v>1132</v>
      </c>
      <c r="B157" s="216" t="s">
        <v>1132</v>
      </c>
      <c r="C157" s="216" t="s">
        <v>1132</v>
      </c>
      <c r="D157" s="216" t="s">
        <v>1132</v>
      </c>
      <c r="E157" s="216" t="s">
        <v>1132</v>
      </c>
      <c r="F157" s="216" t="s">
        <v>1132</v>
      </c>
      <c r="G157" s="216" t="s">
        <v>1132</v>
      </c>
      <c r="H157" s="216" t="s">
        <v>1132</v>
      </c>
      <c r="I157" s="216" t="s">
        <v>1133</v>
      </c>
      <c r="J157" s="217" t="s">
        <v>1121</v>
      </c>
      <c r="K157" s="216" t="s">
        <v>314</v>
      </c>
      <c r="L157" s="216" t="s">
        <v>1132</v>
      </c>
      <c r="M157" s="216" t="s">
        <v>599</v>
      </c>
      <c r="N157" s="218" t="s">
        <v>600</v>
      </c>
      <c r="O157" s="217" t="s">
        <v>1033</v>
      </c>
      <c r="P157" s="216" t="s">
        <v>1141</v>
      </c>
      <c r="Q157" s="218"/>
      <c r="R157" s="216"/>
    </row>
    <row r="158" spans="1:18" s="194" customFormat="1">
      <c r="A158" s="216" t="s">
        <v>1132</v>
      </c>
      <c r="B158" s="216" t="s">
        <v>1132</v>
      </c>
      <c r="C158" s="216" t="s">
        <v>1132</v>
      </c>
      <c r="D158" s="216" t="s">
        <v>1132</v>
      </c>
      <c r="E158" s="216" t="s">
        <v>1132</v>
      </c>
      <c r="F158" s="216" t="s">
        <v>1132</v>
      </c>
      <c r="G158" s="216" t="s">
        <v>1132</v>
      </c>
      <c r="H158" s="216" t="s">
        <v>1132</v>
      </c>
      <c r="I158" s="216" t="s">
        <v>1135</v>
      </c>
      <c r="J158" s="217" t="s">
        <v>1123</v>
      </c>
      <c r="K158" s="216" t="s">
        <v>314</v>
      </c>
      <c r="L158" s="216" t="s">
        <v>1132</v>
      </c>
      <c r="M158" s="216" t="s">
        <v>599</v>
      </c>
      <c r="N158" s="218" t="s">
        <v>600</v>
      </c>
      <c r="O158" s="217" t="s">
        <v>1033</v>
      </c>
      <c r="P158" s="216" t="s">
        <v>1141</v>
      </c>
      <c r="Q158" s="218"/>
      <c r="R158" s="216"/>
    </row>
    <row r="159" spans="1:18" s="194" customFormat="1">
      <c r="A159" s="216" t="s">
        <v>1132</v>
      </c>
      <c r="B159" s="216" t="s">
        <v>1132</v>
      </c>
      <c r="C159" s="216" t="s">
        <v>1132</v>
      </c>
      <c r="D159" s="216" t="s">
        <v>1132</v>
      </c>
      <c r="E159" s="216" t="s">
        <v>1132</v>
      </c>
      <c r="F159" s="216" t="s">
        <v>1132</v>
      </c>
      <c r="G159" s="216" t="s">
        <v>1132</v>
      </c>
      <c r="H159" s="216" t="s">
        <v>1132</v>
      </c>
      <c r="I159" s="216" t="s">
        <v>1073</v>
      </c>
      <c r="J159" s="217" t="s">
        <v>1125</v>
      </c>
      <c r="K159" s="216" t="s">
        <v>314</v>
      </c>
      <c r="L159" s="216" t="s">
        <v>1132</v>
      </c>
      <c r="M159" s="216" t="s">
        <v>599</v>
      </c>
      <c r="N159" s="218" t="s">
        <v>600</v>
      </c>
      <c r="O159" s="217" t="s">
        <v>1033</v>
      </c>
      <c r="P159" s="216" t="s">
        <v>1141</v>
      </c>
      <c r="Q159" s="218"/>
      <c r="R159" s="216"/>
    </row>
    <row r="160" spans="1:18" s="194" customFormat="1">
      <c r="A160" s="216" t="s">
        <v>1132</v>
      </c>
      <c r="B160" s="216" t="s">
        <v>1132</v>
      </c>
      <c r="C160" s="216" t="s">
        <v>1132</v>
      </c>
      <c r="D160" s="216" t="s">
        <v>1132</v>
      </c>
      <c r="E160" s="216" t="s">
        <v>1132</v>
      </c>
      <c r="F160" s="216" t="s">
        <v>1132</v>
      </c>
      <c r="G160" s="216" t="s">
        <v>1132</v>
      </c>
      <c r="H160" s="216" t="s">
        <v>1132</v>
      </c>
      <c r="I160" s="216" t="s">
        <v>1139</v>
      </c>
      <c r="J160" s="217" t="s">
        <v>1128</v>
      </c>
      <c r="K160" s="216" t="s">
        <v>46</v>
      </c>
      <c r="L160" s="216" t="s">
        <v>1132</v>
      </c>
      <c r="M160" s="216" t="s">
        <v>599</v>
      </c>
      <c r="N160" s="218" t="s">
        <v>600</v>
      </c>
      <c r="O160" s="217" t="s">
        <v>1033</v>
      </c>
      <c r="P160" s="216" t="s">
        <v>1141</v>
      </c>
      <c r="Q160" s="218"/>
      <c r="R160" s="216"/>
    </row>
    <row r="161" spans="1:18" s="194" customFormat="1">
      <c r="A161" s="216" t="s">
        <v>1132</v>
      </c>
      <c r="B161" s="216" t="s">
        <v>1132</v>
      </c>
      <c r="C161" s="216" t="s">
        <v>1132</v>
      </c>
      <c r="D161" s="216" t="s">
        <v>1132</v>
      </c>
      <c r="E161" s="216" t="s">
        <v>1132</v>
      </c>
      <c r="F161" s="216" t="s">
        <v>1132</v>
      </c>
      <c r="G161" s="216" t="s">
        <v>1132</v>
      </c>
      <c r="H161" s="216" t="s">
        <v>1132</v>
      </c>
      <c r="I161" s="216" t="s">
        <v>100</v>
      </c>
      <c r="J161" s="217" t="s">
        <v>1106</v>
      </c>
      <c r="K161" s="216" t="s">
        <v>95</v>
      </c>
      <c r="L161" s="216" t="s">
        <v>1132</v>
      </c>
      <c r="M161" s="216" t="s">
        <v>599</v>
      </c>
      <c r="N161" s="218" t="s">
        <v>600</v>
      </c>
      <c r="O161" s="217" t="s">
        <v>1033</v>
      </c>
      <c r="P161" s="216" t="s">
        <v>1141</v>
      </c>
      <c r="Q161" s="218"/>
      <c r="R161" s="216"/>
    </row>
    <row r="162" spans="1:18" s="194" customFormat="1">
      <c r="A162" s="216" t="s">
        <v>1132</v>
      </c>
      <c r="B162" s="216" t="s">
        <v>1132</v>
      </c>
      <c r="C162" s="216" t="s">
        <v>1132</v>
      </c>
      <c r="D162" s="216" t="s">
        <v>1132</v>
      </c>
      <c r="E162" s="216" t="s">
        <v>1132</v>
      </c>
      <c r="F162" s="216" t="s">
        <v>1132</v>
      </c>
      <c r="G162" s="216" t="s">
        <v>1132</v>
      </c>
      <c r="H162" s="216" t="s">
        <v>1132</v>
      </c>
      <c r="I162" s="216" t="s">
        <v>94</v>
      </c>
      <c r="J162" s="217" t="s">
        <v>94</v>
      </c>
      <c r="K162" s="216" t="s">
        <v>95</v>
      </c>
      <c r="L162" s="216" t="s">
        <v>1132</v>
      </c>
      <c r="M162" s="216" t="s">
        <v>599</v>
      </c>
      <c r="N162" s="218" t="s">
        <v>600</v>
      </c>
      <c r="O162" s="217" t="s">
        <v>1033</v>
      </c>
      <c r="P162" s="216" t="s">
        <v>1141</v>
      </c>
      <c r="Q162" s="218"/>
      <c r="R162" s="216"/>
    </row>
    <row r="163" spans="1:18" s="194" customFormat="1">
      <c r="A163" s="216" t="s">
        <v>1132</v>
      </c>
      <c r="B163" s="216" t="s">
        <v>1132</v>
      </c>
      <c r="C163" s="216" t="s">
        <v>1132</v>
      </c>
      <c r="D163" s="216" t="s">
        <v>1132</v>
      </c>
      <c r="E163" s="216" t="s">
        <v>1132</v>
      </c>
      <c r="F163" s="216" t="s">
        <v>1132</v>
      </c>
      <c r="G163" s="216" t="s">
        <v>1132</v>
      </c>
      <c r="H163" s="216" t="s">
        <v>1132</v>
      </c>
      <c r="I163" s="216" t="s">
        <v>1133</v>
      </c>
      <c r="J163" s="217" t="s">
        <v>1121</v>
      </c>
      <c r="K163" s="216" t="s">
        <v>314</v>
      </c>
      <c r="L163" s="216" t="s">
        <v>1132</v>
      </c>
      <c r="M163" s="216" t="s">
        <v>599</v>
      </c>
      <c r="N163" s="218" t="s">
        <v>1131</v>
      </c>
      <c r="O163" s="217" t="s">
        <v>1033</v>
      </c>
      <c r="P163" s="216" t="s">
        <v>1141</v>
      </c>
      <c r="Q163" s="218"/>
      <c r="R163" s="216"/>
    </row>
    <row r="164" spans="1:18" s="194" customFormat="1">
      <c r="A164" s="216" t="s">
        <v>1132</v>
      </c>
      <c r="B164" s="216" t="s">
        <v>1132</v>
      </c>
      <c r="C164" s="216" t="s">
        <v>1132</v>
      </c>
      <c r="D164" s="216" t="s">
        <v>1132</v>
      </c>
      <c r="E164" s="216" t="s">
        <v>1132</v>
      </c>
      <c r="F164" s="216" t="s">
        <v>1132</v>
      </c>
      <c r="G164" s="216" t="s">
        <v>1132</v>
      </c>
      <c r="H164" s="216" t="s">
        <v>1132</v>
      </c>
      <c r="I164" s="216" t="s">
        <v>1136</v>
      </c>
      <c r="J164" s="217" t="s">
        <v>1124</v>
      </c>
      <c r="K164" s="216" t="s">
        <v>314</v>
      </c>
      <c r="L164" s="216" t="s">
        <v>1132</v>
      </c>
      <c r="M164" s="216" t="s">
        <v>599</v>
      </c>
      <c r="N164" s="218" t="s">
        <v>1131</v>
      </c>
      <c r="O164" s="217" t="s">
        <v>1033</v>
      </c>
      <c r="P164" s="216" t="s">
        <v>1141</v>
      </c>
      <c r="Q164" s="218"/>
      <c r="R164" s="216"/>
    </row>
    <row r="165" spans="1:18" s="194" customFormat="1">
      <c r="A165" s="216" t="s">
        <v>1132</v>
      </c>
      <c r="B165" s="216" t="s">
        <v>1132</v>
      </c>
      <c r="C165" s="216" t="s">
        <v>1132</v>
      </c>
      <c r="D165" s="216" t="s">
        <v>1132</v>
      </c>
      <c r="E165" s="216" t="s">
        <v>1132</v>
      </c>
      <c r="F165" s="216" t="s">
        <v>1132</v>
      </c>
      <c r="G165" s="216" t="s">
        <v>1132</v>
      </c>
      <c r="H165" s="216" t="s">
        <v>1132</v>
      </c>
      <c r="I165" s="216" t="s">
        <v>100</v>
      </c>
      <c r="J165" s="217" t="s">
        <v>1106</v>
      </c>
      <c r="K165" s="216" t="s">
        <v>95</v>
      </c>
      <c r="L165" s="216" t="s">
        <v>1132</v>
      </c>
      <c r="M165" s="216" t="s">
        <v>599</v>
      </c>
      <c r="N165" s="218" t="s">
        <v>1131</v>
      </c>
      <c r="O165" s="217" t="s">
        <v>1033</v>
      </c>
      <c r="P165" s="216" t="s">
        <v>1141</v>
      </c>
      <c r="Q165" s="218"/>
      <c r="R165" s="216"/>
    </row>
    <row r="166" spans="1:18" s="194" customFormat="1">
      <c r="A166" s="216" t="s">
        <v>1132</v>
      </c>
      <c r="B166" s="216" t="s">
        <v>1132</v>
      </c>
      <c r="C166" s="216" t="s">
        <v>1132</v>
      </c>
      <c r="D166" s="216" t="s">
        <v>1132</v>
      </c>
      <c r="E166" s="216" t="s">
        <v>1132</v>
      </c>
      <c r="F166" s="216" t="s">
        <v>1132</v>
      </c>
      <c r="G166" s="216" t="s">
        <v>1132</v>
      </c>
      <c r="H166" s="216" t="s">
        <v>1132</v>
      </c>
      <c r="I166" s="216" t="s">
        <v>94</v>
      </c>
      <c r="J166" s="217" t="s">
        <v>94</v>
      </c>
      <c r="K166" s="216" t="s">
        <v>95</v>
      </c>
      <c r="L166" s="216" t="s">
        <v>1132</v>
      </c>
      <c r="M166" s="216" t="s">
        <v>599</v>
      </c>
      <c r="N166" s="218" t="s">
        <v>1131</v>
      </c>
      <c r="O166" s="217" t="s">
        <v>1033</v>
      </c>
      <c r="P166" s="216" t="s">
        <v>1141</v>
      </c>
      <c r="Q166" s="218"/>
      <c r="R166" s="216"/>
    </row>
    <row r="167" spans="1:18" s="194" customFormat="1">
      <c r="A167" s="216" t="s">
        <v>1132</v>
      </c>
      <c r="B167" s="216" t="s">
        <v>1132</v>
      </c>
      <c r="C167" s="216" t="s">
        <v>1132</v>
      </c>
      <c r="D167" s="216" t="s">
        <v>1132</v>
      </c>
      <c r="E167" s="216" t="s">
        <v>1132</v>
      </c>
      <c r="F167" s="216" t="s">
        <v>1132</v>
      </c>
      <c r="G167" s="216" t="s">
        <v>1132</v>
      </c>
      <c r="H167" s="216" t="s">
        <v>1132</v>
      </c>
      <c r="I167" s="216" t="s">
        <v>1133</v>
      </c>
      <c r="J167" s="217" t="s">
        <v>1121</v>
      </c>
      <c r="K167" s="216" t="s">
        <v>314</v>
      </c>
      <c r="L167" s="216" t="s">
        <v>1132</v>
      </c>
      <c r="M167" s="216" t="s">
        <v>599</v>
      </c>
      <c r="N167" s="218" t="s">
        <v>601</v>
      </c>
      <c r="O167" s="217" t="s">
        <v>1033</v>
      </c>
      <c r="P167" s="216" t="s">
        <v>1141</v>
      </c>
      <c r="Q167" s="218"/>
      <c r="R167" s="216"/>
    </row>
    <row r="168" spans="1:18" s="194" customFormat="1">
      <c r="A168" s="216" t="s">
        <v>1132</v>
      </c>
      <c r="B168" s="216" t="s">
        <v>1132</v>
      </c>
      <c r="C168" s="216" t="s">
        <v>1132</v>
      </c>
      <c r="D168" s="216" t="s">
        <v>1132</v>
      </c>
      <c r="E168" s="216" t="s">
        <v>1132</v>
      </c>
      <c r="F168" s="216" t="s">
        <v>1132</v>
      </c>
      <c r="G168" s="216" t="s">
        <v>1132</v>
      </c>
      <c r="H168" s="216" t="s">
        <v>1132</v>
      </c>
      <c r="I168" s="216" t="s">
        <v>1140</v>
      </c>
      <c r="J168" s="217" t="s">
        <v>1129</v>
      </c>
      <c r="K168" s="216" t="s">
        <v>330</v>
      </c>
      <c r="L168" s="216" t="s">
        <v>1132</v>
      </c>
      <c r="M168" s="216" t="s">
        <v>599</v>
      </c>
      <c r="N168" s="218" t="s">
        <v>601</v>
      </c>
      <c r="O168" s="217" t="s">
        <v>1033</v>
      </c>
      <c r="P168" s="216" t="s">
        <v>1141</v>
      </c>
      <c r="Q168" s="218"/>
      <c r="R168" s="216"/>
    </row>
    <row r="169" spans="1:18" s="194" customFormat="1">
      <c r="A169" s="216" t="s">
        <v>1132</v>
      </c>
      <c r="B169" s="216" t="s">
        <v>1132</v>
      </c>
      <c r="C169" s="216" t="s">
        <v>1132</v>
      </c>
      <c r="D169" s="216" t="s">
        <v>1132</v>
      </c>
      <c r="E169" s="216" t="s">
        <v>1132</v>
      </c>
      <c r="F169" s="216" t="s">
        <v>1132</v>
      </c>
      <c r="G169" s="216" t="s">
        <v>1132</v>
      </c>
      <c r="H169" s="216" t="s">
        <v>1132</v>
      </c>
      <c r="I169" s="216" t="s">
        <v>36</v>
      </c>
      <c r="J169" s="217" t="s">
        <v>1038</v>
      </c>
      <c r="K169" s="216" t="s">
        <v>37</v>
      </c>
      <c r="L169" s="216" t="s">
        <v>1132</v>
      </c>
      <c r="M169" s="216" t="s">
        <v>599</v>
      </c>
      <c r="N169" s="218" t="s">
        <v>601</v>
      </c>
      <c r="O169" s="217" t="s">
        <v>1031</v>
      </c>
      <c r="P169" s="216" t="s">
        <v>1141</v>
      </c>
      <c r="Q169" s="218"/>
      <c r="R169" s="216"/>
    </row>
    <row r="170" spans="1:18" s="249" customFormat="1">
      <c r="A170" s="248" t="s">
        <v>1155</v>
      </c>
      <c r="B170" s="248" t="s">
        <v>1132</v>
      </c>
      <c r="C170" s="248" t="s">
        <v>1132</v>
      </c>
      <c r="D170" s="248" t="s">
        <v>1132</v>
      </c>
      <c r="E170" s="248" t="s">
        <v>1132</v>
      </c>
      <c r="F170" s="248" t="s">
        <v>1132</v>
      </c>
      <c r="G170" s="248" t="s">
        <v>1132</v>
      </c>
      <c r="H170" s="248" t="s">
        <v>1132</v>
      </c>
      <c r="I170" s="248" t="s">
        <v>623</v>
      </c>
      <c r="J170" s="125" t="s">
        <v>1154</v>
      </c>
      <c r="K170" s="248" t="s">
        <v>37</v>
      </c>
      <c r="L170" s="248" t="s">
        <v>1132</v>
      </c>
      <c r="M170" s="248" t="str">
        <f>LEFT(N170,12)</f>
        <v>v3_180402V02</v>
      </c>
      <c r="N170" s="248" t="s">
        <v>605</v>
      </c>
      <c r="O170" s="125" t="s">
        <v>1153</v>
      </c>
      <c r="P170" s="248" t="s">
        <v>1156</v>
      </c>
      <c r="Q170" s="248"/>
      <c r="R170" s="248"/>
    </row>
  </sheetData>
  <autoFilter ref="A6:R169" xr:uid="{33621CB5-FEFE-4034-9632-ABD1565844DE}">
    <sortState ref="A7:R170">
      <sortCondition ref="E6:E169"/>
    </sortState>
  </autoFilter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1B76-E743-47B1-BBCE-8D79DE40B9BB}">
  <sheetPr>
    <tabColor rgb="FFCCFF33"/>
  </sheetPr>
  <dimension ref="A1:R120"/>
  <sheetViews>
    <sheetView zoomScale="70" zoomScaleNormal="70" workbookViewId="0">
      <selection activeCell="F1" sqref="F1:G1048576"/>
    </sheetView>
  </sheetViews>
  <sheetFormatPr defaultColWidth="9.109375" defaultRowHeight="21"/>
  <cols>
    <col min="1" max="1" width="16.33203125" style="71" bestFit="1" customWidth="1"/>
    <col min="2" max="2" width="17.77734375" style="71" bestFit="1" customWidth="1"/>
    <col min="3" max="3" width="26.44140625" style="118" bestFit="1" customWidth="1"/>
    <col min="4" max="4" width="26.88671875" style="71" hidden="1" customWidth="1"/>
    <col min="5" max="5" width="52.5546875" style="76" customWidth="1"/>
    <col min="6" max="6" width="48.44140625" style="71" hidden="1" customWidth="1"/>
    <col min="7" max="7" width="52.109375" style="71" hidden="1" customWidth="1"/>
    <col min="8" max="8" width="17.109375" style="118" bestFit="1" customWidth="1"/>
    <col min="9" max="9" width="22.33203125" style="71" bestFit="1" customWidth="1"/>
    <col min="10" max="10" width="21.6640625" style="71" bestFit="1" customWidth="1"/>
    <col min="11" max="11" width="57.109375" style="71" bestFit="1" customWidth="1"/>
    <col min="12" max="12" width="48.21875" style="71" bestFit="1" customWidth="1"/>
    <col min="13" max="13" width="16.88671875" style="118" bestFit="1" customWidth="1"/>
    <col min="14" max="14" width="38.88671875" style="71" customWidth="1"/>
    <col min="15" max="15" width="26.5546875" style="71" bestFit="1" customWidth="1"/>
    <col min="16" max="16" width="15.21875" style="71" bestFit="1" customWidth="1"/>
    <col min="17" max="17" width="76" style="131" hidden="1" customWidth="1"/>
    <col min="18" max="18" width="17.77734375" style="71" hidden="1" customWidth="1"/>
    <col min="19" max="16384" width="9.109375" style="71"/>
  </cols>
  <sheetData>
    <row r="1" spans="1:18" ht="30.6">
      <c r="B1" s="193" t="s">
        <v>377</v>
      </c>
      <c r="Q1" s="71"/>
    </row>
    <row r="2" spans="1:18">
      <c r="A2" s="210" t="s">
        <v>22</v>
      </c>
      <c r="B2" s="210" t="s">
        <v>23</v>
      </c>
      <c r="C2" s="210" t="s">
        <v>1028</v>
      </c>
      <c r="D2" s="209" t="s">
        <v>2</v>
      </c>
      <c r="E2" s="210" t="s">
        <v>3</v>
      </c>
      <c r="F2" s="209" t="s">
        <v>3</v>
      </c>
      <c r="G2" s="209" t="s">
        <v>7</v>
      </c>
      <c r="H2" s="210" t="s">
        <v>367</v>
      </c>
      <c r="I2" s="210" t="s">
        <v>14</v>
      </c>
      <c r="J2" s="210" t="s">
        <v>15</v>
      </c>
      <c r="K2" s="210" t="s">
        <v>18</v>
      </c>
      <c r="L2" s="210" t="s">
        <v>19</v>
      </c>
      <c r="M2" s="210" t="s">
        <v>1030</v>
      </c>
      <c r="N2" s="210" t="s">
        <v>20</v>
      </c>
      <c r="O2" s="210" t="s">
        <v>21</v>
      </c>
      <c r="P2" s="210" t="s">
        <v>1029</v>
      </c>
      <c r="Q2" s="209" t="s">
        <v>950</v>
      </c>
      <c r="R2" s="209" t="s">
        <v>1032</v>
      </c>
    </row>
    <row r="3" spans="1:18" s="68" customFormat="1">
      <c r="A3" s="219" t="s">
        <v>602</v>
      </c>
      <c r="B3" s="219" t="s">
        <v>603</v>
      </c>
      <c r="C3" s="213" t="s">
        <v>1031</v>
      </c>
      <c r="D3" s="211" t="s">
        <v>255</v>
      </c>
      <c r="E3" s="212" t="str">
        <f>HYPERLINK(Q3,F3)</f>
        <v xml:space="preserve">โครงการเฝ้าระวัง ป้องกัน ควบคุมโรคและภัยสุขภาพประชาชนในพื้นที่เสี่ยงมลพิษอากาศ </v>
      </c>
      <c r="F3" s="211" t="s">
        <v>923</v>
      </c>
      <c r="G3" s="211" t="s">
        <v>28</v>
      </c>
      <c r="H3" s="214">
        <v>2563</v>
      </c>
      <c r="I3" s="211" t="s">
        <v>171</v>
      </c>
      <c r="J3" s="211" t="s">
        <v>165</v>
      </c>
      <c r="K3" s="211" t="s">
        <v>57</v>
      </c>
      <c r="L3" s="211" t="s">
        <v>100</v>
      </c>
      <c r="M3" s="213" t="s">
        <v>1106</v>
      </c>
      <c r="N3" s="211" t="s">
        <v>95</v>
      </c>
      <c r="O3" s="211" t="s">
        <v>921</v>
      </c>
      <c r="P3" s="211"/>
      <c r="Q3" s="211" t="s">
        <v>924</v>
      </c>
      <c r="R3" s="211" t="s">
        <v>180</v>
      </c>
    </row>
    <row r="4" spans="1:18" s="68" customFormat="1">
      <c r="A4" s="219" t="s">
        <v>602</v>
      </c>
      <c r="B4" s="219" t="s">
        <v>603</v>
      </c>
      <c r="C4" s="213" t="s">
        <v>1031</v>
      </c>
      <c r="D4" s="211" t="s">
        <v>97</v>
      </c>
      <c r="E4" s="212" t="s">
        <v>98</v>
      </c>
      <c r="F4" s="211" t="s">
        <v>98</v>
      </c>
      <c r="G4" s="211" t="s">
        <v>28</v>
      </c>
      <c r="H4" s="213">
        <v>2563</v>
      </c>
      <c r="I4" s="211" t="s">
        <v>79</v>
      </c>
      <c r="J4" s="211" t="s">
        <v>65</v>
      </c>
      <c r="K4" s="211" t="s">
        <v>57</v>
      </c>
      <c r="L4" s="211" t="s">
        <v>100</v>
      </c>
      <c r="M4" s="213" t="s">
        <v>1106</v>
      </c>
      <c r="N4" s="211" t="s">
        <v>95</v>
      </c>
      <c r="O4" s="211"/>
      <c r="P4" s="211"/>
      <c r="Q4" s="211"/>
      <c r="R4" s="211" t="s">
        <v>305</v>
      </c>
    </row>
    <row r="5" spans="1:18" s="68" customFormat="1">
      <c r="A5" s="219" t="s">
        <v>602</v>
      </c>
      <c r="B5" s="219" t="s">
        <v>603</v>
      </c>
      <c r="C5" s="213" t="s">
        <v>1031</v>
      </c>
      <c r="D5" s="211" t="s">
        <v>250</v>
      </c>
      <c r="E5" s="212" t="str">
        <f t="shared" ref="E5:E14" si="0">HYPERLINK(Q5,F5)</f>
        <v>แก้ไขปัญหาไฟป่าและหมอกควัน ประจำปีงบประมาณ พ.ศ. 2564</v>
      </c>
      <c r="F5" s="211" t="s">
        <v>251</v>
      </c>
      <c r="G5" s="211" t="s">
        <v>28</v>
      </c>
      <c r="H5" s="214">
        <v>2564</v>
      </c>
      <c r="I5" s="211" t="s">
        <v>222</v>
      </c>
      <c r="J5" s="211" t="s">
        <v>223</v>
      </c>
      <c r="K5" s="211" t="s">
        <v>123</v>
      </c>
      <c r="L5" s="211" t="s">
        <v>67</v>
      </c>
      <c r="M5" s="213" t="s">
        <v>1036</v>
      </c>
      <c r="N5" s="211" t="s">
        <v>46</v>
      </c>
      <c r="O5" s="211" t="s">
        <v>925</v>
      </c>
      <c r="P5" s="211"/>
      <c r="Q5" s="211" t="s">
        <v>936</v>
      </c>
      <c r="R5" s="211" t="s">
        <v>180</v>
      </c>
    </row>
    <row r="6" spans="1:18" s="68" customFormat="1">
      <c r="A6" s="219" t="s">
        <v>602</v>
      </c>
      <c r="B6" s="219" t="s">
        <v>603</v>
      </c>
      <c r="C6" s="213" t="s">
        <v>1031</v>
      </c>
      <c r="D6" s="211" t="s">
        <v>361</v>
      </c>
      <c r="E6" s="212" t="str">
        <f t="shared" si="0"/>
        <v xml:space="preserve">โครงการเฝ้าระวัง ป้องกัน ควบคุมโรคและภัยสุขภาพประชาชนในพื้นที่เสี่ยงมลพิษอากาศ </v>
      </c>
      <c r="F6" s="211" t="s">
        <v>923</v>
      </c>
      <c r="G6" s="211" t="s">
        <v>28</v>
      </c>
      <c r="H6" s="213">
        <v>2565</v>
      </c>
      <c r="I6" s="211" t="s">
        <v>171</v>
      </c>
      <c r="J6" s="211" t="s">
        <v>165</v>
      </c>
      <c r="K6" s="211" t="s">
        <v>35</v>
      </c>
      <c r="L6" s="211" t="s">
        <v>100</v>
      </c>
      <c r="M6" s="213" t="s">
        <v>1106</v>
      </c>
      <c r="N6" s="211" t="s">
        <v>95</v>
      </c>
      <c r="O6" s="211" t="s">
        <v>949</v>
      </c>
      <c r="P6" s="211"/>
      <c r="Q6" s="211" t="s">
        <v>447</v>
      </c>
      <c r="R6" s="211" t="s">
        <v>180</v>
      </c>
    </row>
    <row r="7" spans="1:18" s="68" customFormat="1">
      <c r="A7" s="219" t="s">
        <v>602</v>
      </c>
      <c r="B7" s="219" t="s">
        <v>603</v>
      </c>
      <c r="C7" s="213" t="s">
        <v>1031</v>
      </c>
      <c r="D7" s="211" t="s">
        <v>451</v>
      </c>
      <c r="E7" s="212" t="str">
        <f t="shared" si="0"/>
        <v>ปลูกต้นไม้ พัฒนาชีวิต ลดมลพิษทางอากาศ</v>
      </c>
      <c r="F7" s="211" t="s">
        <v>452</v>
      </c>
      <c r="G7" s="211" t="s">
        <v>28</v>
      </c>
      <c r="H7" s="214">
        <v>2565</v>
      </c>
      <c r="I7" s="211" t="s">
        <v>171</v>
      </c>
      <c r="J7" s="211" t="s">
        <v>165</v>
      </c>
      <c r="K7" s="211" t="s">
        <v>458</v>
      </c>
      <c r="L7" s="211" t="s">
        <v>459</v>
      </c>
      <c r="M7" s="213" t="s">
        <v>1109</v>
      </c>
      <c r="N7" s="211" t="s">
        <v>460</v>
      </c>
      <c r="O7" s="211" t="s">
        <v>949</v>
      </c>
      <c r="P7" s="211"/>
      <c r="Q7" s="211" t="s">
        <v>462</v>
      </c>
      <c r="R7" s="211" t="s">
        <v>180</v>
      </c>
    </row>
    <row r="8" spans="1:18" s="68" customFormat="1">
      <c r="A8" s="219" t="s">
        <v>602</v>
      </c>
      <c r="B8" s="219" t="s">
        <v>603</v>
      </c>
      <c r="C8" s="213" t="s">
        <v>1031</v>
      </c>
      <c r="D8" s="211" t="s">
        <v>339</v>
      </c>
      <c r="E8" s="212" t="str">
        <f t="shared" si="0"/>
        <v>โครงการป้องกันและแก้ไขปัญหาหมอกควันและไฟป่ามุ่งเน้นห้วงเวลาวิกฤติ ๓ เดือน ของจังหวัดแพร่</v>
      </c>
      <c r="F8" s="211" t="s">
        <v>340</v>
      </c>
      <c r="G8" s="211" t="s">
        <v>28</v>
      </c>
      <c r="H8" s="214">
        <v>2565</v>
      </c>
      <c r="I8" s="211" t="s">
        <v>171</v>
      </c>
      <c r="J8" s="211" t="s">
        <v>165</v>
      </c>
      <c r="K8" s="211" t="s">
        <v>85</v>
      </c>
      <c r="L8" s="211" t="s">
        <v>67</v>
      </c>
      <c r="M8" s="213" t="s">
        <v>1036</v>
      </c>
      <c r="N8" s="211" t="s">
        <v>46</v>
      </c>
      <c r="O8" s="211" t="s">
        <v>949</v>
      </c>
      <c r="P8" s="211"/>
      <c r="Q8" s="211" t="s">
        <v>435</v>
      </c>
      <c r="R8" s="211" t="s">
        <v>180</v>
      </c>
    </row>
    <row r="9" spans="1:18" s="68" customFormat="1">
      <c r="A9" s="219" t="s">
        <v>602</v>
      </c>
      <c r="B9" s="219" t="s">
        <v>603</v>
      </c>
      <c r="C9" s="213" t="s">
        <v>1031</v>
      </c>
      <c r="D9" s="211" t="s">
        <v>488</v>
      </c>
      <c r="E9" s="212" t="str">
        <f t="shared" si="0"/>
        <v>โครงการเฝ้าระวังและป้องกันผลกระทบต่อสุขภาพจากมลพิษทางอากาศ</v>
      </c>
      <c r="F9" s="211" t="s">
        <v>183</v>
      </c>
      <c r="G9" s="211" t="s">
        <v>28</v>
      </c>
      <c r="H9" s="214">
        <v>2566</v>
      </c>
      <c r="I9" s="211" t="s">
        <v>294</v>
      </c>
      <c r="J9" s="211" t="s">
        <v>295</v>
      </c>
      <c r="K9" s="211" t="s">
        <v>93</v>
      </c>
      <c r="L9" s="211" t="s">
        <v>94</v>
      </c>
      <c r="M9" s="213" t="s">
        <v>94</v>
      </c>
      <c r="N9" s="211" t="s">
        <v>95</v>
      </c>
      <c r="O9" s="211" t="s">
        <v>855</v>
      </c>
      <c r="P9" s="211"/>
      <c r="Q9" s="211" t="s">
        <v>781</v>
      </c>
      <c r="R9" s="211" t="s">
        <v>305</v>
      </c>
    </row>
    <row r="10" spans="1:18" s="68" customFormat="1">
      <c r="A10" s="219" t="s">
        <v>602</v>
      </c>
      <c r="B10" s="219" t="s">
        <v>603</v>
      </c>
      <c r="C10" s="213" t="s">
        <v>1031</v>
      </c>
      <c r="D10" s="211" t="s">
        <v>585</v>
      </c>
      <c r="E10" s="212" t="str">
        <f t="shared" si="0"/>
        <v xml:space="preserve">โครงการแก้ไขปัญหาไฟป่าและหมอกควัน </v>
      </c>
      <c r="F10" s="211" t="s">
        <v>861</v>
      </c>
      <c r="G10" s="211" t="s">
        <v>28</v>
      </c>
      <c r="H10" s="213">
        <v>2567</v>
      </c>
      <c r="I10" s="211" t="s">
        <v>543</v>
      </c>
      <c r="J10" s="211" t="s">
        <v>586</v>
      </c>
      <c r="K10" s="211" t="s">
        <v>154</v>
      </c>
      <c r="L10" s="211" t="s">
        <v>67</v>
      </c>
      <c r="M10" s="213" t="s">
        <v>1036</v>
      </c>
      <c r="N10" s="211" t="s">
        <v>46</v>
      </c>
      <c r="O10" s="211" t="s">
        <v>863</v>
      </c>
      <c r="P10" s="211"/>
      <c r="Q10" s="215" t="s">
        <v>756</v>
      </c>
      <c r="R10" s="211" t="s">
        <v>603</v>
      </c>
    </row>
    <row r="11" spans="1:18" s="68" customFormat="1">
      <c r="A11" s="219" t="s">
        <v>602</v>
      </c>
      <c r="B11" s="219" t="s">
        <v>603</v>
      </c>
      <c r="C11" s="213" t="s">
        <v>1031</v>
      </c>
      <c r="D11" s="211" t="s">
        <v>565</v>
      </c>
      <c r="E11" s="212" t="str">
        <f t="shared" si="0"/>
        <v>โครงการลำปางสุขภาพดีเมื่อไม่มีหมอกควัน (Lampang healthy smog free : Awellness Lampang) กระบวนการขับเคลื่อนแก้ไขปัญหาหมอกควันไฟป่าจังหวัดลำปางแบบบูรณาการ : ป้องกันและแก้ไขปัญหาไฟป่าและหมอกควันระดับอำเภอจังหวัดลำปาง</v>
      </c>
      <c r="F11" s="211" t="s">
        <v>566</v>
      </c>
      <c r="G11" s="211" t="s">
        <v>28</v>
      </c>
      <c r="H11" s="213">
        <v>2567</v>
      </c>
      <c r="I11" s="211" t="s">
        <v>543</v>
      </c>
      <c r="J11" s="211" t="s">
        <v>563</v>
      </c>
      <c r="K11" s="211" t="s">
        <v>154</v>
      </c>
      <c r="L11" s="211" t="s">
        <v>67</v>
      </c>
      <c r="M11" s="213" t="s">
        <v>1036</v>
      </c>
      <c r="N11" s="211" t="s">
        <v>46</v>
      </c>
      <c r="O11" s="211" t="s">
        <v>863</v>
      </c>
      <c r="P11" s="211"/>
      <c r="Q11" s="215" t="s">
        <v>719</v>
      </c>
      <c r="R11" s="211" t="s">
        <v>603</v>
      </c>
    </row>
    <row r="12" spans="1:18" s="68" customFormat="1">
      <c r="A12" s="219" t="s">
        <v>602</v>
      </c>
      <c r="B12" s="219" t="s">
        <v>603</v>
      </c>
      <c r="C12" s="213" t="s">
        <v>1031</v>
      </c>
      <c r="D12" s="211" t="s">
        <v>894</v>
      </c>
      <c r="E12" s="212" t="str">
        <f t="shared" si="0"/>
        <v>โครงการแก้ไขปัญหาไฟป่าและหมอกควัน ประจำปีงบประมาณ พ.ศ. 2568</v>
      </c>
      <c r="F12" s="211" t="s">
        <v>895</v>
      </c>
      <c r="G12" s="211" t="s">
        <v>28</v>
      </c>
      <c r="H12" s="213">
        <v>2568</v>
      </c>
      <c r="I12" s="211" t="s">
        <v>877</v>
      </c>
      <c r="J12" s="211" t="s">
        <v>878</v>
      </c>
      <c r="K12" s="211" t="s">
        <v>896</v>
      </c>
      <c r="L12" s="211" t="s">
        <v>67</v>
      </c>
      <c r="M12" s="213" t="s">
        <v>1036</v>
      </c>
      <c r="N12" s="211" t="s">
        <v>46</v>
      </c>
      <c r="O12" s="211" t="s">
        <v>873</v>
      </c>
      <c r="P12" s="211"/>
      <c r="Q12" s="211" t="s">
        <v>897</v>
      </c>
      <c r="R12" s="211" t="s">
        <v>603</v>
      </c>
    </row>
    <row r="13" spans="1:18" s="68" customFormat="1">
      <c r="A13" s="219" t="s">
        <v>602</v>
      </c>
      <c r="B13" s="219" t="s">
        <v>603</v>
      </c>
      <c r="C13" s="213" t="s">
        <v>1033</v>
      </c>
      <c r="D13" s="211" t="s">
        <v>1000</v>
      </c>
      <c r="E13" s="212" t="str">
        <f t="shared" si="0"/>
        <v>สร้างความเข้มแข็งในการป้องกันและแก้ไขปัญหาสิ่งแวดล้อม กิจกรรมหลัก : ป้องกันและแก้ไขปัญหาหมอกควันและไฟป่า (ฝึกซ้อมการป้องกันระงับอัคคีภัยไฟป่าและหมอกควัน)</v>
      </c>
      <c r="F13" s="211" t="s">
        <v>1001</v>
      </c>
      <c r="G13" s="211" t="s">
        <v>1002</v>
      </c>
      <c r="H13" s="213">
        <v>2566</v>
      </c>
      <c r="I13" s="211" t="s">
        <v>1003</v>
      </c>
      <c r="J13" s="211" t="s">
        <v>1004</v>
      </c>
      <c r="K13" s="211" t="s">
        <v>1005</v>
      </c>
      <c r="L13" s="211" t="s">
        <v>348</v>
      </c>
      <c r="M13" s="213" t="s">
        <v>1100</v>
      </c>
      <c r="N13" s="211" t="s">
        <v>349</v>
      </c>
      <c r="O13" s="211" t="s">
        <v>855</v>
      </c>
      <c r="P13" s="211"/>
      <c r="Q13" s="211" t="s">
        <v>1006</v>
      </c>
      <c r="R13" s="211" t="s">
        <v>988</v>
      </c>
    </row>
    <row r="14" spans="1:18" s="68" customFormat="1">
      <c r="A14" s="220" t="s">
        <v>602</v>
      </c>
      <c r="B14" s="220" t="s">
        <v>882</v>
      </c>
      <c r="C14" s="213" t="s">
        <v>1031</v>
      </c>
      <c r="D14" s="211" t="s">
        <v>231</v>
      </c>
      <c r="E14" s="212" t="str">
        <f t="shared" si="0"/>
        <v>โครงการเฝ้าระวังและป้องกันผลกระทบต่อสุขภาพจากมลพิษทางอากาศ</v>
      </c>
      <c r="F14" s="211" t="s">
        <v>183</v>
      </c>
      <c r="G14" s="211" t="s">
        <v>28</v>
      </c>
      <c r="H14" s="214">
        <v>2563</v>
      </c>
      <c r="I14" s="211" t="s">
        <v>171</v>
      </c>
      <c r="J14" s="211" t="s">
        <v>165</v>
      </c>
      <c r="K14" s="211" t="s">
        <v>93</v>
      </c>
      <c r="L14" s="211" t="s">
        <v>94</v>
      </c>
      <c r="M14" s="213" t="s">
        <v>94</v>
      </c>
      <c r="N14" s="211" t="s">
        <v>95</v>
      </c>
      <c r="O14" s="211" t="s">
        <v>921</v>
      </c>
      <c r="P14" s="211"/>
      <c r="Q14" s="211" t="s">
        <v>922</v>
      </c>
      <c r="R14" s="211" t="s">
        <v>186</v>
      </c>
    </row>
    <row r="15" spans="1:18" s="68" customFormat="1">
      <c r="A15" s="220" t="s">
        <v>602</v>
      </c>
      <c r="B15" s="220" t="s">
        <v>882</v>
      </c>
      <c r="C15" s="213" t="s">
        <v>1031</v>
      </c>
      <c r="D15" s="211" t="s">
        <v>90</v>
      </c>
      <c r="E15" s="212" t="s">
        <v>91</v>
      </c>
      <c r="F15" s="211" t="s">
        <v>91</v>
      </c>
      <c r="G15" s="211" t="s">
        <v>28</v>
      </c>
      <c r="H15" s="213">
        <v>2563</v>
      </c>
      <c r="I15" s="211" t="s">
        <v>79</v>
      </c>
      <c r="J15" s="211" t="s">
        <v>65</v>
      </c>
      <c r="K15" s="211" t="s">
        <v>93</v>
      </c>
      <c r="L15" s="211" t="s">
        <v>94</v>
      </c>
      <c r="M15" s="213" t="s">
        <v>94</v>
      </c>
      <c r="N15" s="211" t="s">
        <v>95</v>
      </c>
      <c r="O15" s="211"/>
      <c r="P15" s="211"/>
      <c r="Q15" s="211"/>
      <c r="R15" s="211" t="s">
        <v>640</v>
      </c>
    </row>
    <row r="16" spans="1:18" s="68" customFormat="1">
      <c r="A16" s="220" t="s">
        <v>602</v>
      </c>
      <c r="B16" s="220" t="s">
        <v>882</v>
      </c>
      <c r="C16" s="213" t="s">
        <v>1031</v>
      </c>
      <c r="D16" s="211" t="s">
        <v>286</v>
      </c>
      <c r="E16" s="212" t="str">
        <f t="shared" ref="E16:E37" si="1">HYPERLINK(Q16,F16)</f>
        <v>โครงการศึกษาผลกระทบ ข้อเสนอมาตรการภาษี กฎหมาย กฎระเบียบในการป้องกันและลดอันตรายจากผู้ก่อให้เกิดมลพิษ (Pollution Tax) และพัฒนาระบบเตือนภัยสุขภาพ</v>
      </c>
      <c r="F16" s="211" t="s">
        <v>287</v>
      </c>
      <c r="G16" s="211" t="s">
        <v>28</v>
      </c>
      <c r="H16" s="214">
        <v>2564</v>
      </c>
      <c r="I16" s="211" t="s">
        <v>171</v>
      </c>
      <c r="J16" s="211" t="s">
        <v>165</v>
      </c>
      <c r="K16" s="211" t="s">
        <v>35</v>
      </c>
      <c r="L16" s="211" t="s">
        <v>100</v>
      </c>
      <c r="M16" s="213" t="s">
        <v>1106</v>
      </c>
      <c r="N16" s="211" t="s">
        <v>95</v>
      </c>
      <c r="O16" s="211" t="s">
        <v>925</v>
      </c>
      <c r="P16" s="211"/>
      <c r="Q16" s="211" t="s">
        <v>926</v>
      </c>
      <c r="R16" s="211" t="s">
        <v>291</v>
      </c>
    </row>
    <row r="17" spans="1:18" s="68" customFormat="1">
      <c r="A17" s="220" t="s">
        <v>602</v>
      </c>
      <c r="B17" s="220" t="s">
        <v>882</v>
      </c>
      <c r="C17" s="213" t="s">
        <v>1031</v>
      </c>
      <c r="D17" s="211" t="s">
        <v>279</v>
      </c>
      <c r="E17" s="212" t="str">
        <f t="shared" si="1"/>
        <v>โครงการแก้ไขปัญหาไฟป่าและหมอกควันจังหวัดพิษณุโลก</v>
      </c>
      <c r="F17" s="211" t="s">
        <v>131</v>
      </c>
      <c r="G17" s="211" t="s">
        <v>28</v>
      </c>
      <c r="H17" s="214">
        <v>2564</v>
      </c>
      <c r="I17" s="211" t="s">
        <v>222</v>
      </c>
      <c r="J17" s="211" t="s">
        <v>223</v>
      </c>
      <c r="K17" s="211" t="s">
        <v>133</v>
      </c>
      <c r="L17" s="211" t="s">
        <v>67</v>
      </c>
      <c r="M17" s="213" t="s">
        <v>1036</v>
      </c>
      <c r="N17" s="211" t="s">
        <v>46</v>
      </c>
      <c r="O17" s="211" t="s">
        <v>925</v>
      </c>
      <c r="P17" s="211"/>
      <c r="Q17" s="211" t="s">
        <v>932</v>
      </c>
      <c r="R17" s="211" t="s">
        <v>186</v>
      </c>
    </row>
    <row r="18" spans="1:18" s="68" customFormat="1">
      <c r="A18" s="220" t="s">
        <v>602</v>
      </c>
      <c r="B18" s="220" t="s">
        <v>882</v>
      </c>
      <c r="C18" s="213" t="s">
        <v>1031</v>
      </c>
      <c r="D18" s="211" t="s">
        <v>272</v>
      </c>
      <c r="E18" s="212" t="str">
        <f t="shared" si="1"/>
        <v>โครงการบริหารจัดการทรัพยากรธรรมชาติและสิ่งแวดล้อม ตามแนวทางอันเนื่องมาจากพระราชดำริ</v>
      </c>
      <c r="F18" s="211" t="s">
        <v>273</v>
      </c>
      <c r="G18" s="211" t="s">
        <v>28</v>
      </c>
      <c r="H18" s="214">
        <v>2564</v>
      </c>
      <c r="I18" s="211" t="s">
        <v>222</v>
      </c>
      <c r="J18" s="211" t="s">
        <v>223</v>
      </c>
      <c r="K18" s="211" t="s">
        <v>144</v>
      </c>
      <c r="L18" s="211" t="s">
        <v>67</v>
      </c>
      <c r="M18" s="213" t="s">
        <v>1036</v>
      </c>
      <c r="N18" s="211" t="s">
        <v>46</v>
      </c>
      <c r="O18" s="211" t="s">
        <v>925</v>
      </c>
      <c r="P18" s="211"/>
      <c r="Q18" s="211" t="s">
        <v>933</v>
      </c>
      <c r="R18" s="211" t="s">
        <v>186</v>
      </c>
    </row>
    <row r="19" spans="1:18" s="68" customFormat="1">
      <c r="A19" s="220" t="s">
        <v>602</v>
      </c>
      <c r="B19" s="220" t="s">
        <v>882</v>
      </c>
      <c r="C19" s="213" t="s">
        <v>1031</v>
      </c>
      <c r="D19" s="211" t="s">
        <v>253</v>
      </c>
      <c r="E19" s="212" t="str">
        <f t="shared" si="1"/>
        <v>สร้างการมีส่วนร่วมของประชาชนในการแก้ไขปัญหาคุณภาพอากาศแบบบูรณาการ</v>
      </c>
      <c r="F19" s="211" t="s">
        <v>142</v>
      </c>
      <c r="G19" s="211" t="s">
        <v>28</v>
      </c>
      <c r="H19" s="214">
        <v>2564</v>
      </c>
      <c r="I19" s="211" t="s">
        <v>222</v>
      </c>
      <c r="J19" s="211" t="s">
        <v>223</v>
      </c>
      <c r="K19" s="211" t="s">
        <v>144</v>
      </c>
      <c r="L19" s="211" t="s">
        <v>67</v>
      </c>
      <c r="M19" s="213" t="s">
        <v>1036</v>
      </c>
      <c r="N19" s="211" t="s">
        <v>46</v>
      </c>
      <c r="O19" s="211" t="s">
        <v>925</v>
      </c>
      <c r="P19" s="211"/>
      <c r="Q19" s="211" t="s">
        <v>935</v>
      </c>
      <c r="R19" s="211" t="s">
        <v>186</v>
      </c>
    </row>
    <row r="20" spans="1:18" s="68" customFormat="1">
      <c r="A20" s="220" t="s">
        <v>602</v>
      </c>
      <c r="B20" s="220" t="s">
        <v>882</v>
      </c>
      <c r="C20" s="213" t="s">
        <v>1031</v>
      </c>
      <c r="D20" s="211" t="s">
        <v>258</v>
      </c>
      <c r="E20" s="212" t="str">
        <f t="shared" si="1"/>
        <v>โครงการป้องกันและแก้ไขปัญหาไฟป่าหมอกควันและฝุ่นละอองแบบบูรณการของจังหวัดเชียงราย</v>
      </c>
      <c r="F20" s="211" t="s">
        <v>259</v>
      </c>
      <c r="G20" s="211" t="s">
        <v>28</v>
      </c>
      <c r="H20" s="214">
        <v>2564</v>
      </c>
      <c r="I20" s="211" t="s">
        <v>222</v>
      </c>
      <c r="J20" s="211" t="s">
        <v>223</v>
      </c>
      <c r="K20" s="211" t="s">
        <v>261</v>
      </c>
      <c r="L20" s="211" t="s">
        <v>245</v>
      </c>
      <c r="M20" s="213" t="s">
        <v>1104</v>
      </c>
      <c r="N20" s="211" t="s">
        <v>46</v>
      </c>
      <c r="O20" s="211" t="s">
        <v>925</v>
      </c>
      <c r="P20" s="211"/>
      <c r="Q20" s="211" t="s">
        <v>939</v>
      </c>
      <c r="R20" s="211" t="s">
        <v>186</v>
      </c>
    </row>
    <row r="21" spans="1:18" s="68" customFormat="1">
      <c r="A21" s="220" t="s">
        <v>602</v>
      </c>
      <c r="B21" s="220" t="s">
        <v>882</v>
      </c>
      <c r="C21" s="213" t="s">
        <v>1031</v>
      </c>
      <c r="D21" s="211" t="s">
        <v>219</v>
      </c>
      <c r="E21" s="212" t="str">
        <f t="shared" si="1"/>
        <v>แก้ไขปัญหาหมอกควันและไฟป่าแบบบูรณาการ ท้องที่จังหวัดตาก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</v>
      </c>
      <c r="F21" s="211" t="s">
        <v>220</v>
      </c>
      <c r="G21" s="211" t="s">
        <v>28</v>
      </c>
      <c r="H21" s="214">
        <v>2564</v>
      </c>
      <c r="I21" s="211" t="s">
        <v>222</v>
      </c>
      <c r="J21" s="211" t="s">
        <v>223</v>
      </c>
      <c r="K21" s="211" t="s">
        <v>113</v>
      </c>
      <c r="L21" s="211" t="s">
        <v>67</v>
      </c>
      <c r="M21" s="213" t="s">
        <v>1036</v>
      </c>
      <c r="N21" s="211" t="s">
        <v>46</v>
      </c>
      <c r="O21" s="211" t="s">
        <v>925</v>
      </c>
      <c r="P21" s="211"/>
      <c r="Q21" s="211" t="s">
        <v>942</v>
      </c>
      <c r="R21" s="211" t="s">
        <v>186</v>
      </c>
    </row>
    <row r="22" spans="1:18" s="68" customFormat="1">
      <c r="A22" s="220" t="s">
        <v>602</v>
      </c>
      <c r="B22" s="220" t="s">
        <v>882</v>
      </c>
      <c r="C22" s="213" t="s">
        <v>1031</v>
      </c>
      <c r="D22" s="211" t="s">
        <v>282</v>
      </c>
      <c r="E22" s="212" t="str">
        <f t="shared" si="1"/>
        <v xml:space="preserve">แก้ไขปัญหาฝุ่นควันกลุ่มจังหวัดภาคเหนือตอนบน 1    </v>
      </c>
      <c r="F22" s="211" t="s">
        <v>943</v>
      </c>
      <c r="G22" s="211" t="s">
        <v>28</v>
      </c>
      <c r="H22" s="214">
        <v>2564</v>
      </c>
      <c r="I22" s="211" t="s">
        <v>222</v>
      </c>
      <c r="J22" s="211" t="s">
        <v>223</v>
      </c>
      <c r="K22" s="211" t="s">
        <v>285</v>
      </c>
      <c r="L22" s="211" t="s">
        <v>67</v>
      </c>
      <c r="M22" s="213" t="s">
        <v>1036</v>
      </c>
      <c r="N22" s="211" t="s">
        <v>46</v>
      </c>
      <c r="O22" s="211" t="s">
        <v>925</v>
      </c>
      <c r="P22" s="211"/>
      <c r="Q22" s="211" t="s">
        <v>944</v>
      </c>
      <c r="R22" s="211" t="s">
        <v>186</v>
      </c>
    </row>
    <row r="23" spans="1:18" s="68" customFormat="1">
      <c r="A23" s="220" t="s">
        <v>602</v>
      </c>
      <c r="B23" s="220" t="s">
        <v>882</v>
      </c>
      <c r="C23" s="213" t="s">
        <v>1031</v>
      </c>
      <c r="D23" s="211" t="s">
        <v>224</v>
      </c>
      <c r="E23" s="212" t="str">
        <f t="shared" si="1"/>
        <v>โครงการส่งเสริมการหยุดการเผาในพื้นที่การเกษตร</v>
      </c>
      <c r="F23" s="211" t="s">
        <v>225</v>
      </c>
      <c r="G23" s="211" t="s">
        <v>28</v>
      </c>
      <c r="H23" s="214">
        <v>2564</v>
      </c>
      <c r="I23" s="211" t="s">
        <v>222</v>
      </c>
      <c r="J23" s="211" t="s">
        <v>223</v>
      </c>
      <c r="K23" s="211" t="s">
        <v>57</v>
      </c>
      <c r="L23" s="211" t="s">
        <v>58</v>
      </c>
      <c r="M23" s="213" t="s">
        <v>1035</v>
      </c>
      <c r="N23" s="211" t="s">
        <v>59</v>
      </c>
      <c r="O23" s="211" t="s">
        <v>925</v>
      </c>
      <c r="P23" s="211"/>
      <c r="Q23" s="211" t="s">
        <v>945</v>
      </c>
      <c r="R23" s="211" t="s">
        <v>186</v>
      </c>
    </row>
    <row r="24" spans="1:18" s="68" customFormat="1">
      <c r="A24" s="220" t="s">
        <v>602</v>
      </c>
      <c r="B24" s="220" t="s">
        <v>882</v>
      </c>
      <c r="C24" s="213" t="s">
        <v>1031</v>
      </c>
      <c r="D24" s="211" t="s">
        <v>355</v>
      </c>
      <c r="E24" s="212" t="str">
        <f t="shared" si="1"/>
        <v>โครงการเพิ่มประสิทธิภาพการบริหารจัดการคุณภาพอากาศจากโรงงานอุตสาหกรรม เพื่อลดการเกิดฝุ่นละอองขนาดไม่เกิน 2.5 ไมครอน</v>
      </c>
      <c r="F24" s="211" t="s">
        <v>356</v>
      </c>
      <c r="G24" s="211" t="s">
        <v>28</v>
      </c>
      <c r="H24" s="214">
        <v>2565</v>
      </c>
      <c r="I24" s="211" t="s">
        <v>358</v>
      </c>
      <c r="J24" s="211" t="s">
        <v>165</v>
      </c>
      <c r="K24" s="211" t="s">
        <v>139</v>
      </c>
      <c r="L24" s="211" t="s">
        <v>36</v>
      </c>
      <c r="M24" s="213" t="s">
        <v>1038</v>
      </c>
      <c r="N24" s="211" t="s">
        <v>37</v>
      </c>
      <c r="O24" s="211" t="s">
        <v>949</v>
      </c>
      <c r="P24" s="211"/>
      <c r="Q24" s="211" t="s">
        <v>443</v>
      </c>
      <c r="R24" s="211" t="s">
        <v>186</v>
      </c>
    </row>
    <row r="25" spans="1:18" s="68" customFormat="1">
      <c r="A25" s="220" t="s">
        <v>602</v>
      </c>
      <c r="B25" s="220" t="s">
        <v>882</v>
      </c>
      <c r="C25" s="213" t="s">
        <v>1031</v>
      </c>
      <c r="D25" s="211" t="s">
        <v>359</v>
      </c>
      <c r="E25" s="212" t="str">
        <f t="shared" si="1"/>
        <v>โครงการเฝ้าระวังและป้องกันผลกระทบต่อสุขภาพจากมลพิษทางอากาศ</v>
      </c>
      <c r="F25" s="211" t="s">
        <v>183</v>
      </c>
      <c r="G25" s="211" t="s">
        <v>28</v>
      </c>
      <c r="H25" s="213">
        <v>2565</v>
      </c>
      <c r="I25" s="211" t="s">
        <v>171</v>
      </c>
      <c r="J25" s="211" t="s">
        <v>165</v>
      </c>
      <c r="K25" s="211" t="s">
        <v>93</v>
      </c>
      <c r="L25" s="211" t="s">
        <v>94</v>
      </c>
      <c r="M25" s="213" t="s">
        <v>94</v>
      </c>
      <c r="N25" s="211" t="s">
        <v>95</v>
      </c>
      <c r="O25" s="211" t="s">
        <v>949</v>
      </c>
      <c r="P25" s="211"/>
      <c r="Q25" s="211" t="s">
        <v>445</v>
      </c>
      <c r="R25" s="211" t="s">
        <v>186</v>
      </c>
    </row>
    <row r="26" spans="1:18" s="68" customFormat="1">
      <c r="A26" s="220" t="s">
        <v>602</v>
      </c>
      <c r="B26" s="220" t="s">
        <v>882</v>
      </c>
      <c r="C26" s="213" t="s">
        <v>1031</v>
      </c>
      <c r="D26" s="211" t="s">
        <v>363</v>
      </c>
      <c r="E26" s="212" t="str">
        <f t="shared" si="1"/>
        <v>โครงการแก้ไขปัญหาไฟป่าและหมอกควันในพื้นที่จังหวัดแพร่</v>
      </c>
      <c r="F26" s="211" t="s">
        <v>364</v>
      </c>
      <c r="G26" s="211" t="s">
        <v>28</v>
      </c>
      <c r="H26" s="213">
        <v>2565</v>
      </c>
      <c r="I26" s="211" t="s">
        <v>171</v>
      </c>
      <c r="J26" s="211" t="s">
        <v>165</v>
      </c>
      <c r="K26" s="211" t="s">
        <v>85</v>
      </c>
      <c r="L26" s="211" t="s">
        <v>67</v>
      </c>
      <c r="M26" s="213" t="s">
        <v>1036</v>
      </c>
      <c r="N26" s="211" t="s">
        <v>46</v>
      </c>
      <c r="O26" s="211" t="s">
        <v>949</v>
      </c>
      <c r="P26" s="211"/>
      <c r="Q26" s="211" t="s">
        <v>449</v>
      </c>
      <c r="R26" s="211" t="s">
        <v>186</v>
      </c>
    </row>
    <row r="27" spans="1:18" s="68" customFormat="1">
      <c r="A27" s="220" t="s">
        <v>602</v>
      </c>
      <c r="B27" s="220" t="s">
        <v>882</v>
      </c>
      <c r="C27" s="213" t="s">
        <v>1031</v>
      </c>
      <c r="D27" s="211" t="s">
        <v>331</v>
      </c>
      <c r="E27" s="212" t="str">
        <f t="shared" si="1"/>
        <v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F27" s="211" t="s">
        <v>332</v>
      </c>
      <c r="G27" s="211" t="s">
        <v>28</v>
      </c>
      <c r="H27" s="213">
        <v>2565</v>
      </c>
      <c r="I27" s="211" t="s">
        <v>171</v>
      </c>
      <c r="J27" s="211" t="s">
        <v>165</v>
      </c>
      <c r="K27" s="211" t="s">
        <v>113</v>
      </c>
      <c r="L27" s="211" t="s">
        <v>67</v>
      </c>
      <c r="M27" s="213" t="s">
        <v>1036</v>
      </c>
      <c r="N27" s="211" t="s">
        <v>46</v>
      </c>
      <c r="O27" s="211" t="s">
        <v>949</v>
      </c>
      <c r="P27" s="211"/>
      <c r="Q27" s="211" t="s">
        <v>427</v>
      </c>
      <c r="R27" s="211" t="s">
        <v>186</v>
      </c>
    </row>
    <row r="28" spans="1:18" s="68" customFormat="1">
      <c r="A28" s="220" t="s">
        <v>602</v>
      </c>
      <c r="B28" s="220" t="s">
        <v>882</v>
      </c>
      <c r="C28" s="213" t="s">
        <v>1031</v>
      </c>
      <c r="D28" s="211" t="s">
        <v>317</v>
      </c>
      <c r="E28" s="212" t="str">
        <f t="shared" si="1"/>
        <v>โครงการส่งเสริมการหยุดเผาในพื้นที่การเกษตร</v>
      </c>
      <c r="F28" s="211" t="s">
        <v>318</v>
      </c>
      <c r="G28" s="211" t="s">
        <v>28</v>
      </c>
      <c r="H28" s="213">
        <v>2565</v>
      </c>
      <c r="I28" s="211" t="s">
        <v>171</v>
      </c>
      <c r="J28" s="211" t="s">
        <v>165</v>
      </c>
      <c r="K28" s="211" t="s">
        <v>320</v>
      </c>
      <c r="L28" s="211" t="s">
        <v>58</v>
      </c>
      <c r="M28" s="213" t="s">
        <v>1035</v>
      </c>
      <c r="N28" s="211" t="s">
        <v>59</v>
      </c>
      <c r="O28" s="211" t="s">
        <v>949</v>
      </c>
      <c r="P28" s="211"/>
      <c r="Q28" s="211" t="s">
        <v>419</v>
      </c>
      <c r="R28" s="211" t="s">
        <v>186</v>
      </c>
    </row>
    <row r="29" spans="1:18" s="68" customFormat="1">
      <c r="A29" s="220" t="s">
        <v>602</v>
      </c>
      <c r="B29" s="220" t="s">
        <v>882</v>
      </c>
      <c r="C29" s="213" t="s">
        <v>1031</v>
      </c>
      <c r="D29" s="211" t="s">
        <v>880</v>
      </c>
      <c r="E29" s="212" t="str">
        <f t="shared" si="1"/>
        <v>โครงการเฝ้าระวังและสร้างความตระหนักรู้ สู่การจัดการมลพิษทางอากาศและสร้างคุณภาพชีวิตที่ดีอย่างยั่งยืน</v>
      </c>
      <c r="F29" s="211" t="s">
        <v>881</v>
      </c>
      <c r="G29" s="211" t="s">
        <v>28</v>
      </c>
      <c r="H29" s="213">
        <v>2568</v>
      </c>
      <c r="I29" s="211" t="s">
        <v>877</v>
      </c>
      <c r="J29" s="211" t="s">
        <v>878</v>
      </c>
      <c r="K29" s="211" t="s">
        <v>93</v>
      </c>
      <c r="L29" s="211" t="s">
        <v>94</v>
      </c>
      <c r="M29" s="213" t="s">
        <v>94</v>
      </c>
      <c r="N29" s="211" t="s">
        <v>95</v>
      </c>
      <c r="O29" s="211" t="s">
        <v>873</v>
      </c>
      <c r="P29" s="211"/>
      <c r="Q29" s="211" t="s">
        <v>883</v>
      </c>
      <c r="R29" s="211" t="s">
        <v>882</v>
      </c>
    </row>
    <row r="30" spans="1:18" s="68" customFormat="1">
      <c r="A30" s="220" t="s">
        <v>602</v>
      </c>
      <c r="B30" s="220" t="s">
        <v>882</v>
      </c>
      <c r="C30" s="213" t="s">
        <v>1031</v>
      </c>
      <c r="D30" s="211" t="s">
        <v>884</v>
      </c>
      <c r="E30" s="212" t="str">
        <f t="shared" si="1"/>
        <v xml:space="preserve">โครงการ “ส่งเสริมความรอบรู้เพื่อเฝ้าระวังสถานการณ์และผลกระทบต่อสุขภาพในกลุ่มเด็กเล็กจากฝุ่นละอองขนาดเล็กกว่า 2.5  ไมครอน (PM2.5) ในพื้นที่กรุงเทพมหานคร”  </v>
      </c>
      <c r="F30" s="211" t="s">
        <v>612</v>
      </c>
      <c r="G30" s="211" t="s">
        <v>28</v>
      </c>
      <c r="H30" s="213">
        <v>2568</v>
      </c>
      <c r="I30" s="211" t="s">
        <v>877</v>
      </c>
      <c r="J30" s="211" t="s">
        <v>878</v>
      </c>
      <c r="K30" s="211" t="s">
        <v>885</v>
      </c>
      <c r="L30" s="211" t="s">
        <v>613</v>
      </c>
      <c r="M30" s="213" t="s">
        <v>1103</v>
      </c>
      <c r="N30" s="211" t="s">
        <v>314</v>
      </c>
      <c r="O30" s="211" t="s">
        <v>886</v>
      </c>
      <c r="P30" s="211"/>
      <c r="Q30" s="211" t="s">
        <v>887</v>
      </c>
      <c r="R30" s="211" t="s">
        <v>882</v>
      </c>
    </row>
    <row r="31" spans="1:18" s="68" customFormat="1">
      <c r="A31" s="220" t="s">
        <v>602</v>
      </c>
      <c r="B31" s="220" t="s">
        <v>882</v>
      </c>
      <c r="C31" s="213" t="s">
        <v>1031</v>
      </c>
      <c r="D31" s="211" t="s">
        <v>888</v>
      </c>
      <c r="E31" s="212" t="str">
        <f t="shared" si="1"/>
        <v>โครงการแก้ไขปัญหาไฟป่าและหมอกควันจังหวัดลำพูน ประจำปีงบประมาณ พ.ศ. 2568</v>
      </c>
      <c r="F31" s="211" t="s">
        <v>889</v>
      </c>
      <c r="G31" s="211" t="s">
        <v>28</v>
      </c>
      <c r="H31" s="213">
        <v>2568</v>
      </c>
      <c r="I31" s="211" t="s">
        <v>877</v>
      </c>
      <c r="J31" s="211" t="s">
        <v>878</v>
      </c>
      <c r="K31" s="211" t="s">
        <v>108</v>
      </c>
      <c r="L31" s="211" t="s">
        <v>67</v>
      </c>
      <c r="M31" s="213" t="s">
        <v>1036</v>
      </c>
      <c r="N31" s="211" t="s">
        <v>46</v>
      </c>
      <c r="O31" s="211" t="s">
        <v>873</v>
      </c>
      <c r="P31" s="211"/>
      <c r="Q31" s="211" t="s">
        <v>890</v>
      </c>
      <c r="R31" s="211" t="s">
        <v>882</v>
      </c>
    </row>
    <row r="32" spans="1:18" s="68" customFormat="1">
      <c r="A32" s="220" t="s">
        <v>602</v>
      </c>
      <c r="B32" s="220" t="s">
        <v>882</v>
      </c>
      <c r="C32" s="213" t="s">
        <v>1031</v>
      </c>
      <c r="D32" s="211" t="s">
        <v>891</v>
      </c>
      <c r="E32" s="212" t="str">
        <f t="shared" si="1"/>
        <v>โครงการแก้ไขปัญหาไฟป่าและหมอกควันจังหวัดยะลา ประจำปีงบประมาณ พ.ศ. ๒๕๖8</v>
      </c>
      <c r="F32" s="211" t="s">
        <v>892</v>
      </c>
      <c r="G32" s="211" t="s">
        <v>28</v>
      </c>
      <c r="H32" s="213">
        <v>2568</v>
      </c>
      <c r="I32" s="211" t="s">
        <v>877</v>
      </c>
      <c r="J32" s="211" t="s">
        <v>878</v>
      </c>
      <c r="K32" s="211" t="s">
        <v>118</v>
      </c>
      <c r="L32" s="211" t="s">
        <v>67</v>
      </c>
      <c r="M32" s="213" t="s">
        <v>1036</v>
      </c>
      <c r="N32" s="211" t="s">
        <v>46</v>
      </c>
      <c r="O32" s="211" t="s">
        <v>873</v>
      </c>
      <c r="P32" s="211"/>
      <c r="Q32" s="211" t="s">
        <v>893</v>
      </c>
      <c r="R32" s="211" t="s">
        <v>882</v>
      </c>
    </row>
    <row r="33" spans="1:18" s="68" customFormat="1">
      <c r="A33" s="220" t="s">
        <v>602</v>
      </c>
      <c r="B33" s="220" t="s">
        <v>882</v>
      </c>
      <c r="C33" s="213" t="s">
        <v>1031</v>
      </c>
      <c r="D33" s="211" t="s">
        <v>902</v>
      </c>
      <c r="E33" s="212" t="str">
        <f t="shared" si="1"/>
        <v>เสริมสร้างความตระหนักรู้ด้านทรัพยากรธรรมชาติและสิ่งแวดล้อมและภัยพิบัติ</v>
      </c>
      <c r="F33" s="211" t="s">
        <v>903</v>
      </c>
      <c r="G33" s="211" t="s">
        <v>28</v>
      </c>
      <c r="H33" s="213">
        <v>2568</v>
      </c>
      <c r="I33" s="211" t="s">
        <v>877</v>
      </c>
      <c r="J33" s="211" t="s">
        <v>878</v>
      </c>
      <c r="K33" s="211" t="s">
        <v>904</v>
      </c>
      <c r="L33" s="211" t="s">
        <v>245</v>
      </c>
      <c r="M33" s="213" t="s">
        <v>1104</v>
      </c>
      <c r="N33" s="211" t="s">
        <v>46</v>
      </c>
      <c r="O33" s="211" t="s">
        <v>873</v>
      </c>
      <c r="P33" s="211"/>
      <c r="Q33" s="211" t="s">
        <v>905</v>
      </c>
      <c r="R33" s="211" t="s">
        <v>882</v>
      </c>
    </row>
    <row r="34" spans="1:18" s="68" customFormat="1">
      <c r="A34" s="220" t="s">
        <v>602</v>
      </c>
      <c r="B34" s="220" t="s">
        <v>882</v>
      </c>
      <c r="C34" s="213" t="s">
        <v>1033</v>
      </c>
      <c r="D34" s="211" t="s">
        <v>1011</v>
      </c>
      <c r="E34" s="212" t="str">
        <f t="shared" si="1"/>
        <v>โครงการสร้างความร่วมมือด้านทรัพยากรธรรมชาติและสิ่งแวดล้อมในระดับพื้นที่ เพื่อรองรับการเปลี่ยนแปลงสภาพภูมิอากาศจังหวัดสกลนคร</v>
      </c>
      <c r="F34" s="211" t="s">
        <v>1012</v>
      </c>
      <c r="G34" s="211" t="s">
        <v>28</v>
      </c>
      <c r="H34" s="213">
        <v>2564</v>
      </c>
      <c r="I34" s="211" t="s">
        <v>79</v>
      </c>
      <c r="J34" s="211" t="s">
        <v>65</v>
      </c>
      <c r="K34" s="211" t="s">
        <v>1013</v>
      </c>
      <c r="L34" s="211" t="s">
        <v>67</v>
      </c>
      <c r="M34" s="213" t="s">
        <v>1036</v>
      </c>
      <c r="N34" s="211" t="s">
        <v>46</v>
      </c>
      <c r="O34" s="211" t="s">
        <v>925</v>
      </c>
      <c r="P34" s="211"/>
      <c r="Q34" s="211" t="s">
        <v>1016</v>
      </c>
      <c r="R34" s="211" t="s">
        <v>1014</v>
      </c>
    </row>
    <row r="35" spans="1:18" s="68" customFormat="1">
      <c r="A35" s="220" t="s">
        <v>602</v>
      </c>
      <c r="B35" s="220" t="s">
        <v>882</v>
      </c>
      <c r="C35" s="213" t="s">
        <v>1033</v>
      </c>
      <c r="D35" s="211" t="s">
        <v>1017</v>
      </c>
      <c r="E35" s="212" t="str">
        <f t="shared" si="1"/>
        <v xml:space="preserve">โครงการแก้ไขปัญหาไฟป่าและหมอกควัน ประจำปีงบประมาณ พ.ศ. ๒๕๖๔ </v>
      </c>
      <c r="F35" s="211" t="s">
        <v>1018</v>
      </c>
      <c r="G35" s="211" t="s">
        <v>28</v>
      </c>
      <c r="H35" s="213">
        <v>2564</v>
      </c>
      <c r="I35" s="211" t="s">
        <v>222</v>
      </c>
      <c r="J35" s="211" t="s">
        <v>223</v>
      </c>
      <c r="K35" s="211" t="s">
        <v>118</v>
      </c>
      <c r="L35" s="211" t="s">
        <v>67</v>
      </c>
      <c r="M35" s="213" t="s">
        <v>1036</v>
      </c>
      <c r="N35" s="211" t="s">
        <v>46</v>
      </c>
      <c r="O35" s="211" t="s">
        <v>925</v>
      </c>
      <c r="P35" s="211"/>
      <c r="Q35" s="211" t="s">
        <v>1021</v>
      </c>
      <c r="R35" s="211" t="s">
        <v>1019</v>
      </c>
    </row>
    <row r="36" spans="1:18" s="68" customFormat="1">
      <c r="A36" s="221" t="s">
        <v>602</v>
      </c>
      <c r="B36" s="221" t="s">
        <v>900</v>
      </c>
      <c r="C36" s="213" t="s">
        <v>1031</v>
      </c>
      <c r="D36" s="211" t="s">
        <v>235</v>
      </c>
      <c r="E36" s="212" t="str">
        <f t="shared" si="1"/>
        <v>โครงการป้องกันและแก้ไขปัญหาหมอกควัน ไฟป่า และฝุ่นละอองขนาดเล็ก</v>
      </c>
      <c r="F36" s="211" t="s">
        <v>236</v>
      </c>
      <c r="G36" s="211" t="s">
        <v>28</v>
      </c>
      <c r="H36" s="214">
        <v>2564</v>
      </c>
      <c r="I36" s="211" t="s">
        <v>222</v>
      </c>
      <c r="J36" s="211" t="s">
        <v>223</v>
      </c>
      <c r="K36" s="211"/>
      <c r="L36" s="211" t="s">
        <v>238</v>
      </c>
      <c r="M36" s="213" t="s">
        <v>238</v>
      </c>
      <c r="N36" s="211" t="s">
        <v>239</v>
      </c>
      <c r="O36" s="211" t="s">
        <v>925</v>
      </c>
      <c r="P36" s="211"/>
      <c r="Q36" s="211" t="s">
        <v>938</v>
      </c>
      <c r="R36" s="211" t="s">
        <v>202</v>
      </c>
    </row>
    <row r="37" spans="1:18" s="68" customFormat="1">
      <c r="A37" s="221" t="s">
        <v>602</v>
      </c>
      <c r="B37" s="221" t="s">
        <v>900</v>
      </c>
      <c r="C37" s="213" t="s">
        <v>1031</v>
      </c>
      <c r="D37" s="211" t="s">
        <v>898</v>
      </c>
      <c r="E37" s="212" t="str">
        <f t="shared" si="1"/>
        <v>โครงการแก้ไขปัญหาไฟป่าและหมอกควัน ประจำปีงบประมาณ พ.ศ.2568</v>
      </c>
      <c r="F37" s="211" t="s">
        <v>899</v>
      </c>
      <c r="G37" s="211" t="s">
        <v>28</v>
      </c>
      <c r="H37" s="213">
        <v>2568</v>
      </c>
      <c r="I37" s="211" t="s">
        <v>877</v>
      </c>
      <c r="J37" s="211" t="s">
        <v>878</v>
      </c>
      <c r="K37" s="211" t="s">
        <v>519</v>
      </c>
      <c r="L37" s="211" t="s">
        <v>67</v>
      </c>
      <c r="M37" s="213" t="s">
        <v>1036</v>
      </c>
      <c r="N37" s="211" t="s">
        <v>46</v>
      </c>
      <c r="O37" s="211" t="s">
        <v>873</v>
      </c>
      <c r="P37" s="211"/>
      <c r="Q37" s="211" t="s">
        <v>901</v>
      </c>
      <c r="R37" s="211" t="s">
        <v>900</v>
      </c>
    </row>
    <row r="38" spans="1:18" s="68" customFormat="1">
      <c r="A38" s="222" t="s">
        <v>604</v>
      </c>
      <c r="B38" s="222" t="s">
        <v>605</v>
      </c>
      <c r="C38" s="213" t="s">
        <v>1031</v>
      </c>
      <c r="D38" s="211" t="s">
        <v>135</v>
      </c>
      <c r="E38" s="212" t="s">
        <v>136</v>
      </c>
      <c r="F38" s="211" t="s">
        <v>136</v>
      </c>
      <c r="G38" s="211" t="s">
        <v>28</v>
      </c>
      <c r="H38" s="213">
        <v>2562</v>
      </c>
      <c r="I38" s="211" t="s">
        <v>138</v>
      </c>
      <c r="J38" s="211" t="s">
        <v>56</v>
      </c>
      <c r="K38" s="211" t="s">
        <v>139</v>
      </c>
      <c r="L38" s="211" t="s">
        <v>36</v>
      </c>
      <c r="M38" s="213" t="s">
        <v>1038</v>
      </c>
      <c r="N38" s="211" t="s">
        <v>37</v>
      </c>
      <c r="O38" s="211"/>
      <c r="P38" s="211"/>
      <c r="Q38" s="211"/>
      <c r="R38" s="211" t="s">
        <v>298</v>
      </c>
    </row>
    <row r="39" spans="1:18" s="68" customFormat="1">
      <c r="A39" s="222" t="s">
        <v>604</v>
      </c>
      <c r="B39" s="222" t="s">
        <v>605</v>
      </c>
      <c r="C39" s="213" t="s">
        <v>1031</v>
      </c>
      <c r="D39" s="211" t="s">
        <v>151</v>
      </c>
      <c r="E39" s="212" t="s">
        <v>152</v>
      </c>
      <c r="F39" s="211" t="s">
        <v>152</v>
      </c>
      <c r="G39" s="211" t="s">
        <v>28</v>
      </c>
      <c r="H39" s="213">
        <v>2563</v>
      </c>
      <c r="I39" s="211" t="s">
        <v>79</v>
      </c>
      <c r="J39" s="211" t="s">
        <v>65</v>
      </c>
      <c r="K39" s="211" t="s">
        <v>154</v>
      </c>
      <c r="L39" s="211" t="s">
        <v>67</v>
      </c>
      <c r="M39" s="213" t="s">
        <v>1036</v>
      </c>
      <c r="N39" s="211" t="s">
        <v>46</v>
      </c>
      <c r="O39" s="211"/>
      <c r="P39" s="211"/>
      <c r="Q39" s="211"/>
      <c r="R39" s="211" t="s">
        <v>1041</v>
      </c>
    </row>
    <row r="40" spans="1:18" s="68" customFormat="1">
      <c r="A40" s="222" t="s">
        <v>604</v>
      </c>
      <c r="B40" s="222" t="s">
        <v>605</v>
      </c>
      <c r="C40" s="213" t="s">
        <v>1031</v>
      </c>
      <c r="D40" s="211" t="s">
        <v>350</v>
      </c>
      <c r="E40" s="212" t="str">
        <f t="shared" ref="E40:E48" si="2">HYPERLINK(Q40,F40)</f>
        <v>โครงการติดตามตรวจสอบ เฝ้าระวัง และเตือนภัยคุณภาพสิ่งแวดล้อม</v>
      </c>
      <c r="F40" s="211" t="s">
        <v>48</v>
      </c>
      <c r="G40" s="211" t="s">
        <v>28</v>
      </c>
      <c r="H40" s="214">
        <v>2565</v>
      </c>
      <c r="I40" s="211" t="s">
        <v>171</v>
      </c>
      <c r="J40" s="211" t="s">
        <v>165</v>
      </c>
      <c r="K40" s="211" t="s">
        <v>352</v>
      </c>
      <c r="L40" s="211" t="s">
        <v>45</v>
      </c>
      <c r="M40" s="213" t="s">
        <v>1037</v>
      </c>
      <c r="N40" s="211" t="s">
        <v>46</v>
      </c>
      <c r="O40" s="211" t="s">
        <v>949</v>
      </c>
      <c r="P40" s="211"/>
      <c r="Q40" s="211" t="s">
        <v>439</v>
      </c>
      <c r="R40" s="211" t="s">
        <v>209</v>
      </c>
    </row>
    <row r="41" spans="1:18" s="68" customFormat="1">
      <c r="A41" s="222" t="s">
        <v>604</v>
      </c>
      <c r="B41" s="222" t="s">
        <v>605</v>
      </c>
      <c r="C41" s="213" t="s">
        <v>1031</v>
      </c>
      <c r="D41" s="211" t="s">
        <v>325</v>
      </c>
      <c r="E41" s="212" t="str">
        <f t="shared" si="2"/>
        <v>การกำกับดูแลการระบายมลพิษและสาร VOCs จากยานพาหนะ (สขจ.ระยอง, เขตมาบตาพุด)</v>
      </c>
      <c r="F41" s="211" t="s">
        <v>326</v>
      </c>
      <c r="G41" s="211" t="s">
        <v>28</v>
      </c>
      <c r="H41" s="213">
        <v>2565</v>
      </c>
      <c r="I41" s="211" t="s">
        <v>171</v>
      </c>
      <c r="J41" s="211" t="s">
        <v>165</v>
      </c>
      <c r="K41" s="211" t="s">
        <v>328</v>
      </c>
      <c r="L41" s="211" t="s">
        <v>329</v>
      </c>
      <c r="M41" s="213" t="s">
        <v>1107</v>
      </c>
      <c r="N41" s="211" t="s">
        <v>330</v>
      </c>
      <c r="O41" s="211" t="s">
        <v>949</v>
      </c>
      <c r="P41" s="211"/>
      <c r="Q41" s="211" t="s">
        <v>425</v>
      </c>
      <c r="R41" s="211" t="s">
        <v>209</v>
      </c>
    </row>
    <row r="42" spans="1:18" s="68" customFormat="1">
      <c r="A42" s="222" t="s">
        <v>604</v>
      </c>
      <c r="B42" s="222" t="s">
        <v>605</v>
      </c>
      <c r="C42" s="213" t="s">
        <v>1031</v>
      </c>
      <c r="D42" s="211" t="s">
        <v>521</v>
      </c>
      <c r="E42" s="212" t="str">
        <f t="shared" si="2"/>
        <v>โครงการตรวจสอบและบังคับใช้กฎหมายกับยานพาหนะ</v>
      </c>
      <c r="F42" s="211" t="s">
        <v>522</v>
      </c>
      <c r="G42" s="211" t="s">
        <v>28</v>
      </c>
      <c r="H42" s="214">
        <v>2566</v>
      </c>
      <c r="I42" s="211" t="s">
        <v>294</v>
      </c>
      <c r="J42" s="211" t="s">
        <v>295</v>
      </c>
      <c r="K42" s="211" t="s">
        <v>523</v>
      </c>
      <c r="L42" s="211" t="s">
        <v>45</v>
      </c>
      <c r="M42" s="213" t="s">
        <v>1037</v>
      </c>
      <c r="N42" s="211" t="s">
        <v>46</v>
      </c>
      <c r="O42" s="211" t="s">
        <v>855</v>
      </c>
      <c r="P42" s="211"/>
      <c r="Q42" s="215" t="s">
        <v>824</v>
      </c>
      <c r="R42" s="211" t="s">
        <v>298</v>
      </c>
    </row>
    <row r="43" spans="1:18" s="68" customFormat="1">
      <c r="A43" s="222" t="s">
        <v>604</v>
      </c>
      <c r="B43" s="222" t="s">
        <v>605</v>
      </c>
      <c r="C43" s="213" t="s">
        <v>1031</v>
      </c>
      <c r="D43" s="211" t="s">
        <v>571</v>
      </c>
      <c r="E43" s="212" t="str">
        <f t="shared" si="2"/>
        <v>โครงการตรวจสอบและบังคับใช้กฎหมายกับยานพาหนะ</v>
      </c>
      <c r="F43" s="211" t="s">
        <v>522</v>
      </c>
      <c r="G43" s="211" t="s">
        <v>28</v>
      </c>
      <c r="H43" s="213">
        <v>2567</v>
      </c>
      <c r="I43" s="211" t="s">
        <v>543</v>
      </c>
      <c r="J43" s="211" t="s">
        <v>544</v>
      </c>
      <c r="K43" s="211" t="s">
        <v>523</v>
      </c>
      <c r="L43" s="211" t="s">
        <v>45</v>
      </c>
      <c r="M43" s="213" t="s">
        <v>1037</v>
      </c>
      <c r="N43" s="211" t="s">
        <v>46</v>
      </c>
      <c r="O43" s="211" t="s">
        <v>863</v>
      </c>
      <c r="P43" s="211"/>
      <c r="Q43" s="215" t="s">
        <v>733</v>
      </c>
      <c r="R43" s="211" t="s">
        <v>605</v>
      </c>
    </row>
    <row r="44" spans="1:18" s="68" customFormat="1">
      <c r="A44" s="222" t="s">
        <v>604</v>
      </c>
      <c r="B44" s="222" t="s">
        <v>605</v>
      </c>
      <c r="C44" s="213" t="s">
        <v>1031</v>
      </c>
      <c r="D44" s="211" t="s">
        <v>581</v>
      </c>
      <c r="E44" s="212" t="str">
        <f t="shared" si="2"/>
        <v xml:space="preserve">โครงการป้องกันและแก้ไขปัญหามลพิษทางอากาศและเสียง </v>
      </c>
      <c r="F44" s="211" t="s">
        <v>862</v>
      </c>
      <c r="G44" s="211" t="s">
        <v>28</v>
      </c>
      <c r="H44" s="213">
        <v>2567</v>
      </c>
      <c r="I44" s="211" t="s">
        <v>543</v>
      </c>
      <c r="J44" s="211" t="s">
        <v>544</v>
      </c>
      <c r="K44" s="211" t="s">
        <v>352</v>
      </c>
      <c r="L44" s="211" t="s">
        <v>45</v>
      </c>
      <c r="M44" s="213" t="s">
        <v>1037</v>
      </c>
      <c r="N44" s="211" t="s">
        <v>46</v>
      </c>
      <c r="O44" s="211" t="s">
        <v>863</v>
      </c>
      <c r="P44" s="211"/>
      <c r="Q44" s="215" t="s">
        <v>747</v>
      </c>
      <c r="R44" s="211" t="s">
        <v>605</v>
      </c>
    </row>
    <row r="45" spans="1:18" s="68" customFormat="1">
      <c r="A45" s="222" t="s">
        <v>604</v>
      </c>
      <c r="B45" s="222" t="s">
        <v>605</v>
      </c>
      <c r="C45" s="213" t="s">
        <v>1031</v>
      </c>
      <c r="D45" s="211" t="s">
        <v>864</v>
      </c>
      <c r="E45" s="212" t="str">
        <f t="shared" si="2"/>
        <v>โครงการเพิ่มประสิทธิภาพการเฝ้าระวังและควบคุมปัญหาฝุ่นละอองขนาดเล็กจากแหล่งกำเนิดมลพิษ</v>
      </c>
      <c r="F45" s="211" t="s">
        <v>865</v>
      </c>
      <c r="G45" s="211" t="s">
        <v>28</v>
      </c>
      <c r="H45" s="213">
        <v>2567</v>
      </c>
      <c r="I45" s="211" t="s">
        <v>563</v>
      </c>
      <c r="J45" s="211" t="s">
        <v>544</v>
      </c>
      <c r="K45" s="211" t="s">
        <v>866</v>
      </c>
      <c r="L45" s="211" t="s">
        <v>45</v>
      </c>
      <c r="M45" s="213" t="s">
        <v>1037</v>
      </c>
      <c r="N45" s="211" t="s">
        <v>46</v>
      </c>
      <c r="O45" s="211" t="s">
        <v>863</v>
      </c>
      <c r="P45" s="211"/>
      <c r="Q45" s="215" t="s">
        <v>867</v>
      </c>
      <c r="R45" s="211" t="s">
        <v>605</v>
      </c>
    </row>
    <row r="46" spans="1:18" s="68" customFormat="1">
      <c r="A46" s="222" t="s">
        <v>604</v>
      </c>
      <c r="B46" s="222" t="s">
        <v>605</v>
      </c>
      <c r="C46" s="213" t="s">
        <v>1031</v>
      </c>
      <c r="D46" s="211" t="s">
        <v>875</v>
      </c>
      <c r="E46" s="212" t="str">
        <f t="shared" si="2"/>
        <v xml:space="preserve">โครงการตรวจและวิเคราะห์โรงงานที่ก่อเหตุเดือดรอนแก่ชุมชนและสร้างผลกระทบร้ายแรงต่อสิ่งแวดล้อม </v>
      </c>
      <c r="F46" s="211" t="s">
        <v>876</v>
      </c>
      <c r="G46" s="211" t="s">
        <v>28</v>
      </c>
      <c r="H46" s="213">
        <v>2568</v>
      </c>
      <c r="I46" s="211" t="s">
        <v>877</v>
      </c>
      <c r="J46" s="211" t="s">
        <v>878</v>
      </c>
      <c r="K46" s="211" t="s">
        <v>74</v>
      </c>
      <c r="L46" s="211" t="s">
        <v>36</v>
      </c>
      <c r="M46" s="213" t="s">
        <v>1038</v>
      </c>
      <c r="N46" s="211" t="s">
        <v>37</v>
      </c>
      <c r="O46" s="211" t="s">
        <v>873</v>
      </c>
      <c r="P46" s="211"/>
      <c r="Q46" s="211" t="s">
        <v>879</v>
      </c>
      <c r="R46" s="211" t="s">
        <v>605</v>
      </c>
    </row>
    <row r="47" spans="1:18" s="68" customFormat="1">
      <c r="A47" s="222" t="s">
        <v>604</v>
      </c>
      <c r="B47" s="222" t="s">
        <v>605</v>
      </c>
      <c r="C47" s="213" t="s">
        <v>1031</v>
      </c>
      <c r="D47" s="211" t="s">
        <v>906</v>
      </c>
      <c r="E47" s="212" t="str">
        <f t="shared" si="2"/>
        <v>โครงการตรวจสอบและบังคับใช้กฎหมายกับยานพาหนะ</v>
      </c>
      <c r="F47" s="211" t="s">
        <v>522</v>
      </c>
      <c r="G47" s="211" t="s">
        <v>28</v>
      </c>
      <c r="H47" s="213">
        <v>2568</v>
      </c>
      <c r="I47" s="211" t="s">
        <v>877</v>
      </c>
      <c r="J47" s="211" t="s">
        <v>878</v>
      </c>
      <c r="K47" s="211" t="s">
        <v>523</v>
      </c>
      <c r="L47" s="211" t="s">
        <v>45</v>
      </c>
      <c r="M47" s="213" t="s">
        <v>1037</v>
      </c>
      <c r="N47" s="211" t="s">
        <v>46</v>
      </c>
      <c r="O47" s="211" t="s">
        <v>873</v>
      </c>
      <c r="P47" s="211"/>
      <c r="Q47" s="211" t="s">
        <v>907</v>
      </c>
      <c r="R47" s="211" t="s">
        <v>605</v>
      </c>
    </row>
    <row r="48" spans="1:18" s="68" customFormat="1">
      <c r="A48" s="222" t="s">
        <v>604</v>
      </c>
      <c r="B48" s="222" t="s">
        <v>605</v>
      </c>
      <c r="C48" s="213" t="s">
        <v>1031</v>
      </c>
      <c r="D48" s="211" t="s">
        <v>908</v>
      </c>
      <c r="E48" s="212" t="str">
        <f t="shared" si="2"/>
        <v xml:space="preserve">โครงการป้องกันและแก้ไขปัญหามลพิษทางอากาศและเสียง </v>
      </c>
      <c r="F48" s="211" t="s">
        <v>862</v>
      </c>
      <c r="G48" s="211" t="s">
        <v>28</v>
      </c>
      <c r="H48" s="213">
        <v>2568</v>
      </c>
      <c r="I48" s="211" t="s">
        <v>877</v>
      </c>
      <c r="J48" s="211" t="s">
        <v>878</v>
      </c>
      <c r="K48" s="211" t="s">
        <v>352</v>
      </c>
      <c r="L48" s="211" t="s">
        <v>45</v>
      </c>
      <c r="M48" s="213" t="s">
        <v>1037</v>
      </c>
      <c r="N48" s="211" t="s">
        <v>46</v>
      </c>
      <c r="O48" s="211" t="s">
        <v>873</v>
      </c>
      <c r="P48" s="211"/>
      <c r="Q48" s="211" t="s">
        <v>909</v>
      </c>
      <c r="R48" s="211" t="s">
        <v>605</v>
      </c>
    </row>
    <row r="49" spans="1:18" s="68" customFormat="1">
      <c r="A49" s="223" t="s">
        <v>604</v>
      </c>
      <c r="B49" s="223" t="s">
        <v>1042</v>
      </c>
      <c r="C49" s="213" t="s">
        <v>1031</v>
      </c>
      <c r="D49" s="211" t="s">
        <v>47</v>
      </c>
      <c r="E49" s="212" t="s">
        <v>48</v>
      </c>
      <c r="F49" s="211" t="s">
        <v>48</v>
      </c>
      <c r="G49" s="211" t="s">
        <v>28</v>
      </c>
      <c r="H49" s="213">
        <v>2561</v>
      </c>
      <c r="I49" s="211" t="s">
        <v>42</v>
      </c>
      <c r="J49" s="211" t="s">
        <v>50</v>
      </c>
      <c r="K49" s="211" t="s">
        <v>44</v>
      </c>
      <c r="L49" s="211" t="s">
        <v>45</v>
      </c>
      <c r="M49" s="213" t="s">
        <v>1037</v>
      </c>
      <c r="N49" s="211" t="s">
        <v>46</v>
      </c>
      <c r="O49" s="211"/>
      <c r="P49" s="211"/>
      <c r="Q49" s="211"/>
      <c r="R49" s="211" t="s">
        <v>1039</v>
      </c>
    </row>
    <row r="50" spans="1:18" s="68" customFormat="1">
      <c r="A50" s="224" t="s">
        <v>599</v>
      </c>
      <c r="B50" s="224" t="s">
        <v>1009</v>
      </c>
      <c r="C50" s="213" t="s">
        <v>1033</v>
      </c>
      <c r="D50" s="211" t="s">
        <v>1007</v>
      </c>
      <c r="E50" s="212" t="str">
        <f>HYPERLINK(Q50,F50)</f>
        <v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</v>
      </c>
      <c r="F50" s="211" t="s">
        <v>1008</v>
      </c>
      <c r="G50" s="211" t="s">
        <v>28</v>
      </c>
      <c r="H50" s="213">
        <v>2567</v>
      </c>
      <c r="I50" s="211" t="s">
        <v>543</v>
      </c>
      <c r="J50" s="211" t="s">
        <v>544</v>
      </c>
      <c r="K50" s="211" t="s">
        <v>35</v>
      </c>
      <c r="L50" s="211" t="s">
        <v>45</v>
      </c>
      <c r="M50" s="213" t="s">
        <v>1037</v>
      </c>
      <c r="N50" s="211" t="s">
        <v>46</v>
      </c>
      <c r="O50" s="211" t="s">
        <v>863</v>
      </c>
      <c r="P50" s="211"/>
      <c r="Q50" s="211" t="s">
        <v>1010</v>
      </c>
      <c r="R50" s="211" t="s">
        <v>984</v>
      </c>
    </row>
    <row r="51" spans="1:18" s="68" customFormat="1">
      <c r="A51" s="225" t="s">
        <v>599</v>
      </c>
      <c r="B51" s="225" t="s">
        <v>857</v>
      </c>
      <c r="C51" s="213" t="s">
        <v>1031</v>
      </c>
      <c r="D51" s="211" t="s">
        <v>25</v>
      </c>
      <c r="E51" s="212" t="s">
        <v>26</v>
      </c>
      <c r="F51" s="211" t="s">
        <v>26</v>
      </c>
      <c r="G51" s="211" t="s">
        <v>28</v>
      </c>
      <c r="H51" s="213">
        <v>2561</v>
      </c>
      <c r="I51" s="211" t="s">
        <v>33</v>
      </c>
      <c r="J51" s="211" t="s">
        <v>34</v>
      </c>
      <c r="K51" s="211" t="s">
        <v>35</v>
      </c>
      <c r="L51" s="211" t="s">
        <v>36</v>
      </c>
      <c r="M51" s="213" t="s">
        <v>1038</v>
      </c>
      <c r="N51" s="211" t="s">
        <v>37</v>
      </c>
      <c r="O51" s="211"/>
      <c r="P51" s="211"/>
      <c r="Q51" s="211"/>
      <c r="R51" s="211" t="s">
        <v>783</v>
      </c>
    </row>
    <row r="52" spans="1:18" s="68" customFormat="1">
      <c r="A52" s="225" t="s">
        <v>599</v>
      </c>
      <c r="B52" s="225" t="s">
        <v>857</v>
      </c>
      <c r="C52" s="213" t="s">
        <v>1031</v>
      </c>
      <c r="D52" s="211" t="s">
        <v>86</v>
      </c>
      <c r="E52" s="212" t="s">
        <v>87</v>
      </c>
      <c r="F52" s="211" t="s">
        <v>87</v>
      </c>
      <c r="G52" s="211" t="s">
        <v>28</v>
      </c>
      <c r="H52" s="213">
        <v>2563</v>
      </c>
      <c r="I52" s="211" t="s">
        <v>79</v>
      </c>
      <c r="J52" s="211" t="s">
        <v>65</v>
      </c>
      <c r="K52" s="211" t="s">
        <v>85</v>
      </c>
      <c r="L52" s="211" t="s">
        <v>67</v>
      </c>
      <c r="M52" s="213" t="s">
        <v>1036</v>
      </c>
      <c r="N52" s="211" t="s">
        <v>46</v>
      </c>
      <c r="O52" s="211"/>
      <c r="P52" s="211"/>
      <c r="Q52" s="211"/>
      <c r="R52" s="211" t="s">
        <v>783</v>
      </c>
    </row>
    <row r="53" spans="1:18" s="68" customFormat="1">
      <c r="A53" s="225" t="s">
        <v>599</v>
      </c>
      <c r="B53" s="225" t="s">
        <v>857</v>
      </c>
      <c r="C53" s="213" t="s">
        <v>1031</v>
      </c>
      <c r="D53" s="211" t="s">
        <v>105</v>
      </c>
      <c r="E53" s="212" t="s">
        <v>106</v>
      </c>
      <c r="F53" s="211" t="s">
        <v>106</v>
      </c>
      <c r="G53" s="211" t="s">
        <v>28</v>
      </c>
      <c r="H53" s="213">
        <v>2563</v>
      </c>
      <c r="I53" s="211" t="s">
        <v>79</v>
      </c>
      <c r="J53" s="211" t="s">
        <v>65</v>
      </c>
      <c r="K53" s="211" t="s">
        <v>108</v>
      </c>
      <c r="L53" s="211" t="s">
        <v>67</v>
      </c>
      <c r="M53" s="213" t="s">
        <v>1036</v>
      </c>
      <c r="N53" s="211" t="s">
        <v>46</v>
      </c>
      <c r="O53" s="211"/>
      <c r="P53" s="211"/>
      <c r="Q53" s="211"/>
      <c r="R53" s="211" t="s">
        <v>783</v>
      </c>
    </row>
    <row r="54" spans="1:18" s="68" customFormat="1">
      <c r="A54" s="225" t="s">
        <v>599</v>
      </c>
      <c r="B54" s="225" t="s">
        <v>857</v>
      </c>
      <c r="C54" s="213" t="s">
        <v>1031</v>
      </c>
      <c r="D54" s="211" t="s">
        <v>120</v>
      </c>
      <c r="E54" s="212" t="s">
        <v>121</v>
      </c>
      <c r="F54" s="211" t="s">
        <v>121</v>
      </c>
      <c r="G54" s="211" t="s">
        <v>28</v>
      </c>
      <c r="H54" s="213">
        <v>2563</v>
      </c>
      <c r="I54" s="211" t="s">
        <v>79</v>
      </c>
      <c r="J54" s="211" t="s">
        <v>65</v>
      </c>
      <c r="K54" s="211" t="s">
        <v>123</v>
      </c>
      <c r="L54" s="211" t="s">
        <v>67</v>
      </c>
      <c r="M54" s="213" t="s">
        <v>1036</v>
      </c>
      <c r="N54" s="211" t="s">
        <v>46</v>
      </c>
      <c r="O54" s="211"/>
      <c r="P54" s="211"/>
      <c r="Q54" s="211"/>
      <c r="R54" s="211" t="s">
        <v>783</v>
      </c>
    </row>
    <row r="55" spans="1:18" s="68" customFormat="1">
      <c r="A55" s="225" t="s">
        <v>599</v>
      </c>
      <c r="B55" s="225" t="s">
        <v>857</v>
      </c>
      <c r="C55" s="213" t="s">
        <v>1031</v>
      </c>
      <c r="D55" s="211" t="s">
        <v>125</v>
      </c>
      <c r="E55" s="212" t="s">
        <v>126</v>
      </c>
      <c r="F55" s="211" t="s">
        <v>126</v>
      </c>
      <c r="G55" s="211" t="s">
        <v>28</v>
      </c>
      <c r="H55" s="213">
        <v>2563</v>
      </c>
      <c r="I55" s="211" t="s">
        <v>79</v>
      </c>
      <c r="J55" s="211" t="s">
        <v>65</v>
      </c>
      <c r="K55" s="211" t="s">
        <v>128</v>
      </c>
      <c r="L55" s="211" t="s">
        <v>67</v>
      </c>
      <c r="M55" s="213" t="s">
        <v>1036</v>
      </c>
      <c r="N55" s="211" t="s">
        <v>46</v>
      </c>
      <c r="O55" s="211"/>
      <c r="P55" s="211"/>
      <c r="Q55" s="211"/>
      <c r="R55" s="211" t="s">
        <v>783</v>
      </c>
    </row>
    <row r="56" spans="1:18" s="68" customFormat="1">
      <c r="A56" s="225" t="s">
        <v>599</v>
      </c>
      <c r="B56" s="225" t="s">
        <v>857</v>
      </c>
      <c r="C56" s="213" t="s">
        <v>1031</v>
      </c>
      <c r="D56" s="211" t="s">
        <v>130</v>
      </c>
      <c r="E56" s="212" t="s">
        <v>131</v>
      </c>
      <c r="F56" s="211" t="s">
        <v>131</v>
      </c>
      <c r="G56" s="211" t="s">
        <v>28</v>
      </c>
      <c r="H56" s="213">
        <v>2563</v>
      </c>
      <c r="I56" s="211" t="s">
        <v>79</v>
      </c>
      <c r="J56" s="211" t="s">
        <v>65</v>
      </c>
      <c r="K56" s="211" t="s">
        <v>133</v>
      </c>
      <c r="L56" s="211" t="s">
        <v>67</v>
      </c>
      <c r="M56" s="213" t="s">
        <v>1036</v>
      </c>
      <c r="N56" s="211" t="s">
        <v>46</v>
      </c>
      <c r="O56" s="211"/>
      <c r="P56" s="211"/>
      <c r="Q56" s="211"/>
      <c r="R56" s="211" t="s">
        <v>783</v>
      </c>
    </row>
    <row r="57" spans="1:18" s="68" customFormat="1">
      <c r="A57" s="225" t="s">
        <v>599</v>
      </c>
      <c r="B57" s="225" t="s">
        <v>857</v>
      </c>
      <c r="C57" s="213" t="s">
        <v>1031</v>
      </c>
      <c r="D57" s="211" t="s">
        <v>146</v>
      </c>
      <c r="E57" s="212" t="s">
        <v>147</v>
      </c>
      <c r="F57" s="211" t="s">
        <v>147</v>
      </c>
      <c r="G57" s="211" t="s">
        <v>28</v>
      </c>
      <c r="H57" s="213">
        <v>2563</v>
      </c>
      <c r="I57" s="211" t="s">
        <v>79</v>
      </c>
      <c r="J57" s="211" t="s">
        <v>65</v>
      </c>
      <c r="K57" s="211" t="s">
        <v>149</v>
      </c>
      <c r="L57" s="211" t="s">
        <v>67</v>
      </c>
      <c r="M57" s="213" t="s">
        <v>1036</v>
      </c>
      <c r="N57" s="211" t="s">
        <v>46</v>
      </c>
      <c r="O57" s="211"/>
      <c r="P57" s="211"/>
      <c r="Q57" s="211"/>
      <c r="R57" s="211" t="s">
        <v>783</v>
      </c>
    </row>
    <row r="58" spans="1:18" s="68" customFormat="1">
      <c r="A58" s="225" t="s">
        <v>599</v>
      </c>
      <c r="B58" s="225" t="s">
        <v>857</v>
      </c>
      <c r="C58" s="213" t="s">
        <v>1031</v>
      </c>
      <c r="D58" s="211" t="s">
        <v>262</v>
      </c>
      <c r="E58" s="212" t="str">
        <f t="shared" ref="E58:E71" si="3">HYPERLINK(Q58,F58)</f>
        <v>แก้ไขปัญหาไฟป่าและหมอกควัน</v>
      </c>
      <c r="F58" s="211" t="s">
        <v>152</v>
      </c>
      <c r="G58" s="211" t="s">
        <v>28</v>
      </c>
      <c r="H58" s="214">
        <v>2564</v>
      </c>
      <c r="I58" s="211" t="s">
        <v>222</v>
      </c>
      <c r="J58" s="211" t="s">
        <v>264</v>
      </c>
      <c r="K58" s="211" t="s">
        <v>154</v>
      </c>
      <c r="L58" s="211" t="s">
        <v>67</v>
      </c>
      <c r="M58" s="213" t="s">
        <v>1036</v>
      </c>
      <c r="N58" s="211" t="s">
        <v>46</v>
      </c>
      <c r="O58" s="211" t="s">
        <v>925</v>
      </c>
      <c r="P58" s="211"/>
      <c r="Q58" s="211" t="s">
        <v>927</v>
      </c>
      <c r="R58" s="211" t="s">
        <v>265</v>
      </c>
    </row>
    <row r="59" spans="1:18" s="68" customFormat="1">
      <c r="A59" s="225" t="s">
        <v>599</v>
      </c>
      <c r="B59" s="225" t="s">
        <v>857</v>
      </c>
      <c r="C59" s="213" t="s">
        <v>1031</v>
      </c>
      <c r="D59" s="211" t="s">
        <v>928</v>
      </c>
      <c r="E59" s="212" t="str">
        <f t="shared" si="3"/>
        <v>การกำกับติดตามการแก้ไขปัญหามลพิษในพื้นที่มาบตาพุดและบริเวณใกล้เคียง จ.ระยอง</v>
      </c>
      <c r="F59" s="211" t="s">
        <v>929</v>
      </c>
      <c r="G59" s="211" t="s">
        <v>28</v>
      </c>
      <c r="H59" s="214">
        <v>2564</v>
      </c>
      <c r="I59" s="211" t="s">
        <v>222</v>
      </c>
      <c r="J59" s="211" t="s">
        <v>223</v>
      </c>
      <c r="K59" s="211" t="s">
        <v>930</v>
      </c>
      <c r="L59" s="211" t="s">
        <v>67</v>
      </c>
      <c r="M59" s="213" t="s">
        <v>1036</v>
      </c>
      <c r="N59" s="211" t="s">
        <v>46</v>
      </c>
      <c r="O59" s="211" t="s">
        <v>925</v>
      </c>
      <c r="P59" s="211"/>
      <c r="Q59" s="211" t="s">
        <v>931</v>
      </c>
      <c r="R59" s="211" t="s">
        <v>213</v>
      </c>
    </row>
    <row r="60" spans="1:18" s="68" customFormat="1">
      <c r="A60" s="225" t="s">
        <v>599</v>
      </c>
      <c r="B60" s="225" t="s">
        <v>857</v>
      </c>
      <c r="C60" s="213" t="s">
        <v>1031</v>
      </c>
      <c r="D60" s="211" t="s">
        <v>270</v>
      </c>
      <c r="E60" s="212" t="str">
        <f t="shared" si="3"/>
        <v>โครงการแก้ไขปัญหาไฟป่าและหมอกควัน</v>
      </c>
      <c r="F60" s="211" t="s">
        <v>215</v>
      </c>
      <c r="G60" s="211" t="s">
        <v>28</v>
      </c>
      <c r="H60" s="214">
        <v>2564</v>
      </c>
      <c r="I60" s="211" t="s">
        <v>222</v>
      </c>
      <c r="J60" s="211" t="s">
        <v>223</v>
      </c>
      <c r="K60" s="211" t="s">
        <v>144</v>
      </c>
      <c r="L60" s="211" t="s">
        <v>67</v>
      </c>
      <c r="M60" s="213" t="s">
        <v>1036</v>
      </c>
      <c r="N60" s="211" t="s">
        <v>46</v>
      </c>
      <c r="O60" s="211" t="s">
        <v>925</v>
      </c>
      <c r="P60" s="211"/>
      <c r="Q60" s="211" t="s">
        <v>934</v>
      </c>
      <c r="R60" s="211" t="s">
        <v>213</v>
      </c>
    </row>
    <row r="61" spans="1:18" s="68" customFormat="1">
      <c r="A61" s="225" t="s">
        <v>599</v>
      </c>
      <c r="B61" s="225" t="s">
        <v>857</v>
      </c>
      <c r="C61" s="213" t="s">
        <v>1031</v>
      </c>
      <c r="D61" s="211" t="s">
        <v>266</v>
      </c>
      <c r="E61" s="212" t="str">
        <f t="shared" si="3"/>
        <v>โครงการแก้ไขปัญหาไฟป่าและหมอกควัน จังหวัดปัตตานี ปีงบประมาณ พ.ศ. 2564</v>
      </c>
      <c r="F61" s="211" t="s">
        <v>267</v>
      </c>
      <c r="G61" s="211" t="s">
        <v>28</v>
      </c>
      <c r="H61" s="214">
        <v>2564</v>
      </c>
      <c r="I61" s="211" t="s">
        <v>73</v>
      </c>
      <c r="J61" s="211" t="s">
        <v>223</v>
      </c>
      <c r="K61" s="211" t="s">
        <v>160</v>
      </c>
      <c r="L61" s="211" t="s">
        <v>67</v>
      </c>
      <c r="M61" s="213" t="s">
        <v>1036</v>
      </c>
      <c r="N61" s="211" t="s">
        <v>46</v>
      </c>
      <c r="O61" s="211" t="s">
        <v>925</v>
      </c>
      <c r="P61" s="211"/>
      <c r="Q61" s="211" t="s">
        <v>937</v>
      </c>
      <c r="R61" s="211" t="s">
        <v>269</v>
      </c>
    </row>
    <row r="62" spans="1:18" s="68" customFormat="1">
      <c r="A62" s="225" t="s">
        <v>599</v>
      </c>
      <c r="B62" s="225" t="s">
        <v>857</v>
      </c>
      <c r="C62" s="213" t="s">
        <v>1031</v>
      </c>
      <c r="D62" s="211" t="s">
        <v>299</v>
      </c>
      <c r="E62" s="212" t="str">
        <f t="shared" si="3"/>
        <v>การพัฒนากฎหมาย มาตรฐาน มาตรการแก้ไขปัญหาสาร VOCs ในอากาศ</v>
      </c>
      <c r="F62" s="211" t="s">
        <v>300</v>
      </c>
      <c r="G62" s="211" t="s">
        <v>28</v>
      </c>
      <c r="H62" s="214">
        <v>2564</v>
      </c>
      <c r="I62" s="211" t="s">
        <v>171</v>
      </c>
      <c r="J62" s="211" t="s">
        <v>165</v>
      </c>
      <c r="K62" s="211" t="s">
        <v>208</v>
      </c>
      <c r="L62" s="211" t="s">
        <v>45</v>
      </c>
      <c r="M62" s="213" t="s">
        <v>1037</v>
      </c>
      <c r="N62" s="211" t="s">
        <v>46</v>
      </c>
      <c r="O62" s="211" t="s">
        <v>925</v>
      </c>
      <c r="P62" s="211"/>
      <c r="Q62" s="211" t="s">
        <v>940</v>
      </c>
      <c r="R62" s="211" t="s">
        <v>213</v>
      </c>
    </row>
    <row r="63" spans="1:18" s="68" customFormat="1">
      <c r="A63" s="225" t="s">
        <v>599</v>
      </c>
      <c r="B63" s="225" t="s">
        <v>857</v>
      </c>
      <c r="C63" s="213" t="s">
        <v>1031</v>
      </c>
      <c r="D63" s="211" t="s">
        <v>353</v>
      </c>
      <c r="E63" s="212" t="str">
        <f t="shared" si="3"/>
        <v>โครงการป้องกันและแก้ไขปัญหามลพิษทางอากาศในพื้นที่วิกฤต</v>
      </c>
      <c r="F63" s="211" t="s">
        <v>40</v>
      </c>
      <c r="G63" s="211" t="s">
        <v>28</v>
      </c>
      <c r="H63" s="214">
        <v>2565</v>
      </c>
      <c r="I63" s="211" t="s">
        <v>171</v>
      </c>
      <c r="J63" s="211" t="s">
        <v>165</v>
      </c>
      <c r="K63" s="211" t="s">
        <v>352</v>
      </c>
      <c r="L63" s="211" t="s">
        <v>45</v>
      </c>
      <c r="M63" s="213" t="s">
        <v>1037</v>
      </c>
      <c r="N63" s="211" t="s">
        <v>46</v>
      </c>
      <c r="O63" s="211" t="s">
        <v>949</v>
      </c>
      <c r="P63" s="211"/>
      <c r="Q63" s="211" t="s">
        <v>441</v>
      </c>
      <c r="R63" s="211" t="s">
        <v>213</v>
      </c>
    </row>
    <row r="64" spans="1:18" s="68" customFormat="1">
      <c r="A64" s="225" t="s">
        <v>599</v>
      </c>
      <c r="B64" s="225" t="s">
        <v>857</v>
      </c>
      <c r="C64" s="213" t="s">
        <v>1031</v>
      </c>
      <c r="D64" s="211" t="s">
        <v>343</v>
      </c>
      <c r="E64" s="212" t="str">
        <f t="shared" si="3"/>
        <v>โครงการส่งเสริมการอนุรักษ์และฟื้นฟูทรัพยากรธรรมชาติและสิ่งแวดล้อมอย่างยั่งยืน กิจกรรมหลัก : ป้องกันและแก้ไขปัญหาฝุ่นละอองขนาดเล็ก (PM 2.5) จังหวัดสมุทรสาคร</v>
      </c>
      <c r="F64" s="211" t="s">
        <v>344</v>
      </c>
      <c r="G64" s="211" t="s">
        <v>28</v>
      </c>
      <c r="H64" s="214">
        <v>2565</v>
      </c>
      <c r="I64" s="211" t="s">
        <v>171</v>
      </c>
      <c r="J64" s="211" t="s">
        <v>346</v>
      </c>
      <c r="K64" s="211" t="s">
        <v>347</v>
      </c>
      <c r="L64" s="211" t="s">
        <v>348</v>
      </c>
      <c r="M64" s="213" t="s">
        <v>1100</v>
      </c>
      <c r="N64" s="211" t="s">
        <v>349</v>
      </c>
      <c r="O64" s="211" t="s">
        <v>949</v>
      </c>
      <c r="P64" s="211"/>
      <c r="Q64" s="211" t="s">
        <v>437</v>
      </c>
      <c r="R64" s="211" t="s">
        <v>213</v>
      </c>
    </row>
    <row r="65" spans="1:18" s="68" customFormat="1">
      <c r="A65" s="225" t="s">
        <v>599</v>
      </c>
      <c r="B65" s="225" t="s">
        <v>857</v>
      </c>
      <c r="C65" s="213" t="s">
        <v>1031</v>
      </c>
      <c r="D65" s="211" t="s">
        <v>321</v>
      </c>
      <c r="E65" s="212" t="str">
        <f t="shared" si="3"/>
        <v>ส่งเสริมการไถกลบและผลิตปุ๋ยอินทรีย์เพื่อลดการปล่อยก๊าซเรือนกระจก</v>
      </c>
      <c r="F65" s="211" t="s">
        <v>322</v>
      </c>
      <c r="G65" s="211" t="s">
        <v>28</v>
      </c>
      <c r="H65" s="213">
        <v>2565</v>
      </c>
      <c r="I65" s="211" t="s">
        <v>171</v>
      </c>
      <c r="J65" s="211" t="s">
        <v>165</v>
      </c>
      <c r="K65" s="211" t="s">
        <v>57</v>
      </c>
      <c r="L65" s="211" t="s">
        <v>166</v>
      </c>
      <c r="M65" s="213" t="s">
        <v>1034</v>
      </c>
      <c r="N65" s="211" t="s">
        <v>59</v>
      </c>
      <c r="O65" s="211" t="s">
        <v>949</v>
      </c>
      <c r="P65" s="211"/>
      <c r="Q65" s="211" t="s">
        <v>422</v>
      </c>
      <c r="R65" s="211" t="s">
        <v>213</v>
      </c>
    </row>
    <row r="66" spans="1:18" s="68" customFormat="1">
      <c r="A66" s="225" t="s">
        <v>599</v>
      </c>
      <c r="B66" s="225" t="s">
        <v>857</v>
      </c>
      <c r="C66" s="213" t="s">
        <v>1031</v>
      </c>
      <c r="D66" s="211" t="s">
        <v>464</v>
      </c>
      <c r="E66" s="212" t="str">
        <f t="shared" si="3"/>
        <v>การกำกับดูแลการระบายสาร VOCs ทางอากาศในพื้นที่นิคมอุตสาหกรรม อาทิ ท่าเรือ โรงงาน คลังน้ำมัน</v>
      </c>
      <c r="F66" s="211" t="s">
        <v>465</v>
      </c>
      <c r="G66" s="211" t="s">
        <v>28</v>
      </c>
      <c r="H66" s="213">
        <v>2565</v>
      </c>
      <c r="I66" s="211" t="s">
        <v>171</v>
      </c>
      <c r="J66" s="211" t="s">
        <v>165</v>
      </c>
      <c r="K66" s="211" t="s">
        <v>467</v>
      </c>
      <c r="L66" s="211" t="s">
        <v>468</v>
      </c>
      <c r="M66" s="213" t="s">
        <v>1108</v>
      </c>
      <c r="N66" s="211" t="s">
        <v>37</v>
      </c>
      <c r="O66" s="211" t="s">
        <v>949</v>
      </c>
      <c r="P66" s="211"/>
      <c r="Q66" s="211" t="s">
        <v>471</v>
      </c>
      <c r="R66" s="211" t="s">
        <v>265</v>
      </c>
    </row>
    <row r="67" spans="1:18" s="68" customFormat="1">
      <c r="A67" s="225" t="s">
        <v>599</v>
      </c>
      <c r="B67" s="225" t="s">
        <v>857</v>
      </c>
      <c r="C67" s="213" t="s">
        <v>1031</v>
      </c>
      <c r="D67" s="211" t="s">
        <v>490</v>
      </c>
      <c r="E67" s="212" t="str">
        <f t="shared" si="3"/>
        <v>ส่งเสริมการไถกลบและผลิตปุ๋ยอินทรีย์เพื่อลดการปล่อยก๊าซเรือนกระจก</v>
      </c>
      <c r="F67" s="211" t="s">
        <v>322</v>
      </c>
      <c r="G67" s="211" t="s">
        <v>28</v>
      </c>
      <c r="H67" s="214">
        <v>2566</v>
      </c>
      <c r="I67" s="211" t="s">
        <v>294</v>
      </c>
      <c r="J67" s="211" t="s">
        <v>295</v>
      </c>
      <c r="K67" s="211" t="s">
        <v>57</v>
      </c>
      <c r="L67" s="211" t="s">
        <v>166</v>
      </c>
      <c r="M67" s="213" t="s">
        <v>1034</v>
      </c>
      <c r="N67" s="211" t="s">
        <v>59</v>
      </c>
      <c r="O67" s="211" t="s">
        <v>855</v>
      </c>
      <c r="P67" s="211"/>
      <c r="Q67" s="215" t="s">
        <v>784</v>
      </c>
      <c r="R67" s="211" t="s">
        <v>783</v>
      </c>
    </row>
    <row r="68" spans="1:18" s="68" customFormat="1">
      <c r="A68" s="225" t="s">
        <v>599</v>
      </c>
      <c r="B68" s="225" t="s">
        <v>857</v>
      </c>
      <c r="C68" s="213" t="s">
        <v>1031</v>
      </c>
      <c r="D68" s="211" t="s">
        <v>492</v>
      </c>
      <c r="E68" s="212" t="str">
        <f t="shared" si="3"/>
        <v xml:space="preserve"> โครงการส่งเสริมฟื้นฟูสิ่งแวดล้อมอย่างมีส่วนร่วม กิจกรรมหลัก : ป้องกันและแก้ไขปัญหาฝุ่นละอองขนาดเล็ก (PM2.5) จังหวัดสมุทรสาคร</v>
      </c>
      <c r="F68" s="211" t="s">
        <v>858</v>
      </c>
      <c r="G68" s="211" t="s">
        <v>28</v>
      </c>
      <c r="H68" s="214">
        <v>2566</v>
      </c>
      <c r="I68" s="211" t="s">
        <v>494</v>
      </c>
      <c r="J68" s="211" t="s">
        <v>295</v>
      </c>
      <c r="K68" s="211" t="s">
        <v>347</v>
      </c>
      <c r="L68" s="211" t="s">
        <v>348</v>
      </c>
      <c r="M68" s="213" t="s">
        <v>1100</v>
      </c>
      <c r="N68" s="211" t="s">
        <v>349</v>
      </c>
      <c r="O68" s="211" t="s">
        <v>855</v>
      </c>
      <c r="P68" s="211"/>
      <c r="Q68" s="215" t="s">
        <v>788</v>
      </c>
      <c r="R68" s="211" t="s">
        <v>783</v>
      </c>
    </row>
    <row r="69" spans="1:18" s="68" customFormat="1">
      <c r="A69" s="225" t="s">
        <v>599</v>
      </c>
      <c r="B69" s="225" t="s">
        <v>857</v>
      </c>
      <c r="C69" s="213" t="s">
        <v>1031</v>
      </c>
      <c r="D69" s="211" t="s">
        <v>512</v>
      </c>
      <c r="E69" s="212" t="str">
        <f t="shared" si="3"/>
        <v xml:space="preserve">โครงการป้องกันและแก้ไขปัญหามลพิษทางอากาศและเสียง </v>
      </c>
      <c r="F69" s="211" t="s">
        <v>862</v>
      </c>
      <c r="G69" s="211" t="s">
        <v>28</v>
      </c>
      <c r="H69" s="214">
        <v>2566</v>
      </c>
      <c r="I69" s="211" t="s">
        <v>294</v>
      </c>
      <c r="J69" s="211" t="s">
        <v>295</v>
      </c>
      <c r="K69" s="211" t="s">
        <v>352</v>
      </c>
      <c r="L69" s="211" t="s">
        <v>45</v>
      </c>
      <c r="M69" s="213" t="s">
        <v>1037</v>
      </c>
      <c r="N69" s="211" t="s">
        <v>46</v>
      </c>
      <c r="O69" s="211" t="s">
        <v>855</v>
      </c>
      <c r="P69" s="211"/>
      <c r="Q69" s="215" t="s">
        <v>818</v>
      </c>
      <c r="R69" s="211" t="s">
        <v>783</v>
      </c>
    </row>
    <row r="70" spans="1:18" s="68" customFormat="1">
      <c r="A70" s="225" t="s">
        <v>599</v>
      </c>
      <c r="B70" s="225" t="s">
        <v>857</v>
      </c>
      <c r="C70" s="213" t="s">
        <v>1033</v>
      </c>
      <c r="D70" s="211" t="s">
        <v>979</v>
      </c>
      <c r="E70" s="212" t="str">
        <f t="shared" si="3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F70" s="211" t="s">
        <v>980</v>
      </c>
      <c r="G70" s="211" t="s">
        <v>28</v>
      </c>
      <c r="H70" s="214">
        <v>2566</v>
      </c>
      <c r="I70" s="211" t="s">
        <v>294</v>
      </c>
      <c r="J70" s="211" t="s">
        <v>295</v>
      </c>
      <c r="K70" s="211" t="s">
        <v>35</v>
      </c>
      <c r="L70" s="211" t="s">
        <v>45</v>
      </c>
      <c r="M70" s="213" t="s">
        <v>1037</v>
      </c>
      <c r="N70" s="211" t="s">
        <v>46</v>
      </c>
      <c r="O70" s="211" t="s">
        <v>855</v>
      </c>
      <c r="P70" s="211"/>
      <c r="Q70" s="211" t="s">
        <v>985</v>
      </c>
      <c r="R70" s="211" t="s">
        <v>983</v>
      </c>
    </row>
    <row r="71" spans="1:18" s="68" customFormat="1">
      <c r="A71" s="225" t="s">
        <v>599</v>
      </c>
      <c r="B71" s="225" t="s">
        <v>857</v>
      </c>
      <c r="C71" s="213" t="s">
        <v>1033</v>
      </c>
      <c r="D71" s="211" t="s">
        <v>991</v>
      </c>
      <c r="E71" s="212" t="str">
        <f t="shared" si="3"/>
        <v>โครงการจัดทำแผนการแก้ไขปัญหามลพิษในพื้นที่เขตควบคุมมลพิษ</v>
      </c>
      <c r="F71" s="211" t="s">
        <v>992</v>
      </c>
      <c r="G71" s="211" t="s">
        <v>28</v>
      </c>
      <c r="H71" s="213">
        <v>2566</v>
      </c>
      <c r="I71" s="211" t="s">
        <v>294</v>
      </c>
      <c r="J71" s="211" t="s">
        <v>295</v>
      </c>
      <c r="K71" s="211" t="s">
        <v>35</v>
      </c>
      <c r="L71" s="211" t="s">
        <v>45</v>
      </c>
      <c r="M71" s="213" t="s">
        <v>1037</v>
      </c>
      <c r="N71" s="211" t="s">
        <v>46</v>
      </c>
      <c r="O71" s="211" t="s">
        <v>855</v>
      </c>
      <c r="P71" s="211"/>
      <c r="Q71" s="211" t="s">
        <v>993</v>
      </c>
      <c r="R71" s="211" t="s">
        <v>983</v>
      </c>
    </row>
    <row r="72" spans="1:18" s="68" customFormat="1">
      <c r="A72" s="226" t="s">
        <v>599</v>
      </c>
      <c r="B72" s="226" t="s">
        <v>600</v>
      </c>
      <c r="C72" s="213" t="s">
        <v>1031</v>
      </c>
      <c r="D72" s="211" t="s">
        <v>69</v>
      </c>
      <c r="E72" s="212" t="s">
        <v>70</v>
      </c>
      <c r="F72" s="211" t="s">
        <v>70</v>
      </c>
      <c r="G72" s="211" t="s">
        <v>28</v>
      </c>
      <c r="H72" s="213">
        <v>2561</v>
      </c>
      <c r="I72" s="211" t="s">
        <v>72</v>
      </c>
      <c r="J72" s="211" t="s">
        <v>73</v>
      </c>
      <c r="K72" s="211" t="s">
        <v>74</v>
      </c>
      <c r="L72" s="211" t="s">
        <v>36</v>
      </c>
      <c r="M72" s="213" t="s">
        <v>1038</v>
      </c>
      <c r="N72" s="211" t="s">
        <v>37</v>
      </c>
      <c r="O72" s="211"/>
      <c r="P72" s="211"/>
      <c r="Q72" s="211"/>
      <c r="R72" s="211" t="s">
        <v>1040</v>
      </c>
    </row>
    <row r="73" spans="1:18" s="68" customFormat="1">
      <c r="A73" s="226" t="s">
        <v>599</v>
      </c>
      <c r="B73" s="226" t="s">
        <v>600</v>
      </c>
      <c r="C73" s="213" t="s">
        <v>1031</v>
      </c>
      <c r="D73" s="211" t="s">
        <v>110</v>
      </c>
      <c r="E73" s="212" t="s">
        <v>111</v>
      </c>
      <c r="F73" s="211" t="s">
        <v>111</v>
      </c>
      <c r="G73" s="211" t="s">
        <v>28</v>
      </c>
      <c r="H73" s="213">
        <v>2563</v>
      </c>
      <c r="I73" s="211" t="s">
        <v>73</v>
      </c>
      <c r="J73" s="211" t="s">
        <v>65</v>
      </c>
      <c r="K73" s="211" t="s">
        <v>113</v>
      </c>
      <c r="L73" s="211" t="s">
        <v>67</v>
      </c>
      <c r="M73" s="213" t="s">
        <v>1036</v>
      </c>
      <c r="N73" s="211" t="s">
        <v>46</v>
      </c>
      <c r="O73" s="211"/>
      <c r="P73" s="211"/>
      <c r="Q73" s="211"/>
      <c r="R73" s="211" t="s">
        <v>1040</v>
      </c>
    </row>
    <row r="74" spans="1:18" s="68" customFormat="1">
      <c r="A74" s="226" t="s">
        <v>599</v>
      </c>
      <c r="B74" s="226" t="s">
        <v>600</v>
      </c>
      <c r="C74" s="213" t="s">
        <v>1031</v>
      </c>
      <c r="D74" s="211" t="s">
        <v>115</v>
      </c>
      <c r="E74" s="212" t="s">
        <v>116</v>
      </c>
      <c r="F74" s="211" t="s">
        <v>116</v>
      </c>
      <c r="G74" s="211" t="s">
        <v>28</v>
      </c>
      <c r="H74" s="213">
        <v>2563</v>
      </c>
      <c r="I74" s="211" t="s">
        <v>79</v>
      </c>
      <c r="J74" s="211" t="s">
        <v>65</v>
      </c>
      <c r="K74" s="211" t="s">
        <v>118</v>
      </c>
      <c r="L74" s="211" t="s">
        <v>67</v>
      </c>
      <c r="M74" s="213" t="s">
        <v>1036</v>
      </c>
      <c r="N74" s="211" t="s">
        <v>46</v>
      </c>
      <c r="O74" s="211"/>
      <c r="P74" s="211"/>
      <c r="Q74" s="211"/>
      <c r="R74" s="211" t="s">
        <v>1040</v>
      </c>
    </row>
    <row r="75" spans="1:18" s="73" customFormat="1">
      <c r="A75" s="226" t="s">
        <v>599</v>
      </c>
      <c r="B75" s="226" t="s">
        <v>600</v>
      </c>
      <c r="C75" s="213" t="s">
        <v>1031</v>
      </c>
      <c r="D75" s="211" t="s">
        <v>141</v>
      </c>
      <c r="E75" s="212" t="s">
        <v>142</v>
      </c>
      <c r="F75" s="211" t="s">
        <v>142</v>
      </c>
      <c r="G75" s="211" t="s">
        <v>28</v>
      </c>
      <c r="H75" s="213">
        <v>2563</v>
      </c>
      <c r="I75" s="211" t="s">
        <v>79</v>
      </c>
      <c r="J75" s="211" t="s">
        <v>65</v>
      </c>
      <c r="K75" s="211" t="s">
        <v>144</v>
      </c>
      <c r="L75" s="211" t="s">
        <v>67</v>
      </c>
      <c r="M75" s="213" t="s">
        <v>1036</v>
      </c>
      <c r="N75" s="211" t="s">
        <v>46</v>
      </c>
      <c r="O75" s="211"/>
      <c r="P75" s="211"/>
      <c r="Q75" s="211"/>
      <c r="R75" s="211" t="s">
        <v>1040</v>
      </c>
    </row>
    <row r="76" spans="1:18" s="73" customFormat="1">
      <c r="A76" s="226" t="s">
        <v>599</v>
      </c>
      <c r="B76" s="226" t="s">
        <v>600</v>
      </c>
      <c r="C76" s="213" t="s">
        <v>1031</v>
      </c>
      <c r="D76" s="211" t="s">
        <v>558</v>
      </c>
      <c r="E76" s="212" t="str">
        <f>HYPERLINK(Q76,F76)</f>
        <v>แผนควบคุมปัจจัยเสี่ยงทางสุขภาพ</v>
      </c>
      <c r="F76" s="211" t="s">
        <v>559</v>
      </c>
      <c r="G76" s="211" t="s">
        <v>28</v>
      </c>
      <c r="H76" s="213">
        <v>2567</v>
      </c>
      <c r="I76" s="211" t="s">
        <v>543</v>
      </c>
      <c r="J76" s="211" t="s">
        <v>544</v>
      </c>
      <c r="K76" s="211" t="s">
        <v>539</v>
      </c>
      <c r="L76" s="211" t="s">
        <v>540</v>
      </c>
      <c r="M76" s="213" t="s">
        <v>1111</v>
      </c>
      <c r="N76" s="211" t="s">
        <v>860</v>
      </c>
      <c r="O76" s="211" t="s">
        <v>863</v>
      </c>
      <c r="P76" s="211"/>
      <c r="Q76" s="215" t="s">
        <v>702</v>
      </c>
      <c r="R76" s="211" t="s">
        <v>600</v>
      </c>
    </row>
    <row r="77" spans="1:18" s="73" customFormat="1">
      <c r="A77" s="226" t="s">
        <v>599</v>
      </c>
      <c r="B77" s="226" t="s">
        <v>600</v>
      </c>
      <c r="C77" s="213" t="s">
        <v>1031</v>
      </c>
      <c r="D77" s="211" t="s">
        <v>869</v>
      </c>
      <c r="E77" s="212" t="str">
        <f>HYPERLINK(Q77,F77)</f>
        <v>โครงการการศึกษาสัดส่วนฝุ่นละอองขนาดเล็ก PM2.5 ต่อฝุ่นละอองรวม (TSP) ที่ระบายจากปล่องระบายอากาศของโรงงานอุตสาหกรรม</v>
      </c>
      <c r="F77" s="211" t="s">
        <v>870</v>
      </c>
      <c r="G77" s="211" t="s">
        <v>28</v>
      </c>
      <c r="H77" s="213">
        <v>2568</v>
      </c>
      <c r="I77" s="211" t="s">
        <v>871</v>
      </c>
      <c r="J77" s="211" t="s">
        <v>872</v>
      </c>
      <c r="K77" s="211" t="s">
        <v>139</v>
      </c>
      <c r="L77" s="211" t="s">
        <v>36</v>
      </c>
      <c r="M77" s="213" t="s">
        <v>1038</v>
      </c>
      <c r="N77" s="211" t="s">
        <v>37</v>
      </c>
      <c r="O77" s="211" t="s">
        <v>873</v>
      </c>
      <c r="P77" s="211"/>
      <c r="Q77" s="211" t="s">
        <v>874</v>
      </c>
      <c r="R77" s="211" t="s">
        <v>600</v>
      </c>
    </row>
    <row r="78" spans="1:18" s="73" customFormat="1">
      <c r="A78" s="227" t="s">
        <v>599</v>
      </c>
      <c r="B78" s="227" t="s">
        <v>601</v>
      </c>
      <c r="C78" s="213" t="s">
        <v>1031</v>
      </c>
      <c r="D78" s="211" t="s">
        <v>39</v>
      </c>
      <c r="E78" s="212" t="s">
        <v>40</v>
      </c>
      <c r="F78" s="211" t="s">
        <v>40</v>
      </c>
      <c r="G78" s="211" t="s">
        <v>28</v>
      </c>
      <c r="H78" s="213">
        <v>2561</v>
      </c>
      <c r="I78" s="211" t="s">
        <v>42</v>
      </c>
      <c r="J78" s="211" t="s">
        <v>43</v>
      </c>
      <c r="K78" s="211" t="s">
        <v>44</v>
      </c>
      <c r="L78" s="211" t="s">
        <v>45</v>
      </c>
      <c r="M78" s="213" t="s">
        <v>1037</v>
      </c>
      <c r="N78" s="211" t="s">
        <v>46</v>
      </c>
      <c r="O78" s="211"/>
      <c r="P78" s="211"/>
      <c r="Q78" s="211"/>
      <c r="R78" s="211" t="s">
        <v>687</v>
      </c>
    </row>
    <row r="79" spans="1:18" s="73" customFormat="1">
      <c r="A79" s="227" t="s">
        <v>599</v>
      </c>
      <c r="B79" s="227" t="s">
        <v>601</v>
      </c>
      <c r="C79" s="213" t="s">
        <v>1031</v>
      </c>
      <c r="D79" s="211" t="s">
        <v>52</v>
      </c>
      <c r="E79" s="212" t="s">
        <v>53</v>
      </c>
      <c r="F79" s="211" t="s">
        <v>53</v>
      </c>
      <c r="G79" s="211" t="s">
        <v>28</v>
      </c>
      <c r="H79" s="213">
        <v>2562</v>
      </c>
      <c r="I79" s="211" t="s">
        <v>55</v>
      </c>
      <c r="J79" s="211" t="s">
        <v>56</v>
      </c>
      <c r="K79" s="211" t="s">
        <v>57</v>
      </c>
      <c r="L79" s="211" t="s">
        <v>58</v>
      </c>
      <c r="M79" s="213" t="s">
        <v>1035</v>
      </c>
      <c r="N79" s="211" t="s">
        <v>59</v>
      </c>
      <c r="O79" s="211"/>
      <c r="P79" s="211"/>
      <c r="Q79" s="211"/>
      <c r="R79" s="211" t="s">
        <v>832</v>
      </c>
    </row>
    <row r="80" spans="1:18" s="73" customFormat="1">
      <c r="A80" s="227" t="s">
        <v>599</v>
      </c>
      <c r="B80" s="227" t="s">
        <v>601</v>
      </c>
      <c r="C80" s="213" t="s">
        <v>1031</v>
      </c>
      <c r="D80" s="211" t="s">
        <v>61</v>
      </c>
      <c r="E80" s="212" t="s">
        <v>62</v>
      </c>
      <c r="F80" s="211" t="s">
        <v>62</v>
      </c>
      <c r="G80" s="211" t="s">
        <v>28</v>
      </c>
      <c r="H80" s="214">
        <v>2563</v>
      </c>
      <c r="I80" s="211" t="s">
        <v>64</v>
      </c>
      <c r="J80" s="211" t="s">
        <v>65</v>
      </c>
      <c r="K80" s="211" t="s">
        <v>66</v>
      </c>
      <c r="L80" s="211" t="s">
        <v>67</v>
      </c>
      <c r="M80" s="213" t="s">
        <v>1036</v>
      </c>
      <c r="N80" s="211" t="s">
        <v>46</v>
      </c>
      <c r="O80" s="211"/>
      <c r="P80" s="211"/>
      <c r="Q80" s="211"/>
      <c r="R80" s="211" t="s">
        <v>687</v>
      </c>
    </row>
    <row r="81" spans="1:18" s="73" customFormat="1">
      <c r="A81" s="227" t="s">
        <v>599</v>
      </c>
      <c r="B81" s="227" t="s">
        <v>601</v>
      </c>
      <c r="C81" s="213" t="s">
        <v>1031</v>
      </c>
      <c r="D81" s="211" t="s">
        <v>76</v>
      </c>
      <c r="E81" s="212" t="s">
        <v>77</v>
      </c>
      <c r="F81" s="211" t="s">
        <v>77</v>
      </c>
      <c r="G81" s="211" t="s">
        <v>28</v>
      </c>
      <c r="H81" s="214">
        <v>2563</v>
      </c>
      <c r="I81" s="211" t="s">
        <v>79</v>
      </c>
      <c r="J81" s="211" t="s">
        <v>65</v>
      </c>
      <c r="K81" s="211" t="s">
        <v>80</v>
      </c>
      <c r="L81" s="211" t="s">
        <v>67</v>
      </c>
      <c r="M81" s="213" t="s">
        <v>1036</v>
      </c>
      <c r="N81" s="211" t="s">
        <v>46</v>
      </c>
      <c r="O81" s="211"/>
      <c r="P81" s="211"/>
      <c r="Q81" s="211"/>
      <c r="R81" s="211" t="s">
        <v>687</v>
      </c>
    </row>
    <row r="82" spans="1:18" s="73" customFormat="1">
      <c r="A82" s="227" t="s">
        <v>599</v>
      </c>
      <c r="B82" s="227" t="s">
        <v>601</v>
      </c>
      <c r="C82" s="213" t="s">
        <v>1031</v>
      </c>
      <c r="D82" s="211" t="s">
        <v>82</v>
      </c>
      <c r="E82" s="212" t="s">
        <v>83</v>
      </c>
      <c r="F82" s="211" t="s">
        <v>83</v>
      </c>
      <c r="G82" s="211" t="s">
        <v>28</v>
      </c>
      <c r="H82" s="213">
        <v>2563</v>
      </c>
      <c r="I82" s="211" t="s">
        <v>79</v>
      </c>
      <c r="J82" s="211" t="s">
        <v>65</v>
      </c>
      <c r="K82" s="211" t="s">
        <v>85</v>
      </c>
      <c r="L82" s="211" t="s">
        <v>67</v>
      </c>
      <c r="M82" s="213" t="s">
        <v>1036</v>
      </c>
      <c r="N82" s="211" t="s">
        <v>46</v>
      </c>
      <c r="O82" s="211"/>
      <c r="P82" s="211"/>
      <c r="Q82" s="211"/>
      <c r="R82" s="211" t="s">
        <v>687</v>
      </c>
    </row>
    <row r="83" spans="1:18" s="73" customFormat="1">
      <c r="A83" s="227" t="s">
        <v>599</v>
      </c>
      <c r="B83" s="227" t="s">
        <v>601</v>
      </c>
      <c r="C83" s="213" t="s">
        <v>1031</v>
      </c>
      <c r="D83" s="211" t="s">
        <v>101</v>
      </c>
      <c r="E83" s="212" t="s">
        <v>102</v>
      </c>
      <c r="F83" s="211" t="s">
        <v>102</v>
      </c>
      <c r="G83" s="211" t="s">
        <v>28</v>
      </c>
      <c r="H83" s="213">
        <v>2563</v>
      </c>
      <c r="I83" s="211" t="s">
        <v>79</v>
      </c>
      <c r="J83" s="211" t="s">
        <v>65</v>
      </c>
      <c r="K83" s="211" t="s">
        <v>57</v>
      </c>
      <c r="L83" s="211" t="s">
        <v>58</v>
      </c>
      <c r="M83" s="213" t="s">
        <v>1035</v>
      </c>
      <c r="N83" s="211" t="s">
        <v>59</v>
      </c>
      <c r="O83" s="211"/>
      <c r="P83" s="211"/>
      <c r="Q83" s="211"/>
      <c r="R83" s="211" t="s">
        <v>832</v>
      </c>
    </row>
    <row r="84" spans="1:18" s="73" customFormat="1">
      <c r="A84" s="227" t="s">
        <v>599</v>
      </c>
      <c r="B84" s="227" t="s">
        <v>601</v>
      </c>
      <c r="C84" s="213" t="s">
        <v>1031</v>
      </c>
      <c r="D84" s="211" t="s">
        <v>156</v>
      </c>
      <c r="E84" s="212" t="s">
        <v>157</v>
      </c>
      <c r="F84" s="211" t="s">
        <v>157</v>
      </c>
      <c r="G84" s="211" t="s">
        <v>28</v>
      </c>
      <c r="H84" s="214">
        <v>2563</v>
      </c>
      <c r="I84" s="211" t="s">
        <v>159</v>
      </c>
      <c r="J84" s="211" t="s">
        <v>65</v>
      </c>
      <c r="K84" s="211" t="s">
        <v>160</v>
      </c>
      <c r="L84" s="211" t="s">
        <v>67</v>
      </c>
      <c r="M84" s="213" t="s">
        <v>1036</v>
      </c>
      <c r="N84" s="211" t="s">
        <v>46</v>
      </c>
      <c r="O84" s="211"/>
      <c r="P84" s="211"/>
      <c r="Q84" s="211"/>
      <c r="R84" s="211" t="s">
        <v>687</v>
      </c>
    </row>
    <row r="85" spans="1:18" s="73" customFormat="1">
      <c r="A85" s="227" t="s">
        <v>599</v>
      </c>
      <c r="B85" s="227" t="s">
        <v>601</v>
      </c>
      <c r="C85" s="213" t="s">
        <v>1031</v>
      </c>
      <c r="D85" s="211" t="s">
        <v>162</v>
      </c>
      <c r="E85" s="212" t="s">
        <v>163</v>
      </c>
      <c r="F85" s="211" t="s">
        <v>163</v>
      </c>
      <c r="G85" s="211" t="s">
        <v>28</v>
      </c>
      <c r="H85" s="214">
        <v>2563</v>
      </c>
      <c r="I85" s="211" t="s">
        <v>79</v>
      </c>
      <c r="J85" s="211" t="s">
        <v>165</v>
      </c>
      <c r="K85" s="211" t="s">
        <v>57</v>
      </c>
      <c r="L85" s="211" t="s">
        <v>166</v>
      </c>
      <c r="M85" s="213" t="s">
        <v>1034</v>
      </c>
      <c r="N85" s="211" t="s">
        <v>59</v>
      </c>
      <c r="O85" s="211"/>
      <c r="P85" s="211"/>
      <c r="Q85" s="211"/>
      <c r="R85" s="211" t="s">
        <v>832</v>
      </c>
    </row>
    <row r="86" spans="1:18" s="73" customFormat="1">
      <c r="A86" s="227" t="s">
        <v>599</v>
      </c>
      <c r="B86" s="227" t="s">
        <v>601</v>
      </c>
      <c r="C86" s="213" t="s">
        <v>1031</v>
      </c>
      <c r="D86" s="211" t="s">
        <v>275</v>
      </c>
      <c r="E86" s="212" t="str">
        <f t="shared" ref="E86:E120" si="4">HYPERLINK(Q86,F86)</f>
        <v>โครงการปฏิบัติการบินบูรณาการแก้ไขปัญหาไฟป่าและหมอกควัน</v>
      </c>
      <c r="F86" s="211" t="s">
        <v>276</v>
      </c>
      <c r="G86" s="211" t="s">
        <v>28</v>
      </c>
      <c r="H86" s="214">
        <v>2564</v>
      </c>
      <c r="I86" s="211" t="s">
        <v>278</v>
      </c>
      <c r="J86" s="211" t="s">
        <v>207</v>
      </c>
      <c r="K86" s="211" t="s">
        <v>66</v>
      </c>
      <c r="L86" s="211" t="s">
        <v>67</v>
      </c>
      <c r="M86" s="213" t="s">
        <v>1036</v>
      </c>
      <c r="N86" s="211" t="s">
        <v>46</v>
      </c>
      <c r="O86" s="211" t="s">
        <v>925</v>
      </c>
      <c r="P86" s="211"/>
      <c r="Q86" s="211" t="s">
        <v>941</v>
      </c>
      <c r="R86" s="211" t="s">
        <v>246</v>
      </c>
    </row>
    <row r="87" spans="1:18" s="73" customFormat="1">
      <c r="A87" s="227" t="s">
        <v>599</v>
      </c>
      <c r="B87" s="227" t="s">
        <v>601</v>
      </c>
      <c r="C87" s="213" t="s">
        <v>1031</v>
      </c>
      <c r="D87" s="211" t="s">
        <v>227</v>
      </c>
      <c r="E87" s="212" t="str">
        <f t="shared" si="4"/>
        <v>โครงการส่งเสริมการไถกลบและผลิตปุ๋ยอินทรีย์เพื่อลดการปล่อยก๊าซเรือนกระจก</v>
      </c>
      <c r="F87" s="211" t="s">
        <v>228</v>
      </c>
      <c r="G87" s="211" t="s">
        <v>28</v>
      </c>
      <c r="H87" s="214">
        <v>2564</v>
      </c>
      <c r="I87" s="211" t="s">
        <v>222</v>
      </c>
      <c r="J87" s="211" t="s">
        <v>223</v>
      </c>
      <c r="K87" s="211" t="s">
        <v>57</v>
      </c>
      <c r="L87" s="211" t="s">
        <v>166</v>
      </c>
      <c r="M87" s="213" t="s">
        <v>1034</v>
      </c>
      <c r="N87" s="211" t="s">
        <v>59</v>
      </c>
      <c r="O87" s="211" t="s">
        <v>925</v>
      </c>
      <c r="P87" s="211"/>
      <c r="Q87" s="211" t="s">
        <v>946</v>
      </c>
      <c r="R87" s="211" t="s">
        <v>230</v>
      </c>
    </row>
    <row r="88" spans="1:18" s="73" customFormat="1">
      <c r="A88" s="227" t="s">
        <v>599</v>
      </c>
      <c r="B88" s="227" t="s">
        <v>601</v>
      </c>
      <c r="C88" s="213" t="s">
        <v>1031</v>
      </c>
      <c r="D88" s="211" t="s">
        <v>247</v>
      </c>
      <c r="E88" s="212" t="str">
        <f t="shared" si="4"/>
        <v>จัดทำแนวกันไฟพื้นที่โครงการพัฒนาเพื่อความมั่นคงเฉพาะพื้นที่จังหวัดแม่ฮ่องสอน (พื้นที่บ้านแม่ปาง)</v>
      </c>
      <c r="F88" s="211" t="s">
        <v>248</v>
      </c>
      <c r="G88" s="211" t="s">
        <v>28</v>
      </c>
      <c r="H88" s="214">
        <v>2564</v>
      </c>
      <c r="I88" s="211" t="s">
        <v>222</v>
      </c>
      <c r="J88" s="211" t="s">
        <v>223</v>
      </c>
      <c r="K88" s="211" t="s">
        <v>244</v>
      </c>
      <c r="L88" s="211" t="s">
        <v>245</v>
      </c>
      <c r="M88" s="213" t="s">
        <v>1104</v>
      </c>
      <c r="N88" s="211" t="s">
        <v>46</v>
      </c>
      <c r="O88" s="211" t="s">
        <v>925</v>
      </c>
      <c r="P88" s="211"/>
      <c r="Q88" s="211" t="s">
        <v>947</v>
      </c>
      <c r="R88" s="211" t="s">
        <v>246</v>
      </c>
    </row>
    <row r="89" spans="1:18" s="73" customFormat="1">
      <c r="A89" s="227" t="s">
        <v>599</v>
      </c>
      <c r="B89" s="227" t="s">
        <v>601</v>
      </c>
      <c r="C89" s="213" t="s">
        <v>1031</v>
      </c>
      <c r="D89" s="211" t="s">
        <v>241</v>
      </c>
      <c r="E89" s="212" t="str">
        <f t="shared" si="4"/>
        <v>จัดทำแนวกันไฟพื้นที่โครงการพระราชดำริปางตอง 1 (ห้วยมะเขือส้ม)</v>
      </c>
      <c r="F89" s="211" t="s">
        <v>242</v>
      </c>
      <c r="G89" s="211" t="s">
        <v>28</v>
      </c>
      <c r="H89" s="214">
        <v>2564</v>
      </c>
      <c r="I89" s="211" t="s">
        <v>222</v>
      </c>
      <c r="J89" s="211" t="s">
        <v>223</v>
      </c>
      <c r="K89" s="211" t="s">
        <v>244</v>
      </c>
      <c r="L89" s="211" t="s">
        <v>245</v>
      </c>
      <c r="M89" s="213" t="s">
        <v>1104</v>
      </c>
      <c r="N89" s="211" t="s">
        <v>46</v>
      </c>
      <c r="O89" s="211" t="s">
        <v>925</v>
      </c>
      <c r="P89" s="211"/>
      <c r="Q89" s="211" t="s">
        <v>948</v>
      </c>
      <c r="R89" s="211" t="s">
        <v>246</v>
      </c>
    </row>
    <row r="90" spans="1:18" s="73" customFormat="1">
      <c r="A90" s="227" t="s">
        <v>599</v>
      </c>
      <c r="B90" s="227" t="s">
        <v>601</v>
      </c>
      <c r="C90" s="213" t="s">
        <v>1031</v>
      </c>
      <c r="D90" s="211" t="s">
        <v>334</v>
      </c>
      <c r="E90" s="212" t="str">
        <f t="shared" si="4"/>
        <v>การสร้างการมีส่วนร่วมของประชาชนในการแก้ไขปัญหาไฟป่าและหมอกควันแบบบูรณาการ</v>
      </c>
      <c r="F90" s="211" t="s">
        <v>335</v>
      </c>
      <c r="G90" s="211" t="s">
        <v>28</v>
      </c>
      <c r="H90" s="213">
        <v>2565</v>
      </c>
      <c r="I90" s="211" t="s">
        <v>171</v>
      </c>
      <c r="J90" s="211" t="s">
        <v>165</v>
      </c>
      <c r="K90" s="211" t="s">
        <v>144</v>
      </c>
      <c r="L90" s="211" t="s">
        <v>67</v>
      </c>
      <c r="M90" s="213" t="s">
        <v>1036</v>
      </c>
      <c r="N90" s="211" t="s">
        <v>46</v>
      </c>
      <c r="O90" s="211" t="s">
        <v>949</v>
      </c>
      <c r="P90" s="211"/>
      <c r="Q90" s="211" t="s">
        <v>430</v>
      </c>
      <c r="R90" s="211" t="s">
        <v>230</v>
      </c>
    </row>
    <row r="91" spans="1:18" s="73" customFormat="1">
      <c r="A91" s="227" t="s">
        <v>599</v>
      </c>
      <c r="B91" s="227" t="s">
        <v>601</v>
      </c>
      <c r="C91" s="213" t="s">
        <v>1031</v>
      </c>
      <c r="D91" s="211" t="s">
        <v>337</v>
      </c>
      <c r="E91" s="212" t="str">
        <f t="shared" si="4"/>
        <v>แก้ไขปัญหาไฟป่าและหมอกควัน</v>
      </c>
      <c r="F91" s="211" t="s">
        <v>152</v>
      </c>
      <c r="G91" s="211" t="s">
        <v>28</v>
      </c>
      <c r="H91" s="213">
        <v>2565</v>
      </c>
      <c r="I91" s="211" t="s">
        <v>171</v>
      </c>
      <c r="J91" s="211" t="s">
        <v>165</v>
      </c>
      <c r="K91" s="211" t="s">
        <v>144</v>
      </c>
      <c r="L91" s="211" t="s">
        <v>67</v>
      </c>
      <c r="M91" s="213" t="s">
        <v>1036</v>
      </c>
      <c r="N91" s="211" t="s">
        <v>46</v>
      </c>
      <c r="O91" s="211" t="s">
        <v>949</v>
      </c>
      <c r="P91" s="211"/>
      <c r="Q91" s="211" t="s">
        <v>432</v>
      </c>
      <c r="R91" s="211" t="s">
        <v>230</v>
      </c>
    </row>
    <row r="92" spans="1:18" s="73" customFormat="1">
      <c r="A92" s="227" t="s">
        <v>599</v>
      </c>
      <c r="B92" s="227" t="s">
        <v>601</v>
      </c>
      <c r="C92" s="213" t="s">
        <v>1031</v>
      </c>
      <c r="D92" s="211" t="s">
        <v>496</v>
      </c>
      <c r="E92" s="212" t="str">
        <f t="shared" si="4"/>
        <v>โครงการเฝ้าระวังการเผาซากพืช วัชพืช และวัสดุทางการเกษตรในเขตปฏิรูปที่ดิน กิจกรรม เฝ้าระวังการเผาซากพืช วัชพืช และวัสดุทางการเกษตรในเขตปฏิรูปที่ดิน ปีงบประมาณ พ.ศ. 2566</v>
      </c>
      <c r="F92" s="211" t="s">
        <v>497</v>
      </c>
      <c r="G92" s="211" t="s">
        <v>28</v>
      </c>
      <c r="H92" s="214">
        <v>2566</v>
      </c>
      <c r="I92" s="211" t="s">
        <v>294</v>
      </c>
      <c r="J92" s="211" t="s">
        <v>295</v>
      </c>
      <c r="K92" s="211" t="s">
        <v>498</v>
      </c>
      <c r="L92" s="211" t="s">
        <v>499</v>
      </c>
      <c r="M92" s="213" t="s">
        <v>1101</v>
      </c>
      <c r="N92" s="211" t="s">
        <v>59</v>
      </c>
      <c r="O92" s="211" t="s">
        <v>855</v>
      </c>
      <c r="P92" s="211"/>
      <c r="Q92" s="215" t="s">
        <v>792</v>
      </c>
      <c r="R92" s="211" t="s">
        <v>687</v>
      </c>
    </row>
    <row r="93" spans="1:18" s="73" customFormat="1">
      <c r="A93" s="227" t="s">
        <v>599</v>
      </c>
      <c r="B93" s="227" t="s">
        <v>601</v>
      </c>
      <c r="C93" s="213" t="s">
        <v>1031</v>
      </c>
      <c r="D93" s="211" t="s">
        <v>503</v>
      </c>
      <c r="E93" s="212" t="str">
        <f t="shared" si="4"/>
        <v>โครงการส่งเสริมการหยุดเผาในพื้นที่การเกษตร</v>
      </c>
      <c r="F93" s="211" t="s">
        <v>318</v>
      </c>
      <c r="G93" s="211" t="s">
        <v>28</v>
      </c>
      <c r="H93" s="214">
        <v>2566</v>
      </c>
      <c r="I93" s="211" t="s">
        <v>294</v>
      </c>
      <c r="J93" s="211" t="s">
        <v>295</v>
      </c>
      <c r="K93" s="211" t="s">
        <v>320</v>
      </c>
      <c r="L93" s="211" t="s">
        <v>58</v>
      </c>
      <c r="M93" s="213" t="s">
        <v>1035</v>
      </c>
      <c r="N93" s="211" t="s">
        <v>59</v>
      </c>
      <c r="O93" s="211" t="s">
        <v>855</v>
      </c>
      <c r="P93" s="211"/>
      <c r="Q93" s="215" t="s">
        <v>798</v>
      </c>
      <c r="R93" s="211" t="s">
        <v>687</v>
      </c>
    </row>
    <row r="94" spans="1:18" s="73" customFormat="1">
      <c r="A94" s="227" t="s">
        <v>599</v>
      </c>
      <c r="B94" s="227" t="s">
        <v>601</v>
      </c>
      <c r="C94" s="213" t="s">
        <v>1031</v>
      </c>
      <c r="D94" s="211" t="s">
        <v>501</v>
      </c>
      <c r="E94" s="212" t="str">
        <f t="shared" si="4"/>
        <v>แก้ไขปัญหาไฟป่าและหมอกควัน</v>
      </c>
      <c r="F94" s="211" t="s">
        <v>152</v>
      </c>
      <c r="G94" s="211" t="s">
        <v>28</v>
      </c>
      <c r="H94" s="214">
        <v>2566</v>
      </c>
      <c r="I94" s="211" t="s">
        <v>294</v>
      </c>
      <c r="J94" s="211" t="s">
        <v>295</v>
      </c>
      <c r="K94" s="211" t="s">
        <v>144</v>
      </c>
      <c r="L94" s="211" t="s">
        <v>67</v>
      </c>
      <c r="M94" s="213" t="s">
        <v>1036</v>
      </c>
      <c r="N94" s="211" t="s">
        <v>46</v>
      </c>
      <c r="O94" s="211" t="s">
        <v>855</v>
      </c>
      <c r="P94" s="211"/>
      <c r="Q94" s="215" t="s">
        <v>796</v>
      </c>
      <c r="R94" s="211" t="s">
        <v>687</v>
      </c>
    </row>
    <row r="95" spans="1:18" s="73" customFormat="1">
      <c r="A95" s="227" t="s">
        <v>599</v>
      </c>
      <c r="B95" s="227" t="s">
        <v>601</v>
      </c>
      <c r="C95" s="213" t="s">
        <v>1031</v>
      </c>
      <c r="D95" s="211" t="s">
        <v>530</v>
      </c>
      <c r="E95" s="212" t="str">
        <f t="shared" si="4"/>
        <v xml:space="preserve">โครงการส่งเสริมความร่วมมือกับสาธารณรัฐประชาธิปไตยประชาชนลาวและสาธารณรัฐแห่งสหภาพเมียนมาในการแก้ไขปัญหามลพิษหมอกควันข้ามแดน </v>
      </c>
      <c r="F95" s="211" t="s">
        <v>859</v>
      </c>
      <c r="G95" s="211" t="s">
        <v>28</v>
      </c>
      <c r="H95" s="213">
        <v>2566</v>
      </c>
      <c r="I95" s="211" t="s">
        <v>532</v>
      </c>
      <c r="J95" s="211" t="s">
        <v>532</v>
      </c>
      <c r="K95" s="211" t="s">
        <v>533</v>
      </c>
      <c r="L95" s="211" t="s">
        <v>534</v>
      </c>
      <c r="M95" s="213" t="s">
        <v>534</v>
      </c>
      <c r="N95" s="211" t="s">
        <v>535</v>
      </c>
      <c r="O95" s="211" t="s">
        <v>855</v>
      </c>
      <c r="P95" s="211"/>
      <c r="Q95" s="211" t="s">
        <v>840</v>
      </c>
      <c r="R95" s="211" t="s">
        <v>687</v>
      </c>
    </row>
    <row r="96" spans="1:18" s="73" customFormat="1">
      <c r="A96" s="227" t="s">
        <v>599</v>
      </c>
      <c r="B96" s="227" t="s">
        <v>601</v>
      </c>
      <c r="C96" s="213" t="s">
        <v>1031</v>
      </c>
      <c r="D96" s="211" t="s">
        <v>537</v>
      </c>
      <c r="E96" s="212" t="str">
        <f t="shared" si="4"/>
        <v>โครงการพัฒนากลไกการทำงานแบบบูรณาการหรือความร่วมมือที่เกี่ยวข้องทั้งในประเทศและต่างประเทศ เพื่อการแก้ไขปัญหามลพิษทางอากาศของประเทศไทย</v>
      </c>
      <c r="F96" s="211" t="s">
        <v>538</v>
      </c>
      <c r="G96" s="211" t="s">
        <v>28</v>
      </c>
      <c r="H96" s="213">
        <v>2566</v>
      </c>
      <c r="I96" s="211" t="s">
        <v>294</v>
      </c>
      <c r="J96" s="211" t="s">
        <v>295</v>
      </c>
      <c r="K96" s="211" t="s">
        <v>539</v>
      </c>
      <c r="L96" s="211" t="s">
        <v>540</v>
      </c>
      <c r="M96" s="213" t="s">
        <v>1111</v>
      </c>
      <c r="N96" s="211" t="s">
        <v>860</v>
      </c>
      <c r="O96" s="211" t="s">
        <v>855</v>
      </c>
      <c r="P96" s="211"/>
      <c r="Q96" s="211" t="s">
        <v>844</v>
      </c>
      <c r="R96" s="211" t="s">
        <v>832</v>
      </c>
    </row>
    <row r="97" spans="1:18" s="130" customFormat="1">
      <c r="A97" s="227" t="s">
        <v>599</v>
      </c>
      <c r="B97" s="227" t="s">
        <v>601</v>
      </c>
      <c r="C97" s="213" t="s">
        <v>1031</v>
      </c>
      <c r="D97" s="211" t="s">
        <v>525</v>
      </c>
      <c r="E97" s="212" t="str">
        <f t="shared" si="4"/>
        <v>โครงการยกระดับคุณภาพชีวิตของชุมชนด้วยระบบฟอกอากาศภายในอาคารร่วมกับระบบติดตามฝุ่นละออง PM 2.5</v>
      </c>
      <c r="F97" s="211" t="s">
        <v>526</v>
      </c>
      <c r="G97" s="211" t="s">
        <v>28</v>
      </c>
      <c r="H97" s="214">
        <v>2566</v>
      </c>
      <c r="I97" s="211" t="s">
        <v>294</v>
      </c>
      <c r="J97" s="211" t="s">
        <v>295</v>
      </c>
      <c r="K97" s="211" t="s">
        <v>528</v>
      </c>
      <c r="L97" s="211" t="s">
        <v>527</v>
      </c>
      <c r="M97" s="213" t="s">
        <v>1102</v>
      </c>
      <c r="N97" s="211" t="s">
        <v>314</v>
      </c>
      <c r="O97" s="211" t="s">
        <v>855</v>
      </c>
      <c r="P97" s="211"/>
      <c r="Q97" s="215" t="s">
        <v>833</v>
      </c>
      <c r="R97" s="211" t="s">
        <v>832</v>
      </c>
    </row>
    <row r="98" spans="1:18" s="73" customFormat="1">
      <c r="A98" s="227" t="s">
        <v>599</v>
      </c>
      <c r="B98" s="227" t="s">
        <v>601</v>
      </c>
      <c r="C98" s="213" t="s">
        <v>1031</v>
      </c>
      <c r="D98" s="211" t="s">
        <v>518</v>
      </c>
      <c r="E98" s="212" t="str">
        <f t="shared" si="4"/>
        <v xml:space="preserve">โครงการแก้ไขปัญหาไฟป่าและหมอกควัน </v>
      </c>
      <c r="F98" s="211" t="s">
        <v>861</v>
      </c>
      <c r="G98" s="211" t="s">
        <v>28</v>
      </c>
      <c r="H98" s="214">
        <v>2566</v>
      </c>
      <c r="I98" s="211" t="s">
        <v>294</v>
      </c>
      <c r="J98" s="211" t="s">
        <v>295</v>
      </c>
      <c r="K98" s="211" t="s">
        <v>519</v>
      </c>
      <c r="L98" s="211" t="s">
        <v>67</v>
      </c>
      <c r="M98" s="213" t="s">
        <v>1036</v>
      </c>
      <c r="N98" s="211" t="s">
        <v>46</v>
      </c>
      <c r="O98" s="211" t="s">
        <v>855</v>
      </c>
      <c r="P98" s="211"/>
      <c r="Q98" s="215" t="s">
        <v>822</v>
      </c>
      <c r="R98" s="211" t="s">
        <v>687</v>
      </c>
    </row>
    <row r="99" spans="1:18" s="73" customFormat="1">
      <c r="A99" s="227" t="s">
        <v>599</v>
      </c>
      <c r="B99" s="227" t="s">
        <v>601</v>
      </c>
      <c r="C99" s="213" t="s">
        <v>1031</v>
      </c>
      <c r="D99" s="211" t="s">
        <v>515</v>
      </c>
      <c r="E99" s="212" t="str">
        <f t="shared" si="4"/>
        <v>โครงการแก้ไขปัญหาไฟป่าและหมอกควัน ประจำปีงบประมาณ พ.ศ.2566</v>
      </c>
      <c r="F99" s="211" t="s">
        <v>516</v>
      </c>
      <c r="G99" s="211" t="s">
        <v>28</v>
      </c>
      <c r="H99" s="214">
        <v>2566</v>
      </c>
      <c r="I99" s="211" t="s">
        <v>294</v>
      </c>
      <c r="J99" s="211" t="s">
        <v>295</v>
      </c>
      <c r="K99" s="211" t="s">
        <v>113</v>
      </c>
      <c r="L99" s="211" t="s">
        <v>67</v>
      </c>
      <c r="M99" s="213" t="s">
        <v>1036</v>
      </c>
      <c r="N99" s="211" t="s">
        <v>46</v>
      </c>
      <c r="O99" s="211" t="s">
        <v>855</v>
      </c>
      <c r="P99" s="211"/>
      <c r="Q99" s="215" t="s">
        <v>820</v>
      </c>
      <c r="R99" s="211" t="s">
        <v>687</v>
      </c>
    </row>
    <row r="100" spans="1:18" s="73" customFormat="1">
      <c r="A100" s="227" t="s">
        <v>599</v>
      </c>
      <c r="B100" s="227" t="s">
        <v>601</v>
      </c>
      <c r="C100" s="213" t="s">
        <v>1031</v>
      </c>
      <c r="D100" s="211" t="s">
        <v>505</v>
      </c>
      <c r="E100" s="212" t="str">
        <f t="shared" si="4"/>
        <v xml:space="preserve">แก้ไขปัญหาหมอกควันและไฟป่าแบบบูรณาการท้องที่จังหวัดตาก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 </v>
      </c>
      <c r="F100" s="211" t="s">
        <v>951</v>
      </c>
      <c r="G100" s="211" t="s">
        <v>28</v>
      </c>
      <c r="H100" s="213">
        <v>2566</v>
      </c>
      <c r="I100" s="211" t="s">
        <v>294</v>
      </c>
      <c r="J100" s="211" t="s">
        <v>295</v>
      </c>
      <c r="K100" s="211" t="s">
        <v>113</v>
      </c>
      <c r="L100" s="211" t="s">
        <v>67</v>
      </c>
      <c r="M100" s="213" t="s">
        <v>1036</v>
      </c>
      <c r="N100" s="211" t="s">
        <v>46</v>
      </c>
      <c r="O100" s="211" t="s">
        <v>855</v>
      </c>
      <c r="P100" s="211"/>
      <c r="Q100" s="211" t="s">
        <v>810</v>
      </c>
      <c r="R100" s="211" t="s">
        <v>687</v>
      </c>
    </row>
    <row r="101" spans="1:18" s="73" customFormat="1">
      <c r="A101" s="227" t="s">
        <v>599</v>
      </c>
      <c r="B101" s="227" t="s">
        <v>601</v>
      </c>
      <c r="C101" s="213" t="s">
        <v>1031</v>
      </c>
      <c r="D101" s="211" t="s">
        <v>507</v>
      </c>
      <c r="E101" s="212" t="str">
        <f t="shared" si="4"/>
        <v>โครงการบังคับใช้กฎหมายเพื่อแก้ไขปัญหาฝุ่นละออง PM 2.5 ประจำปีงบประมาณ พ.ศ. 2566</v>
      </c>
      <c r="F101" s="211" t="s">
        <v>508</v>
      </c>
      <c r="G101" s="211" t="s">
        <v>509</v>
      </c>
      <c r="H101" s="213">
        <v>2566</v>
      </c>
      <c r="I101" s="211" t="s">
        <v>294</v>
      </c>
      <c r="J101" s="211" t="s">
        <v>295</v>
      </c>
      <c r="K101" s="211" t="s">
        <v>510</v>
      </c>
      <c r="L101" s="211" t="s">
        <v>329</v>
      </c>
      <c r="M101" s="213" t="s">
        <v>1107</v>
      </c>
      <c r="N101" s="211" t="s">
        <v>330</v>
      </c>
      <c r="O101" s="211" t="s">
        <v>855</v>
      </c>
      <c r="P101" s="211"/>
      <c r="Q101" s="211" t="s">
        <v>814</v>
      </c>
      <c r="R101" s="211" t="s">
        <v>687</v>
      </c>
    </row>
    <row r="102" spans="1:18" s="73" customFormat="1">
      <c r="A102" s="227" t="s">
        <v>599</v>
      </c>
      <c r="B102" s="227" t="s">
        <v>601</v>
      </c>
      <c r="C102" s="213" t="s">
        <v>1031</v>
      </c>
      <c r="D102" s="211" t="s">
        <v>591</v>
      </c>
      <c r="E102" s="212" t="str">
        <f t="shared" si="4"/>
        <v>โครงการบริหารจัดการทรัพยากรธรรมชาติและสิ่งแวดล้อมตามแนวพระราชดำริ  และกิจการพิเศษของกระทรวงทรัพยากรธรรมชาติและสิ่งแวดล้อม ปีงบประมาณ พ.ศ. 2567</v>
      </c>
      <c r="F102" s="211" t="s">
        <v>592</v>
      </c>
      <c r="G102" s="211" t="s">
        <v>28</v>
      </c>
      <c r="H102" s="213">
        <v>2567</v>
      </c>
      <c r="I102" s="211" t="s">
        <v>543</v>
      </c>
      <c r="J102" s="211" t="s">
        <v>563</v>
      </c>
      <c r="K102" s="211" t="s">
        <v>144</v>
      </c>
      <c r="L102" s="211" t="s">
        <v>67</v>
      </c>
      <c r="M102" s="213" t="s">
        <v>1036</v>
      </c>
      <c r="N102" s="211" t="s">
        <v>46</v>
      </c>
      <c r="O102" s="211" t="s">
        <v>863</v>
      </c>
      <c r="P102" s="211"/>
      <c r="Q102" s="215" t="s">
        <v>764</v>
      </c>
      <c r="R102" s="211" t="s">
        <v>601</v>
      </c>
    </row>
    <row r="103" spans="1:18" s="73" customFormat="1">
      <c r="A103" s="227" t="s">
        <v>599</v>
      </c>
      <c r="B103" s="227" t="s">
        <v>601</v>
      </c>
      <c r="C103" s="213" t="s">
        <v>1031</v>
      </c>
      <c r="D103" s="211" t="s">
        <v>583</v>
      </c>
      <c r="E103" s="212" t="str">
        <f t="shared" si="4"/>
        <v>แก้ไขปัญหาไฟป่าและหมอกควัน</v>
      </c>
      <c r="F103" s="211" t="s">
        <v>152</v>
      </c>
      <c r="G103" s="211" t="s">
        <v>28</v>
      </c>
      <c r="H103" s="213">
        <v>2567</v>
      </c>
      <c r="I103" s="211" t="s">
        <v>543</v>
      </c>
      <c r="J103" s="211" t="s">
        <v>544</v>
      </c>
      <c r="K103" s="211" t="s">
        <v>144</v>
      </c>
      <c r="L103" s="211" t="s">
        <v>67</v>
      </c>
      <c r="M103" s="213" t="s">
        <v>1036</v>
      </c>
      <c r="N103" s="211" t="s">
        <v>46</v>
      </c>
      <c r="O103" s="211" t="s">
        <v>863</v>
      </c>
      <c r="P103" s="211"/>
      <c r="Q103" s="215" t="s">
        <v>751</v>
      </c>
      <c r="R103" s="211" t="s">
        <v>601</v>
      </c>
    </row>
    <row r="104" spans="1:18" s="73" customFormat="1">
      <c r="A104" s="227" t="s">
        <v>599</v>
      </c>
      <c r="B104" s="227" t="s">
        <v>601</v>
      </c>
      <c r="C104" s="213" t="s">
        <v>1031</v>
      </c>
      <c r="D104" s="211" t="s">
        <v>577</v>
      </c>
      <c r="E104" s="212" t="str">
        <f t="shared" si="4"/>
        <v>การสร้างการมีส่วนร่วมของประชาชนในการแก้ไขปัญหาไฟป่าและฝุ่นควันแบบบูรณาการ</v>
      </c>
      <c r="F104" s="211" t="s">
        <v>578</v>
      </c>
      <c r="G104" s="211" t="s">
        <v>28</v>
      </c>
      <c r="H104" s="213">
        <v>2567</v>
      </c>
      <c r="I104" s="211" t="s">
        <v>543</v>
      </c>
      <c r="J104" s="211" t="s">
        <v>579</v>
      </c>
      <c r="K104" s="211" t="s">
        <v>144</v>
      </c>
      <c r="L104" s="211" t="s">
        <v>67</v>
      </c>
      <c r="M104" s="213" t="s">
        <v>1036</v>
      </c>
      <c r="N104" s="211" t="s">
        <v>46</v>
      </c>
      <c r="O104" s="211" t="s">
        <v>863</v>
      </c>
      <c r="P104" s="211"/>
      <c r="Q104" s="215" t="s">
        <v>743</v>
      </c>
      <c r="R104" s="211" t="s">
        <v>601</v>
      </c>
    </row>
    <row r="105" spans="1:18" s="73" customFormat="1">
      <c r="A105" s="227" t="s">
        <v>599</v>
      </c>
      <c r="B105" s="227" t="s">
        <v>601</v>
      </c>
      <c r="C105" s="213" t="s">
        <v>1031</v>
      </c>
      <c r="D105" s="211" t="s">
        <v>594</v>
      </c>
      <c r="E105" s="212" t="str">
        <f t="shared" si="4"/>
        <v>โครงการแก้ไขปัญหาไฟป่าและหมอกควัน ประจำปีงบประมาณ พ.ศ.2567</v>
      </c>
      <c r="F105" s="211" t="s">
        <v>595</v>
      </c>
      <c r="G105" s="211" t="s">
        <v>28</v>
      </c>
      <c r="H105" s="213">
        <v>2567</v>
      </c>
      <c r="I105" s="211" t="s">
        <v>543</v>
      </c>
      <c r="J105" s="211" t="s">
        <v>544</v>
      </c>
      <c r="K105" s="211" t="s">
        <v>519</v>
      </c>
      <c r="L105" s="211" t="s">
        <v>67</v>
      </c>
      <c r="M105" s="213" t="s">
        <v>1036</v>
      </c>
      <c r="N105" s="211" t="s">
        <v>46</v>
      </c>
      <c r="O105" s="211" t="s">
        <v>863</v>
      </c>
      <c r="P105" s="211"/>
      <c r="Q105" s="215" t="s">
        <v>767</v>
      </c>
      <c r="R105" s="211" t="s">
        <v>601</v>
      </c>
    </row>
    <row r="106" spans="1:18" s="73" customFormat="1">
      <c r="A106" s="227" t="s">
        <v>599</v>
      </c>
      <c r="B106" s="227" t="s">
        <v>601</v>
      </c>
      <c r="C106" s="213" t="s">
        <v>1031</v>
      </c>
      <c r="D106" s="211" t="s">
        <v>561</v>
      </c>
      <c r="E106" s="212" t="str">
        <f t="shared" si="4"/>
        <v>แก้ไขปัญหาหมอกควันและไฟป่าแบบบูรณาการ ท้องที่จังหวัดตาก (ภายใต้โครงการป้องกันและแก้ไขปัญหาหมอกควันไฟป่าในพื้นที่จังหวัดตาก)</v>
      </c>
      <c r="F106" s="211" t="s">
        <v>562</v>
      </c>
      <c r="G106" s="211" t="s">
        <v>28</v>
      </c>
      <c r="H106" s="213">
        <v>2567</v>
      </c>
      <c r="I106" s="211" t="s">
        <v>543</v>
      </c>
      <c r="J106" s="211" t="s">
        <v>544</v>
      </c>
      <c r="K106" s="211" t="s">
        <v>113</v>
      </c>
      <c r="L106" s="211" t="s">
        <v>67</v>
      </c>
      <c r="M106" s="213" t="s">
        <v>1036</v>
      </c>
      <c r="N106" s="211" t="s">
        <v>46</v>
      </c>
      <c r="O106" s="211" t="s">
        <v>863</v>
      </c>
      <c r="P106" s="211"/>
      <c r="Q106" s="215" t="s">
        <v>712</v>
      </c>
      <c r="R106" s="211" t="s">
        <v>601</v>
      </c>
    </row>
    <row r="107" spans="1:18" s="73" customFormat="1">
      <c r="A107" s="227" t="s">
        <v>599</v>
      </c>
      <c r="B107" s="227" t="s">
        <v>601</v>
      </c>
      <c r="C107" s="213" t="s">
        <v>1031</v>
      </c>
      <c r="D107" s="211" t="s">
        <v>597</v>
      </c>
      <c r="E107" s="212" t="str">
        <f t="shared" si="4"/>
        <v>โครงการส่งเสริมการหยุดเผาในพื้นที่การเกษตร</v>
      </c>
      <c r="F107" s="211" t="s">
        <v>318</v>
      </c>
      <c r="G107" s="211" t="s">
        <v>28</v>
      </c>
      <c r="H107" s="213">
        <v>2567</v>
      </c>
      <c r="I107" s="211" t="s">
        <v>543</v>
      </c>
      <c r="J107" s="211" t="s">
        <v>544</v>
      </c>
      <c r="K107" s="211" t="s">
        <v>320</v>
      </c>
      <c r="L107" s="211" t="s">
        <v>58</v>
      </c>
      <c r="M107" s="213" t="s">
        <v>1035</v>
      </c>
      <c r="N107" s="211" t="s">
        <v>59</v>
      </c>
      <c r="O107" s="211" t="s">
        <v>863</v>
      </c>
      <c r="P107" s="211"/>
      <c r="Q107" s="215" t="s">
        <v>773</v>
      </c>
      <c r="R107" s="211" t="s">
        <v>601</v>
      </c>
    </row>
    <row r="108" spans="1:18" s="68" customFormat="1">
      <c r="A108" s="227" t="s">
        <v>599</v>
      </c>
      <c r="B108" s="227" t="s">
        <v>601</v>
      </c>
      <c r="C108" s="213" t="s">
        <v>1031</v>
      </c>
      <c r="D108" s="211" t="s">
        <v>568</v>
      </c>
      <c r="E108" s="212" t="str">
        <f t="shared" si="4"/>
        <v>โครงการเฝ้าระวังการเผาซากพืช วัชพืช และวัสดุทางการเกษตรในเขตปฏิรูปที่ดิน กิจกรรมเฝ้าระวังการเผาซากพืช วัชพืช และวัสดุทางการเกษตรในเขตปฏิรูปที่ดิน ปีงบประมาณ พ.ศ. 2567</v>
      </c>
      <c r="F108" s="211" t="s">
        <v>868</v>
      </c>
      <c r="G108" s="211" t="s">
        <v>28</v>
      </c>
      <c r="H108" s="213">
        <v>2567</v>
      </c>
      <c r="I108" s="211" t="s">
        <v>543</v>
      </c>
      <c r="J108" s="211" t="s">
        <v>544</v>
      </c>
      <c r="K108" s="211" t="s">
        <v>498</v>
      </c>
      <c r="L108" s="211" t="s">
        <v>499</v>
      </c>
      <c r="M108" s="213" t="s">
        <v>1101</v>
      </c>
      <c r="N108" s="211" t="s">
        <v>59</v>
      </c>
      <c r="O108" s="211" t="s">
        <v>863</v>
      </c>
      <c r="P108" s="211"/>
      <c r="Q108" s="215" t="s">
        <v>725</v>
      </c>
      <c r="R108" s="211" t="s">
        <v>601</v>
      </c>
    </row>
    <row r="109" spans="1:18" s="68" customFormat="1">
      <c r="A109" s="227" t="s">
        <v>599</v>
      </c>
      <c r="B109" s="227" t="s">
        <v>601</v>
      </c>
      <c r="C109" s="213" t="s">
        <v>1031</v>
      </c>
      <c r="D109" s="211" t="s">
        <v>588</v>
      </c>
      <c r="E109" s="212" t="str">
        <f t="shared" si="4"/>
        <v>การส่งเสริมการไถกลบและผลิตปุ๋ยอินทรีย์เพื่อลดการปล่อยก๊าซเรือนกระจก</v>
      </c>
      <c r="F109" s="211" t="s">
        <v>589</v>
      </c>
      <c r="G109" s="211" t="s">
        <v>28</v>
      </c>
      <c r="H109" s="213">
        <v>2567</v>
      </c>
      <c r="I109" s="211" t="s">
        <v>543</v>
      </c>
      <c r="J109" s="211" t="s">
        <v>544</v>
      </c>
      <c r="K109" s="211" t="s">
        <v>57</v>
      </c>
      <c r="L109" s="211" t="s">
        <v>166</v>
      </c>
      <c r="M109" s="213" t="s">
        <v>1034</v>
      </c>
      <c r="N109" s="211" t="s">
        <v>59</v>
      </c>
      <c r="O109" s="211" t="s">
        <v>863</v>
      </c>
      <c r="P109" s="211"/>
      <c r="Q109" s="211" t="s">
        <v>762</v>
      </c>
      <c r="R109" s="211" t="s">
        <v>601</v>
      </c>
    </row>
    <row r="110" spans="1:18" s="68" customFormat="1">
      <c r="A110" s="227" t="s">
        <v>599</v>
      </c>
      <c r="B110" s="227" t="s">
        <v>601</v>
      </c>
      <c r="C110" s="213" t="s">
        <v>1031</v>
      </c>
      <c r="D110" s="211" t="s">
        <v>573</v>
      </c>
      <c r="E110" s="212" t="str">
        <f t="shared" si="4"/>
        <v>โครงการบังคับใช้กฎหมายเพื่อแก้ไขปัญหาฝุ่นละออง PM 2.5 ประจำปีงบประมาณ พ.ศ. 2567</v>
      </c>
      <c r="F110" s="211" t="s">
        <v>574</v>
      </c>
      <c r="G110" s="211" t="s">
        <v>509</v>
      </c>
      <c r="H110" s="214">
        <v>2567</v>
      </c>
      <c r="I110" s="211" t="s">
        <v>575</v>
      </c>
      <c r="J110" s="211" t="s">
        <v>544</v>
      </c>
      <c r="K110" s="211" t="s">
        <v>510</v>
      </c>
      <c r="L110" s="211" t="s">
        <v>329</v>
      </c>
      <c r="M110" s="213" t="s">
        <v>1107</v>
      </c>
      <c r="N110" s="211" t="s">
        <v>330</v>
      </c>
      <c r="O110" s="211" t="s">
        <v>863</v>
      </c>
      <c r="P110" s="211"/>
      <c r="Q110" s="211" t="s">
        <v>741</v>
      </c>
      <c r="R110" s="211" t="s">
        <v>601</v>
      </c>
    </row>
    <row r="111" spans="1:18" s="68" customFormat="1">
      <c r="A111" s="227" t="s">
        <v>599</v>
      </c>
      <c r="B111" s="227" t="s">
        <v>601</v>
      </c>
      <c r="C111" s="213" t="s">
        <v>1031</v>
      </c>
      <c r="D111" s="211" t="s">
        <v>910</v>
      </c>
      <c r="E111" s="212" t="str">
        <f t="shared" si="4"/>
        <v>โครงการส่งเสริมการเกษตรที่เป็นมิตรกับสิ่งแวดล้อม</v>
      </c>
      <c r="F111" s="211" t="s">
        <v>911</v>
      </c>
      <c r="G111" s="211" t="s">
        <v>28</v>
      </c>
      <c r="H111" s="213">
        <v>2568</v>
      </c>
      <c r="I111" s="211" t="s">
        <v>877</v>
      </c>
      <c r="J111" s="211" t="s">
        <v>878</v>
      </c>
      <c r="K111" s="211" t="s">
        <v>320</v>
      </c>
      <c r="L111" s="211" t="s">
        <v>58</v>
      </c>
      <c r="M111" s="213" t="s">
        <v>1035</v>
      </c>
      <c r="N111" s="211" t="s">
        <v>59</v>
      </c>
      <c r="O111" s="211" t="s">
        <v>873</v>
      </c>
      <c r="P111" s="211"/>
      <c r="Q111" s="211" t="s">
        <v>912</v>
      </c>
      <c r="R111" s="211" t="s">
        <v>601</v>
      </c>
    </row>
    <row r="112" spans="1:18" s="68" customFormat="1">
      <c r="A112" s="227" t="s">
        <v>599</v>
      </c>
      <c r="B112" s="227" t="s">
        <v>601</v>
      </c>
      <c r="C112" s="213" t="s">
        <v>1031</v>
      </c>
      <c r="D112" s="211" t="s">
        <v>913</v>
      </c>
      <c r="E112" s="212" t="str">
        <f t="shared" si="4"/>
        <v>โครงการบรรเทาปัญหาหมอกควันและฝุ่นละอองขนาดเล็ก (PM2.5)</v>
      </c>
      <c r="F112" s="211" t="s">
        <v>914</v>
      </c>
      <c r="G112" s="211" t="s">
        <v>28</v>
      </c>
      <c r="H112" s="214">
        <v>2568</v>
      </c>
      <c r="I112" s="211" t="s">
        <v>915</v>
      </c>
      <c r="J112" s="211" t="s">
        <v>916</v>
      </c>
      <c r="K112" s="211" t="s">
        <v>57</v>
      </c>
      <c r="L112" s="211" t="s">
        <v>917</v>
      </c>
      <c r="M112" s="213" t="s">
        <v>1105</v>
      </c>
      <c r="N112" s="211" t="s">
        <v>59</v>
      </c>
      <c r="O112" s="211" t="s">
        <v>873</v>
      </c>
      <c r="P112" s="211"/>
      <c r="Q112" s="211" t="s">
        <v>918</v>
      </c>
      <c r="R112" s="211" t="s">
        <v>601</v>
      </c>
    </row>
    <row r="113" spans="1:18" s="68" customFormat="1">
      <c r="A113" s="227" t="s">
        <v>599</v>
      </c>
      <c r="B113" s="227" t="s">
        <v>601</v>
      </c>
      <c r="C113" s="213" t="s">
        <v>1031</v>
      </c>
      <c r="D113" s="211" t="s">
        <v>919</v>
      </c>
      <c r="E113" s="212" t="str">
        <f t="shared" si="4"/>
        <v>ส่งเสริมการไถกลบและผลิตปุ๋ยอินทรีย์เพื่อลดการปล่อยก๊าซเรือนกระจก</v>
      </c>
      <c r="F113" s="211" t="s">
        <v>322</v>
      </c>
      <c r="G113" s="211" t="s">
        <v>28</v>
      </c>
      <c r="H113" s="214">
        <v>2568</v>
      </c>
      <c r="I113" s="211" t="s">
        <v>877</v>
      </c>
      <c r="J113" s="211" t="s">
        <v>878</v>
      </c>
      <c r="K113" s="211" t="s">
        <v>57</v>
      </c>
      <c r="L113" s="211" t="s">
        <v>166</v>
      </c>
      <c r="M113" s="213" t="s">
        <v>1034</v>
      </c>
      <c r="N113" s="211" t="s">
        <v>59</v>
      </c>
      <c r="O113" s="211" t="s">
        <v>873</v>
      </c>
      <c r="P113" s="211"/>
      <c r="Q113" s="211" t="s">
        <v>920</v>
      </c>
      <c r="R113" s="211" t="s">
        <v>601</v>
      </c>
    </row>
    <row r="114" spans="1:18" s="68" customFormat="1">
      <c r="A114" s="227" t="s">
        <v>599</v>
      </c>
      <c r="B114" s="227" t="s">
        <v>601</v>
      </c>
      <c r="C114" s="213" t="s">
        <v>1031</v>
      </c>
      <c r="D114" s="211" t="s">
        <v>959</v>
      </c>
      <c r="E114" s="212" t="str">
        <f t="shared" si="4"/>
        <v xml:space="preserve">โครงการแก้ไขปัญหาไฟป่าและหมอกควันในท้องที่จังหวัดพะเยา ปีงบประมาณ พ.ศ. 2568 </v>
      </c>
      <c r="F114" s="211" t="s">
        <v>960</v>
      </c>
      <c r="G114" s="211" t="s">
        <v>28</v>
      </c>
      <c r="H114" s="213">
        <v>2568</v>
      </c>
      <c r="I114" s="211" t="s">
        <v>877</v>
      </c>
      <c r="J114" s="211" t="s">
        <v>878</v>
      </c>
      <c r="K114" s="211" t="s">
        <v>144</v>
      </c>
      <c r="L114" s="211" t="s">
        <v>67</v>
      </c>
      <c r="M114" s="213" t="s">
        <v>1036</v>
      </c>
      <c r="N114" s="211" t="s">
        <v>46</v>
      </c>
      <c r="O114" s="211" t="s">
        <v>873</v>
      </c>
      <c r="P114" s="211"/>
      <c r="Q114" s="211" t="s">
        <v>961</v>
      </c>
      <c r="R114" s="211" t="s">
        <v>601</v>
      </c>
    </row>
    <row r="115" spans="1:18" s="68" customFormat="1">
      <c r="A115" s="227" t="s">
        <v>599</v>
      </c>
      <c r="B115" s="227" t="s">
        <v>601</v>
      </c>
      <c r="C115" s="213" t="s">
        <v>1031</v>
      </c>
      <c r="D115" s="211" t="s">
        <v>962</v>
      </c>
      <c r="E115" s="212" t="str">
        <f t="shared" si="4"/>
        <v>โครงการบังคับใช้กฎหมายเพื่อแก้ไขปัญหาฝุ่นละออง PM 2.5 ประจำปีงบประมาณ พ.ศ. 2568</v>
      </c>
      <c r="F115" s="211" t="s">
        <v>963</v>
      </c>
      <c r="G115" s="211" t="s">
        <v>509</v>
      </c>
      <c r="H115" s="214">
        <v>2568</v>
      </c>
      <c r="I115" s="211" t="s">
        <v>964</v>
      </c>
      <c r="J115" s="211" t="s">
        <v>872</v>
      </c>
      <c r="K115" s="211" t="s">
        <v>510</v>
      </c>
      <c r="L115" s="211" t="s">
        <v>329</v>
      </c>
      <c r="M115" s="213" t="s">
        <v>1107</v>
      </c>
      <c r="N115" s="211" t="s">
        <v>330</v>
      </c>
      <c r="O115" s="211" t="s">
        <v>873</v>
      </c>
      <c r="P115" s="211"/>
      <c r="Q115" s="211" t="s">
        <v>965</v>
      </c>
      <c r="R115" s="211" t="s">
        <v>601</v>
      </c>
    </row>
    <row r="116" spans="1:18" s="68" customFormat="1">
      <c r="A116" s="227" t="s">
        <v>599</v>
      </c>
      <c r="B116" s="227" t="s">
        <v>601</v>
      </c>
      <c r="C116" s="213" t="s">
        <v>1033</v>
      </c>
      <c r="D116" s="211" t="s">
        <v>970</v>
      </c>
      <c r="E116" s="212" t="str">
        <f t="shared" si="4"/>
        <v>ส่งเสริมการใช้เทคโนโลยีพลังงานเพื่อลดปัญหาหมอกควันและลดโลกร้อนจังหวัดตาก (ภายใต้โครงการป้องกันอนุรักษ์ฟื้นฟูทรัพยากรธรรมชาติและป้องกันบรรเทาสาธารณภัยในพื้นที่จังหวัดตาก)</v>
      </c>
      <c r="F116" s="211" t="s">
        <v>971</v>
      </c>
      <c r="G116" s="211" t="s">
        <v>28</v>
      </c>
      <c r="H116" s="214">
        <v>2565</v>
      </c>
      <c r="I116" s="211" t="s">
        <v>171</v>
      </c>
      <c r="J116" s="211" t="s">
        <v>165</v>
      </c>
      <c r="K116" s="211" t="s">
        <v>974</v>
      </c>
      <c r="L116" s="211" t="s">
        <v>973</v>
      </c>
      <c r="M116" s="213" t="s">
        <v>1110</v>
      </c>
      <c r="N116" s="211" t="s">
        <v>972</v>
      </c>
      <c r="O116" s="211" t="s">
        <v>949</v>
      </c>
      <c r="P116" s="211"/>
      <c r="Q116" s="211" t="s">
        <v>978</v>
      </c>
      <c r="R116" s="211" t="s">
        <v>976</v>
      </c>
    </row>
    <row r="117" spans="1:18" s="68" customFormat="1">
      <c r="A117" s="227" t="s">
        <v>599</v>
      </c>
      <c r="B117" s="227" t="s">
        <v>601</v>
      </c>
      <c r="C117" s="213" t="s">
        <v>1033</v>
      </c>
      <c r="D117" s="211" t="s">
        <v>1022</v>
      </c>
      <c r="E117" s="212" t="str">
        <f t="shared" si="4"/>
        <v xml:space="preserve">โครงการพัฒนาและปรับปรุงกฎหมาย แผน มาตรฐาน มาตรการ และเกณฑ์การปฏิบัติด้านการบริหารและการจัดการมลพิษ </v>
      </c>
      <c r="F117" s="211" t="s">
        <v>980</v>
      </c>
      <c r="G117" s="211" t="s">
        <v>28</v>
      </c>
      <c r="H117" s="213">
        <v>2565</v>
      </c>
      <c r="I117" s="211" t="s">
        <v>171</v>
      </c>
      <c r="J117" s="211" t="s">
        <v>165</v>
      </c>
      <c r="K117" s="211" t="s">
        <v>35</v>
      </c>
      <c r="L117" s="211" t="s">
        <v>45</v>
      </c>
      <c r="M117" s="213" t="s">
        <v>1037</v>
      </c>
      <c r="N117" s="211" t="s">
        <v>46</v>
      </c>
      <c r="O117" s="211" t="s">
        <v>949</v>
      </c>
      <c r="P117" s="211"/>
      <c r="Q117" s="211" t="s">
        <v>1024</v>
      </c>
      <c r="R117" s="211" t="s">
        <v>1023</v>
      </c>
    </row>
    <row r="118" spans="1:18" s="68" customFormat="1">
      <c r="A118" s="227" t="s">
        <v>599</v>
      </c>
      <c r="B118" s="227" t="s">
        <v>601</v>
      </c>
      <c r="C118" s="213" t="s">
        <v>1033</v>
      </c>
      <c r="D118" s="211" t="s">
        <v>1025</v>
      </c>
      <c r="E118" s="212" t="str">
        <f t="shared" si="4"/>
        <v>โครงการประเมินผลเพื่อยกเลิกเขตควบคุมมลพิษตามแผนการปฏิรูปประเทศ ปีงบประมาณ พ.ศ. 2565</v>
      </c>
      <c r="F118" s="211" t="s">
        <v>1026</v>
      </c>
      <c r="G118" s="211" t="s">
        <v>28</v>
      </c>
      <c r="H118" s="213">
        <v>2565</v>
      </c>
      <c r="I118" s="211" t="s">
        <v>171</v>
      </c>
      <c r="J118" s="211" t="s">
        <v>165</v>
      </c>
      <c r="K118" s="211" t="s">
        <v>35</v>
      </c>
      <c r="L118" s="211" t="s">
        <v>45</v>
      </c>
      <c r="M118" s="213" t="s">
        <v>1037</v>
      </c>
      <c r="N118" s="211" t="s">
        <v>46</v>
      </c>
      <c r="O118" s="211" t="s">
        <v>949</v>
      </c>
      <c r="P118" s="211"/>
      <c r="Q118" s="211" t="s">
        <v>1027</v>
      </c>
      <c r="R118" s="211" t="s">
        <v>1023</v>
      </c>
    </row>
    <row r="119" spans="1:18" s="68" customFormat="1">
      <c r="A119" s="227" t="s">
        <v>599</v>
      </c>
      <c r="B119" s="227" t="s">
        <v>601</v>
      </c>
      <c r="C119" s="213" t="s">
        <v>1033</v>
      </c>
      <c r="D119" s="211" t="s">
        <v>986</v>
      </c>
      <c r="E119" s="212" t="str">
        <f t="shared" si="4"/>
        <v>ส่งเสริมการใช้เทคโนโลยีพลังงานเพื่อลดปัญหาหมอกควันและลดโลกร้อนจังหวัดตาก (ภายใต้โครงการป้องกัน อนุรักษ์ ฟื้นฟูทรัพยากรธรรมชาติ และป้องกันบรรเทาสาธารณภัยในพื้นที่จังหวัดตาก)</v>
      </c>
      <c r="F119" s="211" t="s">
        <v>987</v>
      </c>
      <c r="G119" s="211" t="s">
        <v>28</v>
      </c>
      <c r="H119" s="214">
        <v>2566</v>
      </c>
      <c r="I119" s="211" t="s">
        <v>294</v>
      </c>
      <c r="J119" s="211" t="s">
        <v>295</v>
      </c>
      <c r="K119" s="211" t="s">
        <v>974</v>
      </c>
      <c r="L119" s="211" t="s">
        <v>973</v>
      </c>
      <c r="M119" s="213" t="s">
        <v>1110</v>
      </c>
      <c r="N119" s="211" t="s">
        <v>972</v>
      </c>
      <c r="O119" s="211" t="s">
        <v>855</v>
      </c>
      <c r="P119" s="211"/>
      <c r="Q119" s="211" t="s">
        <v>990</v>
      </c>
      <c r="R119" s="211" t="s">
        <v>988</v>
      </c>
    </row>
    <row r="120" spans="1:18" s="68" customFormat="1">
      <c r="A120" s="227" t="s">
        <v>599</v>
      </c>
      <c r="B120" s="227" t="s">
        <v>601</v>
      </c>
      <c r="C120" s="213" t="s">
        <v>1033</v>
      </c>
      <c r="D120" s="211" t="s">
        <v>994</v>
      </c>
      <c r="E120" s="212" t="str">
        <f t="shared" si="4"/>
        <v>การพัฒนาระบบข้อมูลศูนย์ข้อมูลเพื่อวิเคราะห์และรายงานคุณภาพสิ่ิงแวดล้อม (PCD’s Data Center for Environmental Quality Analysis and Report)</v>
      </c>
      <c r="F120" s="211" t="s">
        <v>995</v>
      </c>
      <c r="G120" s="211" t="s">
        <v>28</v>
      </c>
      <c r="H120" s="213">
        <v>2566</v>
      </c>
      <c r="I120" s="211" t="s">
        <v>294</v>
      </c>
      <c r="J120" s="211" t="s">
        <v>295</v>
      </c>
      <c r="K120" s="211" t="s">
        <v>996</v>
      </c>
      <c r="L120" s="211" t="s">
        <v>45</v>
      </c>
      <c r="M120" s="213" t="s">
        <v>1037</v>
      </c>
      <c r="N120" s="211" t="s">
        <v>46</v>
      </c>
      <c r="O120" s="211" t="s">
        <v>855</v>
      </c>
      <c r="P120" s="211"/>
      <c r="Q120" s="211" t="s">
        <v>999</v>
      </c>
      <c r="R120" s="211" t="s">
        <v>997</v>
      </c>
    </row>
  </sheetData>
  <autoFilter ref="A2:R120" xr:uid="{B3DB2AD5-53C1-468B-A74D-F380C5B4AE8E}">
    <sortState ref="A3:R120">
      <sortCondition ref="B2:B120"/>
    </sortState>
  </autoFilter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T67"/>
  <sheetViews>
    <sheetView zoomScale="60" zoomScaleNormal="60" workbookViewId="0">
      <selection activeCell="O6" sqref="O6"/>
    </sheetView>
  </sheetViews>
  <sheetFormatPr defaultColWidth="9.109375" defaultRowHeight="18"/>
  <cols>
    <col min="1" max="1" width="21.5546875" style="25" bestFit="1" customWidth="1"/>
    <col min="2" max="2" width="14.88671875" style="25" bestFit="1" customWidth="1"/>
    <col min="3" max="8" width="5.6640625" style="25" bestFit="1" customWidth="1"/>
    <col min="9" max="9" width="8.109375" style="25" bestFit="1" customWidth="1"/>
    <col min="10" max="10" width="21.5546875" style="25" bestFit="1" customWidth="1"/>
    <col min="11" max="11" width="25.109375" style="153" bestFit="1" customWidth="1"/>
    <col min="12" max="12" width="13" style="25" bestFit="1" customWidth="1"/>
    <col min="13" max="13" width="13.88671875" style="25" bestFit="1" customWidth="1"/>
    <col min="14" max="14" width="13" style="25" bestFit="1" customWidth="1"/>
    <col min="15" max="15" width="13.88671875" style="25" bestFit="1" customWidth="1"/>
    <col min="16" max="16" width="13" style="25" bestFit="1" customWidth="1"/>
    <col min="17" max="17" width="13.88671875" style="25" bestFit="1" customWidth="1"/>
    <col min="18" max="18" width="13" style="25" bestFit="1" customWidth="1"/>
    <col min="19" max="19" width="18.88671875" style="25" bestFit="1" customWidth="1"/>
    <col min="20" max="20" width="18" style="25" bestFit="1" customWidth="1"/>
    <col min="21" max="16384" width="9.109375" style="25"/>
  </cols>
  <sheetData>
    <row r="1" spans="1:20">
      <c r="A1" s="141" t="s">
        <v>1043</v>
      </c>
      <c r="B1" s="141" t="s">
        <v>367</v>
      </c>
      <c r="C1" s="141"/>
      <c r="D1" s="141"/>
      <c r="E1" s="141"/>
      <c r="F1" s="141"/>
      <c r="G1" s="141"/>
      <c r="H1" s="141"/>
      <c r="I1" s="141"/>
      <c r="J1" s="141"/>
      <c r="K1" s="147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142" t="s">
        <v>390</v>
      </c>
      <c r="B2" s="141">
        <v>2561</v>
      </c>
      <c r="C2" s="141">
        <v>2562</v>
      </c>
      <c r="D2" s="141">
        <v>2563</v>
      </c>
      <c r="E2" s="141">
        <v>2564</v>
      </c>
      <c r="F2" s="141">
        <v>2565</v>
      </c>
      <c r="G2" s="141">
        <v>2566</v>
      </c>
      <c r="H2" s="141">
        <v>2567</v>
      </c>
      <c r="I2" s="141">
        <v>2568</v>
      </c>
      <c r="J2" s="141" t="s">
        <v>392</v>
      </c>
      <c r="K2" s="148" t="s">
        <v>1044</v>
      </c>
      <c r="L2" s="40"/>
      <c r="M2" s="40"/>
      <c r="N2" s="40"/>
      <c r="O2" s="40"/>
      <c r="P2" s="40"/>
      <c r="Q2" s="40"/>
      <c r="R2" s="40"/>
      <c r="S2" s="40"/>
      <c r="T2" s="40"/>
    </row>
    <row r="3" spans="1:20">
      <c r="A3" s="81" t="s">
        <v>603</v>
      </c>
      <c r="B3" s="143"/>
      <c r="C3" s="143"/>
      <c r="D3" s="143">
        <v>2</v>
      </c>
      <c r="E3" s="143">
        <v>1</v>
      </c>
      <c r="F3" s="143">
        <v>3</v>
      </c>
      <c r="G3" s="143">
        <v>2</v>
      </c>
      <c r="H3" s="143">
        <v>2</v>
      </c>
      <c r="I3" s="143">
        <v>1</v>
      </c>
      <c r="J3" s="143">
        <v>11</v>
      </c>
      <c r="K3" s="149">
        <f>SUM(G3:I3)</f>
        <v>5</v>
      </c>
      <c r="L3" s="40"/>
      <c r="M3" s="40"/>
      <c r="N3" s="40"/>
      <c r="O3" s="40"/>
      <c r="P3" s="40"/>
      <c r="Q3" s="40"/>
      <c r="R3" s="40"/>
      <c r="S3" s="40"/>
      <c r="T3" s="40"/>
    </row>
    <row r="4" spans="1:20">
      <c r="A4" s="144" t="s">
        <v>1031</v>
      </c>
      <c r="B4" s="143"/>
      <c r="C4" s="143"/>
      <c r="D4" s="143">
        <v>2</v>
      </c>
      <c r="E4" s="143">
        <v>1</v>
      </c>
      <c r="F4" s="143">
        <v>3</v>
      </c>
      <c r="G4" s="143">
        <v>1</v>
      </c>
      <c r="H4" s="143">
        <v>2</v>
      </c>
      <c r="I4" s="143">
        <v>1</v>
      </c>
      <c r="J4" s="143">
        <v>10</v>
      </c>
      <c r="K4" s="147">
        <f>SUM(G4:I4)</f>
        <v>4</v>
      </c>
      <c r="L4" s="40"/>
      <c r="M4" s="40"/>
      <c r="N4" s="40"/>
      <c r="O4" s="40"/>
      <c r="P4" s="40"/>
      <c r="Q4" s="40"/>
      <c r="R4" s="40"/>
      <c r="S4" s="40"/>
      <c r="T4" s="40"/>
    </row>
    <row r="5" spans="1:20">
      <c r="A5" s="144" t="s">
        <v>1033</v>
      </c>
      <c r="B5" s="143"/>
      <c r="C5" s="143"/>
      <c r="D5" s="143"/>
      <c r="E5" s="143"/>
      <c r="F5" s="143"/>
      <c r="G5" s="143">
        <v>1</v>
      </c>
      <c r="H5" s="143"/>
      <c r="I5" s="143"/>
      <c r="J5" s="143">
        <v>1</v>
      </c>
      <c r="K5" s="147">
        <f t="shared" ref="K5:K24" si="0">SUM(G5:I5)</f>
        <v>1</v>
      </c>
      <c r="L5" s="40"/>
      <c r="M5" s="40"/>
      <c r="N5" s="40"/>
      <c r="O5" s="40"/>
      <c r="P5" s="40"/>
      <c r="Q5" s="40"/>
      <c r="R5" s="40"/>
      <c r="S5" s="40"/>
      <c r="T5" s="40"/>
    </row>
    <row r="6" spans="1:20">
      <c r="A6" s="81" t="s">
        <v>882</v>
      </c>
      <c r="B6" s="143"/>
      <c r="C6" s="143"/>
      <c r="D6" s="143">
        <v>2</v>
      </c>
      <c r="E6" s="143">
        <v>10</v>
      </c>
      <c r="F6" s="143">
        <v>5</v>
      </c>
      <c r="G6" s="143"/>
      <c r="H6" s="143"/>
      <c r="I6" s="143">
        <v>5</v>
      </c>
      <c r="J6" s="143">
        <v>22</v>
      </c>
      <c r="K6" s="149">
        <f t="shared" si="0"/>
        <v>5</v>
      </c>
      <c r="L6" s="40"/>
      <c r="M6" s="40"/>
      <c r="N6" s="40"/>
      <c r="O6" s="40"/>
      <c r="P6" s="40"/>
      <c r="Q6" s="40"/>
      <c r="R6" s="40"/>
      <c r="S6" s="40"/>
      <c r="T6" s="40"/>
    </row>
    <row r="7" spans="1:20">
      <c r="A7" s="144" t="s">
        <v>1031</v>
      </c>
      <c r="B7" s="143"/>
      <c r="C7" s="143"/>
      <c r="D7" s="143">
        <v>2</v>
      </c>
      <c r="E7" s="143">
        <v>8</v>
      </c>
      <c r="F7" s="143">
        <v>5</v>
      </c>
      <c r="G7" s="143"/>
      <c r="H7" s="143"/>
      <c r="I7" s="143">
        <v>5</v>
      </c>
      <c r="J7" s="143">
        <v>20</v>
      </c>
      <c r="K7" s="147">
        <f t="shared" si="0"/>
        <v>5</v>
      </c>
      <c r="L7" s="40"/>
      <c r="M7" s="40"/>
      <c r="N7" s="40"/>
      <c r="O7" s="40"/>
      <c r="P7" s="40"/>
      <c r="Q7" s="40"/>
      <c r="R7" s="40"/>
      <c r="S7" s="40"/>
      <c r="T7" s="40"/>
    </row>
    <row r="8" spans="1:20">
      <c r="A8" s="144" t="s">
        <v>1033</v>
      </c>
      <c r="B8" s="143"/>
      <c r="C8" s="143"/>
      <c r="D8" s="143"/>
      <c r="E8" s="143">
        <v>2</v>
      </c>
      <c r="F8" s="143"/>
      <c r="G8" s="143"/>
      <c r="H8" s="143"/>
      <c r="I8" s="143"/>
      <c r="J8" s="143">
        <v>2</v>
      </c>
      <c r="K8" s="147">
        <f t="shared" si="0"/>
        <v>0</v>
      </c>
      <c r="L8" s="40"/>
      <c r="M8" s="40"/>
      <c r="N8" s="40"/>
      <c r="O8" s="40"/>
      <c r="P8" s="40"/>
      <c r="Q8" s="40"/>
      <c r="R8" s="40"/>
      <c r="S8" s="40"/>
      <c r="T8" s="40"/>
    </row>
    <row r="9" spans="1:20">
      <c r="A9" s="81" t="s">
        <v>900</v>
      </c>
      <c r="B9" s="143"/>
      <c r="C9" s="143"/>
      <c r="D9" s="143"/>
      <c r="E9" s="143">
        <v>1</v>
      </c>
      <c r="F9" s="143"/>
      <c r="G9" s="143"/>
      <c r="H9" s="143"/>
      <c r="I9" s="143">
        <v>1</v>
      </c>
      <c r="J9" s="143">
        <v>2</v>
      </c>
      <c r="K9" s="149">
        <f t="shared" si="0"/>
        <v>1</v>
      </c>
      <c r="L9" s="40"/>
      <c r="M9" s="40"/>
      <c r="N9" s="40"/>
      <c r="O9" s="40"/>
      <c r="P9" s="40"/>
      <c r="Q9" s="40"/>
      <c r="R9" s="40"/>
      <c r="S9" s="40"/>
      <c r="T9" s="40"/>
    </row>
    <row r="10" spans="1:20">
      <c r="A10" s="144" t="s">
        <v>1031</v>
      </c>
      <c r="B10" s="143"/>
      <c r="C10" s="143"/>
      <c r="D10" s="143"/>
      <c r="E10" s="143">
        <v>1</v>
      </c>
      <c r="F10" s="143"/>
      <c r="G10" s="143"/>
      <c r="H10" s="143"/>
      <c r="I10" s="143">
        <v>1</v>
      </c>
      <c r="J10" s="143">
        <v>2</v>
      </c>
      <c r="K10" s="147">
        <f t="shared" si="0"/>
        <v>1</v>
      </c>
      <c r="L10" s="40"/>
      <c r="M10" s="40"/>
      <c r="N10" s="40"/>
      <c r="O10" s="40"/>
      <c r="P10" s="40"/>
      <c r="Q10" s="40"/>
      <c r="R10" s="40"/>
      <c r="S10" s="40"/>
      <c r="T10" s="40"/>
    </row>
    <row r="11" spans="1:20">
      <c r="A11" s="81" t="s">
        <v>605</v>
      </c>
      <c r="B11" s="143"/>
      <c r="C11" s="143">
        <v>1</v>
      </c>
      <c r="D11" s="143">
        <v>1</v>
      </c>
      <c r="E11" s="143"/>
      <c r="F11" s="143">
        <v>2</v>
      </c>
      <c r="G11" s="143">
        <v>1</v>
      </c>
      <c r="H11" s="143">
        <v>3</v>
      </c>
      <c r="I11" s="143">
        <v>3</v>
      </c>
      <c r="J11" s="143">
        <v>11</v>
      </c>
      <c r="K11" s="149">
        <f t="shared" si="0"/>
        <v>7</v>
      </c>
      <c r="L11" s="40"/>
      <c r="M11" s="40"/>
      <c r="N11" s="40"/>
      <c r="O11" s="40"/>
      <c r="P11" s="40"/>
      <c r="Q11" s="40"/>
      <c r="R11" s="40"/>
      <c r="S11" s="40"/>
      <c r="T11" s="40"/>
    </row>
    <row r="12" spans="1:20">
      <c r="A12" s="144" t="s">
        <v>1031</v>
      </c>
      <c r="B12" s="143"/>
      <c r="C12" s="143">
        <v>1</v>
      </c>
      <c r="D12" s="143">
        <v>1</v>
      </c>
      <c r="E12" s="143"/>
      <c r="F12" s="143">
        <v>2</v>
      </c>
      <c r="G12" s="143">
        <v>1</v>
      </c>
      <c r="H12" s="143">
        <v>3</v>
      </c>
      <c r="I12" s="143">
        <v>3</v>
      </c>
      <c r="J12" s="143">
        <v>11</v>
      </c>
      <c r="K12" s="147">
        <f t="shared" si="0"/>
        <v>7</v>
      </c>
      <c r="L12" s="40"/>
      <c r="M12" s="40"/>
      <c r="N12" s="40"/>
      <c r="O12" s="40"/>
      <c r="P12" s="40"/>
      <c r="Q12" s="40"/>
      <c r="R12" s="40"/>
      <c r="S12" s="40"/>
      <c r="T12" s="40"/>
    </row>
    <row r="13" spans="1:20">
      <c r="A13" s="81" t="s">
        <v>1042</v>
      </c>
      <c r="B13" s="143">
        <v>1</v>
      </c>
      <c r="C13" s="143"/>
      <c r="D13" s="143"/>
      <c r="E13" s="143"/>
      <c r="F13" s="143"/>
      <c r="G13" s="143"/>
      <c r="H13" s="143"/>
      <c r="I13" s="143"/>
      <c r="J13" s="143">
        <v>1</v>
      </c>
      <c r="K13" s="149">
        <f t="shared" si="0"/>
        <v>0</v>
      </c>
      <c r="L13" s="40"/>
      <c r="M13" s="40"/>
      <c r="N13" s="40"/>
      <c r="O13" s="40"/>
      <c r="P13" s="40"/>
      <c r="Q13" s="40"/>
      <c r="R13" s="40"/>
      <c r="S13" s="40"/>
      <c r="T13" s="40"/>
    </row>
    <row r="14" spans="1:20">
      <c r="A14" s="144" t="s">
        <v>1031</v>
      </c>
      <c r="B14" s="143">
        <v>1</v>
      </c>
      <c r="C14" s="143"/>
      <c r="D14" s="143"/>
      <c r="E14" s="143"/>
      <c r="F14" s="143"/>
      <c r="G14" s="143"/>
      <c r="H14" s="143"/>
      <c r="I14" s="143"/>
      <c r="J14" s="143">
        <v>1</v>
      </c>
      <c r="K14" s="147">
        <f t="shared" si="0"/>
        <v>0</v>
      </c>
      <c r="L14" s="40"/>
      <c r="M14" s="40"/>
      <c r="N14" s="40"/>
      <c r="O14" s="40"/>
      <c r="P14" s="40"/>
      <c r="Q14" s="40"/>
      <c r="R14" s="40"/>
      <c r="S14" s="40"/>
      <c r="T14" s="40"/>
    </row>
    <row r="15" spans="1:20">
      <c r="A15" s="81" t="s">
        <v>1009</v>
      </c>
      <c r="B15" s="143"/>
      <c r="C15" s="143"/>
      <c r="D15" s="143"/>
      <c r="E15" s="143"/>
      <c r="F15" s="143"/>
      <c r="G15" s="143"/>
      <c r="H15" s="143">
        <v>1</v>
      </c>
      <c r="I15" s="143"/>
      <c r="J15" s="143">
        <v>1</v>
      </c>
      <c r="K15" s="149">
        <f t="shared" si="0"/>
        <v>1</v>
      </c>
      <c r="L15" s="40"/>
      <c r="M15" s="40"/>
      <c r="N15" s="40"/>
      <c r="O15" s="40"/>
      <c r="P15" s="40"/>
      <c r="Q15" s="40"/>
      <c r="R15" s="40"/>
      <c r="S15" s="40"/>
      <c r="T15" s="40"/>
    </row>
    <row r="16" spans="1:20">
      <c r="A16" s="144" t="s">
        <v>1033</v>
      </c>
      <c r="B16" s="143"/>
      <c r="C16" s="143"/>
      <c r="D16" s="143"/>
      <c r="E16" s="143"/>
      <c r="F16" s="143"/>
      <c r="G16" s="143"/>
      <c r="H16" s="143">
        <v>1</v>
      </c>
      <c r="I16" s="143"/>
      <c r="J16" s="143">
        <v>1</v>
      </c>
      <c r="K16" s="147">
        <f t="shared" si="0"/>
        <v>1</v>
      </c>
      <c r="L16" s="40"/>
      <c r="M16" s="40"/>
      <c r="N16" s="40"/>
      <c r="O16" s="40"/>
      <c r="P16" s="40"/>
      <c r="Q16" s="40"/>
      <c r="R16" s="40"/>
      <c r="S16" s="40"/>
      <c r="T16" s="40"/>
    </row>
    <row r="17" spans="1:20">
      <c r="A17" s="81" t="s">
        <v>857</v>
      </c>
      <c r="B17" s="143">
        <v>1</v>
      </c>
      <c r="C17" s="143"/>
      <c r="D17" s="143">
        <v>6</v>
      </c>
      <c r="E17" s="143">
        <v>5</v>
      </c>
      <c r="F17" s="143">
        <v>4</v>
      </c>
      <c r="G17" s="143">
        <v>5</v>
      </c>
      <c r="H17" s="143"/>
      <c r="I17" s="143"/>
      <c r="J17" s="143">
        <v>21</v>
      </c>
      <c r="K17" s="149">
        <f t="shared" si="0"/>
        <v>5</v>
      </c>
      <c r="L17" s="40"/>
      <c r="M17" s="40"/>
      <c r="N17" s="40"/>
      <c r="O17" s="40"/>
      <c r="P17" s="40"/>
      <c r="Q17" s="40"/>
      <c r="R17" s="40"/>
      <c r="S17" s="40"/>
      <c r="T17" s="40"/>
    </row>
    <row r="18" spans="1:20">
      <c r="A18" s="144" t="s">
        <v>1031</v>
      </c>
      <c r="B18" s="143">
        <v>1</v>
      </c>
      <c r="C18" s="143"/>
      <c r="D18" s="143">
        <v>6</v>
      </c>
      <c r="E18" s="143">
        <v>5</v>
      </c>
      <c r="F18" s="143">
        <v>4</v>
      </c>
      <c r="G18" s="143">
        <v>3</v>
      </c>
      <c r="H18" s="143"/>
      <c r="I18" s="143"/>
      <c r="J18" s="143">
        <v>19</v>
      </c>
      <c r="K18" s="147">
        <f t="shared" si="0"/>
        <v>3</v>
      </c>
      <c r="L18" s="40"/>
      <c r="M18" s="40"/>
      <c r="N18" s="40"/>
      <c r="O18" s="40"/>
      <c r="P18" s="40"/>
      <c r="Q18" s="40"/>
      <c r="R18" s="40"/>
      <c r="S18" s="40"/>
      <c r="T18" s="40"/>
    </row>
    <row r="19" spans="1:20">
      <c r="A19" s="144" t="s">
        <v>1033</v>
      </c>
      <c r="B19" s="143"/>
      <c r="C19" s="143"/>
      <c r="D19" s="143"/>
      <c r="E19" s="143"/>
      <c r="F19" s="143"/>
      <c r="G19" s="143">
        <v>2</v>
      </c>
      <c r="H19" s="143"/>
      <c r="I19" s="143"/>
      <c r="J19" s="143">
        <v>2</v>
      </c>
      <c r="K19" s="147">
        <f t="shared" si="0"/>
        <v>2</v>
      </c>
      <c r="L19" s="40"/>
      <c r="M19" s="40"/>
      <c r="N19" s="40"/>
      <c r="O19" s="40"/>
      <c r="P19" s="40"/>
      <c r="Q19" s="40"/>
      <c r="R19" s="40"/>
      <c r="S19" s="40"/>
      <c r="T19" s="40"/>
    </row>
    <row r="20" spans="1:20">
      <c r="A20" s="81" t="s">
        <v>600</v>
      </c>
      <c r="B20" s="143">
        <v>1</v>
      </c>
      <c r="C20" s="143"/>
      <c r="D20" s="143">
        <v>3</v>
      </c>
      <c r="E20" s="143"/>
      <c r="F20" s="143"/>
      <c r="G20" s="143"/>
      <c r="H20" s="143">
        <v>1</v>
      </c>
      <c r="I20" s="143">
        <v>1</v>
      </c>
      <c r="J20" s="143">
        <v>6</v>
      </c>
      <c r="K20" s="149">
        <f t="shared" si="0"/>
        <v>2</v>
      </c>
      <c r="L20" s="40"/>
      <c r="M20" s="40"/>
      <c r="N20" s="40"/>
      <c r="O20" s="40"/>
      <c r="P20" s="40"/>
      <c r="Q20" s="40"/>
      <c r="R20" s="40"/>
      <c r="S20" s="40"/>
      <c r="T20" s="40"/>
    </row>
    <row r="21" spans="1:20">
      <c r="A21" s="144" t="s">
        <v>1031</v>
      </c>
      <c r="B21" s="143">
        <v>1</v>
      </c>
      <c r="C21" s="143"/>
      <c r="D21" s="143">
        <v>3</v>
      </c>
      <c r="E21" s="143"/>
      <c r="F21" s="143"/>
      <c r="G21" s="143"/>
      <c r="H21" s="143">
        <v>1</v>
      </c>
      <c r="I21" s="143">
        <v>1</v>
      </c>
      <c r="J21" s="143">
        <v>6</v>
      </c>
      <c r="K21" s="147">
        <f t="shared" si="0"/>
        <v>2</v>
      </c>
      <c r="L21" s="40"/>
      <c r="M21" s="40"/>
      <c r="N21" s="40"/>
      <c r="O21" s="40"/>
      <c r="P21" s="40"/>
      <c r="Q21" s="40"/>
      <c r="R21" s="40"/>
      <c r="S21" s="40"/>
      <c r="T21" s="40"/>
    </row>
    <row r="22" spans="1:20">
      <c r="A22" s="81" t="s">
        <v>601</v>
      </c>
      <c r="B22" s="143">
        <v>1</v>
      </c>
      <c r="C22" s="143">
        <v>1</v>
      </c>
      <c r="D22" s="143">
        <v>6</v>
      </c>
      <c r="E22" s="143">
        <v>4</v>
      </c>
      <c r="F22" s="143">
        <v>5</v>
      </c>
      <c r="G22" s="143">
        <v>12</v>
      </c>
      <c r="H22" s="143">
        <v>9</v>
      </c>
      <c r="I22" s="143">
        <v>5</v>
      </c>
      <c r="J22" s="143">
        <v>43</v>
      </c>
      <c r="K22" s="149">
        <f t="shared" si="0"/>
        <v>26</v>
      </c>
      <c r="L22" s="40"/>
      <c r="M22" s="40"/>
      <c r="N22" s="40"/>
      <c r="O22" s="40"/>
      <c r="P22" s="40"/>
      <c r="Q22" s="40"/>
      <c r="R22" s="40"/>
      <c r="S22" s="40"/>
      <c r="T22" s="40"/>
    </row>
    <row r="23" spans="1:20">
      <c r="A23" s="144" t="s">
        <v>1031</v>
      </c>
      <c r="B23" s="143">
        <v>1</v>
      </c>
      <c r="C23" s="143">
        <v>1</v>
      </c>
      <c r="D23" s="143">
        <v>6</v>
      </c>
      <c r="E23" s="143">
        <v>4</v>
      </c>
      <c r="F23" s="143">
        <v>2</v>
      </c>
      <c r="G23" s="143">
        <v>10</v>
      </c>
      <c r="H23" s="143">
        <v>9</v>
      </c>
      <c r="I23" s="143">
        <v>5</v>
      </c>
      <c r="J23" s="143">
        <v>38</v>
      </c>
      <c r="K23" s="147">
        <f t="shared" si="0"/>
        <v>24</v>
      </c>
      <c r="L23" s="40"/>
      <c r="M23" s="40"/>
      <c r="N23" s="40"/>
      <c r="O23" s="40"/>
      <c r="P23" s="40"/>
      <c r="Q23" s="40"/>
      <c r="R23" s="40"/>
      <c r="S23" s="40"/>
      <c r="T23" s="40"/>
    </row>
    <row r="24" spans="1:20">
      <c r="A24" s="144" t="s">
        <v>1033</v>
      </c>
      <c r="B24" s="143"/>
      <c r="C24" s="143"/>
      <c r="D24" s="143"/>
      <c r="E24" s="143"/>
      <c r="F24" s="143">
        <v>3</v>
      </c>
      <c r="G24" s="143">
        <v>2</v>
      </c>
      <c r="H24" s="143"/>
      <c r="I24" s="143"/>
      <c r="J24" s="143">
        <v>5</v>
      </c>
      <c r="K24" s="147">
        <f t="shared" si="0"/>
        <v>2</v>
      </c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18.600000000000001" thickBot="1">
      <c r="A25" s="145" t="s">
        <v>392</v>
      </c>
      <c r="B25" s="146">
        <v>4</v>
      </c>
      <c r="C25" s="146">
        <v>2</v>
      </c>
      <c r="D25" s="146">
        <v>20</v>
      </c>
      <c r="E25" s="146">
        <v>21</v>
      </c>
      <c r="F25" s="146">
        <v>19</v>
      </c>
      <c r="G25" s="146">
        <v>20</v>
      </c>
      <c r="H25" s="146">
        <v>16</v>
      </c>
      <c r="I25" s="146">
        <v>16</v>
      </c>
      <c r="J25" s="146">
        <v>118</v>
      </c>
      <c r="K25" s="147">
        <f>+K3+K6+K9+K11+K13+K15+K17+K20+K22</f>
        <v>52</v>
      </c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8.600000000000001" thickTop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25"/>
      <c r="L26" s="40"/>
      <c r="M26" s="40"/>
      <c r="N26" s="40"/>
      <c r="O26" s="40"/>
      <c r="P26" s="40"/>
      <c r="Q26" s="40"/>
      <c r="R26" s="40"/>
      <c r="S26" s="40"/>
      <c r="T26" s="40"/>
    </row>
    <row r="27" spans="1:20">
      <c r="K27" s="147"/>
    </row>
    <row r="28" spans="1:20" s="139" customFormat="1" ht="28.8">
      <c r="A28" s="154" t="s">
        <v>1045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6"/>
      <c r="M28" s="140"/>
    </row>
    <row r="29" spans="1:20" s="139" customFormat="1" ht="21">
      <c r="A29" s="155"/>
      <c r="B29" s="155"/>
      <c r="C29" s="155"/>
      <c r="D29" s="155"/>
      <c r="E29" s="155"/>
      <c r="F29" s="155"/>
      <c r="G29" s="155"/>
      <c r="H29" s="155"/>
      <c r="I29" s="157" t="s">
        <v>1046</v>
      </c>
      <c r="J29" s="158">
        <f>+GETPIVOTDATA("ปัจจัย",$A$1,"ปัจจัย","v3_180402V01F01","ความสอดคล้องหลัก/รอง","หลัก")+GETPIVOTDATA("ปัจจัย",$A$1,"ปัจจัย","v3_180402V01F02","ความสอดคล้องหลัก/รอง","หลัก")+GETPIVOTDATA("ปัจจัย",$A$1,"ปัจจัย","v3_180402V01F03","ความสอดคล้องหลัก/รอง","หลัก")+GETPIVOTDATA("ปัจจัย",$A$1,"ปัจจัย","v3_180402V02F01","ความสอดคล้องหลัก/รอง","หลัก")+GETPIVOTDATA("ปัจจัย",$A$1,"ปัจจัย","v3_180402V02F03","ความสอดคล้องหลัก/รอง","หลัก")+GETPIVOTDATA("ปัจจัย",$A$1,"ปัจจัย","v3_180402V03F01","ความสอดคล้องหลัก/รอง","รอง")+GETPIVOTDATA("ปัจจัย",$A$1,"ปัจจัย","v3_180402V03F03","ความสอดคล้องหลัก/รอง","หลัก")+GETPIVOTDATA("ปัจจัย",$A$1,"ปัจจัย","v3_180402V03F04","ความสอดคล้องหลัก/รอง","หลัก")+GETPIVOTDATA("ปัจจัย",$A$1,"ปัจจัย","v3_180402V03F07","ความสอดคล้องหลัก/รอง","หลัก")</f>
        <v>108</v>
      </c>
      <c r="K29" s="159">
        <f>+K4+K7+K10+K12+K14+K16+K18+K21+K23</f>
        <v>47</v>
      </c>
      <c r="L29" s="157"/>
      <c r="M29" s="140"/>
    </row>
    <row r="30" spans="1:20" s="139" customFormat="1" ht="21">
      <c r="A30" s="155"/>
      <c r="B30" s="155"/>
      <c r="C30" s="155"/>
      <c r="D30" s="155"/>
      <c r="E30" s="155"/>
      <c r="F30" s="155"/>
      <c r="G30" s="155"/>
      <c r="H30" s="155"/>
      <c r="I30" s="157" t="s">
        <v>1047</v>
      </c>
      <c r="J30" s="158">
        <f>+GETPIVOTDATA("ปัจจัย",$A$1,"ปัจจัย","v3_180402V01F01","ความสอดคล้องหลัก/รอง","รอง")+GETPIVOTDATA("ปัจจัย",$A$1,"ปัจจัย","v3_180402V01F02","ความสอดคล้องหลัก/รอง","รอง")+GETPIVOTDATA("ปัจจัย",$A$1,"ปัจจัย","v3_180402V03F03","ความสอดคล้องหลัก/รอง","รอง")+GETPIVOTDATA("ปัจจัย",$A$1,"ปัจจัย","v3_180402V03F07","ความสอดคล้องหลัก/รอง","รอง")</f>
        <v>10</v>
      </c>
      <c r="K30" s="159">
        <f>+K5+K8+K19+K24</f>
        <v>5</v>
      </c>
      <c r="L30" s="157"/>
      <c r="M30" s="140"/>
    </row>
    <row r="31" spans="1:20" s="160" customFormat="1" ht="21">
      <c r="I31" s="139"/>
      <c r="J31" s="161">
        <f>SUM(J29:J30)</f>
        <v>118</v>
      </c>
      <c r="K31" s="161">
        <f>SUM(K29:K30)</f>
        <v>52</v>
      </c>
      <c r="M31" s="140"/>
    </row>
    <row r="32" spans="1:20">
      <c r="K32" s="147"/>
    </row>
    <row r="33" spans="11:11">
      <c r="K33" s="147"/>
    </row>
    <row r="34" spans="11:11">
      <c r="K34" s="150"/>
    </row>
    <row r="35" spans="11:11">
      <c r="K35" s="147"/>
    </row>
    <row r="36" spans="11:11">
      <c r="K36" s="147"/>
    </row>
    <row r="37" spans="11:11">
      <c r="K37" s="147"/>
    </row>
    <row r="38" spans="11:11">
      <c r="K38" s="147"/>
    </row>
    <row r="39" spans="11:11">
      <c r="K39" s="147"/>
    </row>
    <row r="40" spans="11:11">
      <c r="K40" s="147"/>
    </row>
    <row r="41" spans="11:11">
      <c r="K41" s="147"/>
    </row>
    <row r="42" spans="11:11">
      <c r="K42" s="147"/>
    </row>
    <row r="43" spans="11:11">
      <c r="K43" s="147"/>
    </row>
    <row r="44" spans="11:11">
      <c r="K44" s="147"/>
    </row>
    <row r="45" spans="11:11">
      <c r="K45" s="147"/>
    </row>
    <row r="46" spans="11:11">
      <c r="K46" s="147"/>
    </row>
    <row r="47" spans="11:11">
      <c r="K47" s="147"/>
    </row>
    <row r="48" spans="11:11">
      <c r="K48" s="147"/>
    </row>
    <row r="49" spans="11:11">
      <c r="K49" s="147"/>
    </row>
    <row r="50" spans="11:11">
      <c r="K50" s="147"/>
    </row>
    <row r="51" spans="11:11">
      <c r="K51" s="147"/>
    </row>
    <row r="52" spans="11:11">
      <c r="K52" s="147"/>
    </row>
    <row r="53" spans="11:11">
      <c r="K53" s="147"/>
    </row>
    <row r="54" spans="11:11">
      <c r="K54" s="147"/>
    </row>
    <row r="55" spans="11:11">
      <c r="K55" s="147"/>
    </row>
    <row r="56" spans="11:11">
      <c r="K56" s="147"/>
    </row>
    <row r="57" spans="11:11">
      <c r="K57" s="147"/>
    </row>
    <row r="58" spans="11:11">
      <c r="K58" s="147"/>
    </row>
    <row r="59" spans="11:11">
      <c r="K59" s="147"/>
    </row>
    <row r="60" spans="11:11">
      <c r="K60" s="147"/>
    </row>
    <row r="61" spans="11:11">
      <c r="K61" s="147"/>
    </row>
    <row r="62" spans="11:11">
      <c r="K62" s="147"/>
    </row>
    <row r="63" spans="11:11">
      <c r="K63" s="151"/>
    </row>
    <row r="64" spans="11:11">
      <c r="K64" s="147"/>
    </row>
    <row r="65" spans="11:11">
      <c r="K65" s="151"/>
    </row>
    <row r="66" spans="11:11">
      <c r="K66" s="151"/>
    </row>
    <row r="67" spans="11:11">
      <c r="K67" s="152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ข้อมูลดิบ</vt:lpstr>
      <vt:lpstr>คัดเลือก</vt:lpstr>
      <vt:lpstr>1.นำไปใช้</vt:lpstr>
      <vt:lpstr>โครงการปี 65</vt:lpstr>
      <vt:lpstr>โครงการ 67</vt:lpstr>
      <vt:lpstr>โครงการ 66</vt:lpstr>
      <vt:lpstr>1.รวม</vt:lpstr>
      <vt:lpstr>2.เรียงVC</vt:lpstr>
      <vt:lpstr>3.Pivot VC</vt:lpstr>
      <vt:lpstr>4. (ร่าง) ข้อเสนอโครงการฯ 69</vt:lpstr>
      <vt:lpstr>5. โครงการสำคัญ ปี 66 - 69</vt:lpstr>
      <vt:lpstr>Pivot หน่วยงาน</vt:lpstr>
      <vt:lpstr>ทำการ180402_use</vt:lpstr>
      <vt:lpstr>ทำการ180402</vt:lpstr>
      <vt:lpstr>1.รวม (2)</vt:lpstr>
      <vt:lpstr>2.เรียง VC</vt:lpstr>
      <vt:lpstr>5. เรียงปี</vt:lpstr>
      <vt:lpstr>6. เรียง VC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Saowaluk Chusuwan</cp:lastModifiedBy>
  <dcterms:created xsi:type="dcterms:W3CDTF">2022-03-31T10:43:23Z</dcterms:created>
  <dcterms:modified xsi:type="dcterms:W3CDTF">2025-05-08T11:35:51Z</dcterms:modified>
</cp:coreProperties>
</file>