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14 ศักยภาพการกีฬา\"/>
    </mc:Choice>
  </mc:AlternateContent>
  <xr:revisionPtr revIDLastSave="0" documentId="13_ncr:1_{7ED56EBE-1D3E-4616-AAE1-0E5122BA524F}" xr6:coauthVersionLast="47" xr6:coauthVersionMax="47" xr10:uidLastSave="{00000000-0000-0000-0000-000000000000}"/>
  <bookViews>
    <workbookView xWindow="-110" yWindow="-110" windowWidth="22780" windowHeight="14540" tabRatio="692" firstSheet="6" activeTab="6" xr2:uid="{00000000-000D-0000-FFFF-FFFF00000000}"/>
  </bookViews>
  <sheets>
    <sheet name="ข้อมูลดิบ" sheetId="2" state="hidden" r:id="rId1"/>
    <sheet name="คัดเลือก" sheetId="1" state="hidden" r:id="rId2"/>
    <sheet name="รวม bu" sheetId="5" state="hidden" r:id="rId3"/>
    <sheet name="โครงการ 140301 65" sheetId="14" state="hidden" r:id="rId4"/>
    <sheet name="โครงการ 140301 66" sheetId="15" state="hidden" r:id="rId5"/>
    <sheet name="โครงการ 140301 65-66" sheetId="17" state="hidden" r:id="rId6"/>
    <sheet name="1. รวม" sheetId="7" r:id="rId7"/>
    <sheet name="2.เรียง VC" sheetId="28" r:id="rId8"/>
    <sheet name="3.Pivot VC" sheetId="10" r:id="rId9"/>
    <sheet name="4.(ร่าง) ข้อเสนอโครงการ 69" sheetId="22" r:id="rId10"/>
    <sheet name="5.โครงการสำคัญ ปี 66 - 69" sheetId="23" r:id="rId11"/>
    <sheet name="ทำการ" sheetId="25" state="hidden" r:id="rId12"/>
    <sheet name="1. รวม (2)" sheetId="27" state="hidden" r:id="rId13"/>
    <sheet name="ทำการ 140301_use" sheetId="26" state="hidden" r:id="rId14"/>
    <sheet name="140301_66-67" sheetId="19" state="hidden" r:id="rId15"/>
    <sheet name="140301_67" sheetId="20" state="hidden" r:id="rId16"/>
  </sheets>
  <externalReferences>
    <externalReference r:id="rId17"/>
  </externalReferences>
  <definedNames>
    <definedName name="_xlnm._FilterDatabase" localSheetId="6" hidden="1">'1. รวม'!$A$3:$R$145</definedName>
    <definedName name="_xlnm._FilterDatabase" localSheetId="12" hidden="1">'1. รวม (2)'!$A$3:$L$117</definedName>
    <definedName name="_xlnm._FilterDatabase" localSheetId="14" hidden="1">'140301_66-67'!$A$2:$AX$37</definedName>
    <definedName name="_xlnm._FilterDatabase" localSheetId="7" hidden="1">'2.เรียง VC'!$A$2:$R$144</definedName>
    <definedName name="_xlnm._FilterDatabase" localSheetId="9" hidden="1">'4.(ร่าง) ข้อเสนอโครงการ 69'!$A$2:$AD$11</definedName>
    <definedName name="_xlnm._FilterDatabase" localSheetId="10" hidden="1">'5.โครงการสำคัญ ปี 66 - 69'!$B$3:$T$12</definedName>
    <definedName name="_xlnm._FilterDatabase" localSheetId="5" hidden="1">'โครงการ 140301 65-66'!$C$2:$N$23</definedName>
    <definedName name="_xlnm._FilterDatabase" localSheetId="1" hidden="1">คัดเลือก!$A$2:$S$99</definedName>
  </definedNames>
  <calcPr calcId="191029"/>
  <pivotCaches>
    <pivotCache cacheId="0" r:id="rId1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3" l="1"/>
  <c r="E4" i="22"/>
  <c r="E5" i="22"/>
  <c r="E6" i="22"/>
  <c r="E7" i="22"/>
  <c r="E8" i="22"/>
  <c r="E9" i="22"/>
  <c r="E10" i="22"/>
  <c r="E11" i="22"/>
  <c r="E3" i="22"/>
  <c r="K34" i="10"/>
  <c r="K32" i="10"/>
  <c r="J34" i="10"/>
  <c r="J32" i="10"/>
  <c r="A30" i="28" l="1"/>
  <c r="A112" i="28"/>
  <c r="A29" i="28"/>
  <c r="A111" i="28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3" i="10"/>
  <c r="E108" i="28" l="1"/>
  <c r="E140" i="28"/>
  <c r="E107" i="28"/>
  <c r="E106" i="28"/>
  <c r="E105" i="28"/>
  <c r="E104" i="28"/>
  <c r="E103" i="28"/>
  <c r="E102" i="28"/>
  <c r="E135" i="28"/>
  <c r="E134" i="28"/>
  <c r="E74" i="28"/>
  <c r="E101" i="28"/>
  <c r="E81" i="28"/>
  <c r="E23" i="28"/>
  <c r="E73" i="28"/>
  <c r="E22" i="28"/>
  <c r="E21" i="28"/>
  <c r="E20" i="28"/>
  <c r="E133" i="28"/>
  <c r="E72" i="28"/>
  <c r="E71" i="28"/>
  <c r="E130" i="28"/>
  <c r="E129" i="28"/>
  <c r="E128" i="28"/>
  <c r="E127" i="28"/>
  <c r="E138" i="28"/>
  <c r="E126" i="28"/>
  <c r="E125" i="28"/>
  <c r="E70" i="28"/>
  <c r="E124" i="28"/>
  <c r="E69" i="28"/>
  <c r="E100" i="28"/>
  <c r="E99" i="28"/>
  <c r="E98" i="28"/>
  <c r="E97" i="28"/>
  <c r="E96" i="28"/>
  <c r="E95" i="28"/>
  <c r="E94" i="28"/>
  <c r="E144" i="28"/>
  <c r="E132" i="28"/>
  <c r="E131" i="28"/>
  <c r="E93" i="28"/>
  <c r="E92" i="28"/>
  <c r="E68" i="28"/>
  <c r="E80" i="28"/>
  <c r="E123" i="28"/>
  <c r="E122" i="28"/>
  <c r="E121" i="28"/>
  <c r="E120" i="28"/>
  <c r="E137" i="28"/>
  <c r="E119" i="28"/>
  <c r="E118" i="28"/>
  <c r="E110" i="28"/>
  <c r="E19" i="28"/>
  <c r="E67" i="28"/>
  <c r="E66" i="28"/>
  <c r="E143" i="28"/>
  <c r="E91" i="28"/>
  <c r="E90" i="28"/>
  <c r="E89" i="28"/>
  <c r="E30" i="28"/>
  <c r="E112" i="28"/>
  <c r="E29" i="28"/>
  <c r="E111" i="28"/>
  <c r="A65" i="28"/>
  <c r="E65" i="28"/>
  <c r="A79" i="28"/>
  <c r="E79" i="28"/>
  <c r="A88" i="28"/>
  <c r="E88" i="28"/>
  <c r="A64" i="28"/>
  <c r="E64" i="28"/>
  <c r="A63" i="28"/>
  <c r="E63" i="28"/>
  <c r="A87" i="28"/>
  <c r="E87" i="28"/>
  <c r="A62" i="28"/>
  <c r="E62" i="28"/>
  <c r="A18" i="28"/>
  <c r="E18" i="28"/>
  <c r="A61" i="28"/>
  <c r="E61" i="28"/>
  <c r="A142" i="28"/>
  <c r="E142" i="28"/>
  <c r="A60" i="28"/>
  <c r="E60" i="28"/>
  <c r="A86" i="28"/>
  <c r="E86" i="28"/>
  <c r="A59" i="28"/>
  <c r="E59" i="28"/>
  <c r="A58" i="28"/>
  <c r="E58" i="28"/>
  <c r="A139" i="28"/>
  <c r="M139" i="28"/>
  <c r="A28" i="28"/>
  <c r="M28" i="28"/>
  <c r="A57" i="28"/>
  <c r="M57" i="28"/>
  <c r="A17" i="28"/>
  <c r="M17" i="28"/>
  <c r="A85" i="28"/>
  <c r="M85" i="28"/>
  <c r="A16" i="28"/>
  <c r="M16" i="28"/>
  <c r="A15" i="28"/>
  <c r="M15" i="28"/>
  <c r="A56" i="28"/>
  <c r="M56" i="28"/>
  <c r="A109" i="28"/>
  <c r="M109" i="28"/>
  <c r="A55" i="28"/>
  <c r="M55" i="28"/>
  <c r="A54" i="28"/>
  <c r="M54" i="28"/>
  <c r="A27" i="28"/>
  <c r="M27" i="28"/>
  <c r="A14" i="28"/>
  <c r="M14" i="28"/>
  <c r="A13" i="28"/>
  <c r="M13" i="28"/>
  <c r="A12" i="28"/>
  <c r="M12" i="28"/>
  <c r="A11" i="28"/>
  <c r="M11" i="28"/>
  <c r="A26" i="28"/>
  <c r="M26" i="28"/>
  <c r="A117" i="28"/>
  <c r="M117" i="28"/>
  <c r="A116" i="28"/>
  <c r="M116" i="28"/>
  <c r="A84" i="28"/>
  <c r="M84" i="28"/>
  <c r="A78" i="28"/>
  <c r="M78" i="28"/>
  <c r="A10" i="28"/>
  <c r="M10" i="28"/>
  <c r="A77" i="28"/>
  <c r="M77" i="28"/>
  <c r="A53" i="28"/>
  <c r="M53" i="28"/>
  <c r="A52" i="28"/>
  <c r="M52" i="28"/>
  <c r="A51" i="28"/>
  <c r="M51" i="28"/>
  <c r="A50" i="28"/>
  <c r="M50" i="28"/>
  <c r="A9" i="28"/>
  <c r="M9" i="28"/>
  <c r="A8" i="28"/>
  <c r="M8" i="28"/>
  <c r="A7" i="28"/>
  <c r="M7" i="28"/>
  <c r="A49" i="28"/>
  <c r="M49" i="28"/>
  <c r="A48" i="28"/>
  <c r="E48" i="28"/>
  <c r="A47" i="28"/>
  <c r="E47" i="28"/>
  <c r="A46" i="28"/>
  <c r="E46" i="28"/>
  <c r="A45" i="28"/>
  <c r="E45" i="28"/>
  <c r="A44" i="28"/>
  <c r="M44" i="28"/>
  <c r="A43" i="28"/>
  <c r="M43" i="28"/>
  <c r="A42" i="28"/>
  <c r="M42" i="28"/>
  <c r="A141" i="28"/>
  <c r="M141" i="28"/>
  <c r="A6" i="28"/>
  <c r="M6" i="28"/>
  <c r="A115" i="28"/>
  <c r="M115" i="28"/>
  <c r="A41" i="28"/>
  <c r="M41" i="28"/>
  <c r="A40" i="28"/>
  <c r="M40" i="28"/>
  <c r="A39" i="28"/>
  <c r="M39" i="28"/>
  <c r="A76" i="28"/>
  <c r="M76" i="28"/>
  <c r="A5" i="28"/>
  <c r="M5" i="28"/>
  <c r="A38" i="28"/>
  <c r="M38" i="28"/>
  <c r="A37" i="28"/>
  <c r="M37" i="28"/>
  <c r="A36" i="28"/>
  <c r="M36" i="28"/>
  <c r="A35" i="28"/>
  <c r="M35" i="28"/>
  <c r="A25" i="28"/>
  <c r="M25" i="28"/>
  <c r="A136" i="28"/>
  <c r="M136" i="28"/>
  <c r="A34" i="28"/>
  <c r="M34" i="28"/>
  <c r="A33" i="28"/>
  <c r="M33" i="28"/>
  <c r="A83" i="28"/>
  <c r="M83" i="28"/>
  <c r="A75" i="28"/>
  <c r="M75" i="28"/>
  <c r="A82" i="28"/>
  <c r="M82" i="28"/>
  <c r="A32" i="28"/>
  <c r="M32" i="28"/>
  <c r="A4" i="28"/>
  <c r="M4" i="28"/>
  <c r="A3" i="28"/>
  <c r="M3" i="28"/>
  <c r="A114" i="28"/>
  <c r="M114" i="28"/>
  <c r="A113" i="28"/>
  <c r="M113" i="28"/>
  <c r="A31" i="28"/>
  <c r="M31" i="28"/>
  <c r="A24" i="28"/>
  <c r="M24" i="28"/>
  <c r="J5" i="7"/>
  <c r="J27" i="7"/>
  <c r="J49" i="7"/>
  <c r="J4" i="7"/>
  <c r="J8" i="7"/>
  <c r="J10" i="7"/>
  <c r="J98" i="7"/>
  <c r="J81" i="7"/>
  <c r="J99" i="7"/>
  <c r="J11" i="7"/>
  <c r="J12" i="7"/>
  <c r="J16" i="7"/>
  <c r="J124" i="7"/>
  <c r="J13" i="7"/>
  <c r="J14" i="7"/>
  <c r="J15" i="7"/>
  <c r="J18" i="7"/>
  <c r="J9" i="7"/>
  <c r="J82" i="7"/>
  <c r="J19" i="7"/>
  <c r="J20" i="7"/>
  <c r="J21" i="7"/>
  <c r="J50" i="7"/>
  <c r="J17" i="7"/>
  <c r="J92" i="7"/>
  <c r="J23" i="7"/>
  <c r="J24" i="7"/>
  <c r="J25" i="7"/>
  <c r="J33" i="7"/>
  <c r="J22" i="7"/>
  <c r="J28" i="7"/>
  <c r="J38" i="7"/>
  <c r="J34" i="7"/>
  <c r="J35" i="7"/>
  <c r="J36" i="7"/>
  <c r="J37" i="7"/>
  <c r="J83" i="7"/>
  <c r="J39" i="7"/>
  <c r="J84" i="7"/>
  <c r="J100" i="7"/>
  <c r="J59" i="7"/>
  <c r="J89" i="7"/>
  <c r="J125" i="7"/>
  <c r="J40" i="7"/>
  <c r="J46" i="7"/>
  <c r="J51" i="7"/>
  <c r="J52" i="7"/>
  <c r="J126" i="7"/>
  <c r="J41" i="7"/>
  <c r="J42" i="7"/>
  <c r="J6" i="7"/>
  <c r="J43" i="7"/>
  <c r="J53" i="7"/>
  <c r="J54" i="7"/>
  <c r="J104" i="7"/>
  <c r="J55" i="7"/>
  <c r="J44" i="7"/>
  <c r="J128" i="7"/>
  <c r="J72" i="7"/>
  <c r="J88" i="7"/>
  <c r="B96" i="7"/>
  <c r="B87" i="7"/>
  <c r="B70" i="7"/>
  <c r="B111" i="7"/>
  <c r="B113" i="7"/>
  <c r="B123" i="7"/>
  <c r="B132" i="7"/>
  <c r="B140" i="7"/>
  <c r="B121" i="7"/>
  <c r="B134" i="7"/>
  <c r="B71" i="7"/>
  <c r="B101" i="7"/>
  <c r="B73" i="7"/>
  <c r="B102" i="7"/>
  <c r="B112" i="7"/>
  <c r="B67" i="7"/>
  <c r="B114" i="7"/>
  <c r="B115" i="7"/>
  <c r="B117" i="7"/>
  <c r="B118" i="7"/>
  <c r="B75" i="7"/>
  <c r="B76" i="7"/>
  <c r="B133" i="7"/>
  <c r="B64" i="7"/>
  <c r="B66" i="7"/>
  <c r="B77" i="7"/>
  <c r="B74" i="7"/>
  <c r="B97" i="7"/>
  <c r="B135" i="7"/>
  <c r="B78" i="7"/>
  <c r="B142" i="7"/>
  <c r="B144" i="7"/>
  <c r="B136" i="7"/>
  <c r="B137" i="7"/>
  <c r="B138" i="7"/>
  <c r="B139" i="7"/>
  <c r="B141" i="7"/>
  <c r="B143" i="7"/>
  <c r="B85" i="7"/>
  <c r="B145" i="7"/>
  <c r="B26" i="7"/>
  <c r="B30" i="7"/>
  <c r="B45" i="7"/>
  <c r="B47" i="7"/>
  <c r="B105" i="7"/>
  <c r="B48" i="7"/>
  <c r="B103" i="7"/>
  <c r="B57" i="7"/>
  <c r="B56" i="7"/>
  <c r="B58" i="7"/>
  <c r="B106" i="7"/>
  <c r="B60" i="7"/>
  <c r="B63" i="7"/>
  <c r="B107" i="7"/>
  <c r="B86" i="7"/>
  <c r="B65" i="7"/>
  <c r="B80" i="7"/>
  <c r="B108" i="7"/>
  <c r="B109" i="7"/>
  <c r="B110" i="7"/>
  <c r="B116" i="7"/>
  <c r="B68" i="7"/>
  <c r="B69" i="7"/>
  <c r="B61" i="7"/>
  <c r="B7" i="7"/>
  <c r="B90" i="7"/>
  <c r="B122" i="7"/>
  <c r="B127" i="7"/>
  <c r="B129" i="7"/>
  <c r="B31" i="7"/>
  <c r="B119" i="7"/>
  <c r="B79" i="7"/>
  <c r="B91" i="7"/>
  <c r="B29" i="7"/>
  <c r="B130" i="7"/>
  <c r="B32" i="7"/>
  <c r="B93" i="7"/>
  <c r="B131" i="7"/>
  <c r="B120" i="7"/>
  <c r="B94" i="7"/>
  <c r="B62" i="7"/>
  <c r="B95" i="7"/>
  <c r="M80" i="7"/>
  <c r="M120" i="7"/>
  <c r="M79" i="7"/>
  <c r="M119" i="7"/>
  <c r="M65" i="7"/>
  <c r="M86" i="7"/>
  <c r="M107" i="7"/>
  <c r="M63" i="7"/>
  <c r="M60" i="7"/>
  <c r="M106" i="7"/>
  <c r="M58" i="7"/>
  <c r="M56" i="7"/>
  <c r="M57" i="7"/>
  <c r="M103" i="7"/>
  <c r="M48" i="7"/>
  <c r="M105" i="7"/>
  <c r="M47" i="7"/>
  <c r="M45" i="7"/>
  <c r="M72" i="7"/>
  <c r="M128" i="7"/>
  <c r="M44" i="7"/>
  <c r="M55" i="7"/>
  <c r="M104" i="7"/>
  <c r="M54" i="7"/>
  <c r="M53" i="7"/>
  <c r="M43" i="7"/>
  <c r="M6" i="7"/>
  <c r="M42" i="7"/>
  <c r="M41" i="7"/>
  <c r="M126" i="7"/>
  <c r="M52" i="7"/>
  <c r="M51" i="7"/>
  <c r="M46" i="7"/>
  <c r="M40" i="7"/>
  <c r="M125" i="7"/>
  <c r="M89" i="7"/>
  <c r="M59" i="7"/>
  <c r="M100" i="7"/>
  <c r="M84" i="7"/>
  <c r="M39" i="7"/>
  <c r="M83" i="7"/>
  <c r="M37" i="7"/>
  <c r="M36" i="7"/>
  <c r="M35" i="7"/>
  <c r="M34" i="7"/>
  <c r="M38" i="7"/>
  <c r="M28" i="7"/>
  <c r="M22" i="7"/>
  <c r="M33" i="7"/>
  <c r="M32" i="7"/>
  <c r="M31" i="7"/>
  <c r="M30" i="7"/>
  <c r="M26" i="7"/>
  <c r="M25" i="7"/>
  <c r="M24" i="7"/>
  <c r="M23" i="7"/>
  <c r="M92" i="7"/>
  <c r="M17" i="7"/>
  <c r="M50" i="7"/>
  <c r="M21" i="7"/>
  <c r="M20" i="7"/>
  <c r="M19" i="7"/>
  <c r="M82" i="7"/>
  <c r="M9" i="7"/>
  <c r="M18" i="7"/>
  <c r="M15" i="7"/>
  <c r="M14" i="7"/>
  <c r="M13" i="7"/>
  <c r="M124" i="7"/>
  <c r="M16" i="7"/>
  <c r="M12" i="7"/>
  <c r="M11" i="7"/>
  <c r="M99" i="7"/>
  <c r="M81" i="7"/>
  <c r="M98" i="7"/>
  <c r="M10" i="7"/>
  <c r="M8" i="7"/>
  <c r="M4" i="7"/>
  <c r="M49" i="7"/>
  <c r="M27" i="7"/>
  <c r="M5" i="7"/>
  <c r="M88" i="7"/>
  <c r="B117" i="27"/>
  <c r="B116" i="27"/>
  <c r="B115" i="27"/>
  <c r="B114" i="27"/>
  <c r="B113" i="27"/>
  <c r="B112" i="27"/>
  <c r="B111" i="27"/>
  <c r="B110" i="27"/>
  <c r="B109" i="27"/>
  <c r="B108" i="27"/>
  <c r="B107" i="27"/>
  <c r="B106" i="27"/>
  <c r="B105" i="27"/>
  <c r="B104" i="27"/>
  <c r="B103" i="27"/>
  <c r="B102" i="27"/>
  <c r="B101" i="27"/>
  <c r="B100" i="27"/>
  <c r="B99" i="27"/>
  <c r="B98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M41" i="26"/>
  <c r="M42" i="26"/>
  <c r="M43" i="26"/>
  <c r="M44" i="26"/>
  <c r="M45" i="26"/>
  <c r="M46" i="26"/>
  <c r="M47" i="26"/>
  <c r="M48" i="26"/>
  <c r="M49" i="26"/>
  <c r="M50" i="26"/>
  <c r="M51" i="26"/>
  <c r="M52" i="26"/>
  <c r="M53" i="26"/>
  <c r="M54" i="26"/>
  <c r="M55" i="26"/>
  <c r="M56" i="26"/>
  <c r="M57" i="26"/>
  <c r="M58" i="26"/>
  <c r="M59" i="26"/>
  <c r="M60" i="26"/>
  <c r="M61" i="26"/>
  <c r="M62" i="26"/>
  <c r="M63" i="26"/>
  <c r="M64" i="26"/>
  <c r="M65" i="26"/>
  <c r="M66" i="26"/>
  <c r="M67" i="26"/>
  <c r="M68" i="26"/>
  <c r="M69" i="26"/>
  <c r="M70" i="26"/>
  <c r="M71" i="26"/>
  <c r="M72" i="26"/>
  <c r="M73" i="26"/>
  <c r="M74" i="26"/>
  <c r="M75" i="26"/>
  <c r="M76" i="26"/>
  <c r="M77" i="26"/>
  <c r="M78" i="26"/>
  <c r="M79" i="26"/>
  <c r="M80" i="26"/>
  <c r="M81" i="26"/>
  <c r="M82" i="26"/>
  <c r="M83" i="26"/>
  <c r="M84" i="26"/>
  <c r="M85" i="26"/>
  <c r="M86" i="26"/>
  <c r="M87" i="26"/>
  <c r="M88" i="26"/>
  <c r="M7" i="26"/>
  <c r="C11" i="23" l="1"/>
  <c r="C10" i="23"/>
  <c r="C9" i="23"/>
  <c r="C8" i="23"/>
  <c r="R7" i="23"/>
  <c r="C7" i="23"/>
  <c r="R6" i="23"/>
  <c r="C6" i="23"/>
  <c r="R5" i="23"/>
  <c r="C5" i="23"/>
  <c r="R4" i="23"/>
  <c r="C4" i="23"/>
</calcChain>
</file>

<file path=xl/sharedStrings.xml><?xml version="1.0" encoding="utf-8"?>
<sst xmlns="http://schemas.openxmlformats.org/spreadsheetml/2006/main" count="13220" uniqueCount="1001">
  <si>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</si>
  <si>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</si>
  <si>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</si>
  <si>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</si>
  <si>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</si>
  <si>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</si>
  <si>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</si>
  <si>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</si>
  <si>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</si>
  <si>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</si>
  <si>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</si>
  <si>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</si>
  <si>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</si>
  <si>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</si>
  <si>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</si>
  <si>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</si>
  <si>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</si>
  <si>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</si>
  <si>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</si>
  <si>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</si>
  <si>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</si>
  <si>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</si>
  <si>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</si>
  <si>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</si>
  <si>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rmutt057802011</t>
  </si>
  <si>
    <t>ศธ0578.02-61-0005</t>
  </si>
  <si>
    <t>โครงการแข่งขันกีฬาสี่เทียนเกมส์ครั้งที่ 27</t>
  </si>
  <si>
    <t>ศักยภาพการกีฬา</t>
  </si>
  <si>
    <t>ด้านการพัฒนาและเสริมสร้างศักยภาพทรัพยากรมนุษย์</t>
  </si>
  <si>
    <t>บุคลากรด้านการกีฬาและนันทนาการมีคุณภาพและมาตรฐานเพิ่มขึ้น</t>
  </si>
  <si>
    <t>8 มกราคม 2563 เวลา 15:10</t>
  </si>
  <si>
    <t>อนุมัติแล้ว</t>
  </si>
  <si>
    <t>เมษายน 2561</t>
  </si>
  <si>
    <t>คณะครุศาสตร์อุตสาหกรรม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</si>
  <si>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</si>
  <si>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</si>
  <si>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rus0585011</t>
  </si>
  <si>
    <t>ศธ0585.01-62-0002</t>
  </si>
  <si>
    <t>โครงการกีฬามหาวิทยาลัยเทคโนโลยีราชมงคลแห่งประเทศไทย ครั้งที่ 35</t>
  </si>
  <si>
    <t>27 กันยายน 2562 เวลา 14:48</t>
  </si>
  <si>
    <t>กุมภาพันธ์ 2561</t>
  </si>
  <si>
    <t>กุมภาพันธ์ 2562</t>
  </si>
  <si>
    <t>สำนักงานอธิการบดี</t>
  </si>
  <si>
    <t>มหาวิทยาลัยเทคโนโลยีราชมงคลสุวรรณภูมิ</t>
  </si>
  <si>
    <t>mots0501021</t>
  </si>
  <si>
    <t>กก.0501.02-62-0004</t>
  </si>
  <si>
    <t>โครงการพลศึกษาพัฒนา และบริการเพื่อเยาวชน และประชาชน ประจำปีงบประมาณ พ.ศ. 2562</t>
  </si>
  <si>
    <t>15 ตุลาคม 2562 เวลา 9:38</t>
  </si>
  <si>
    <t>ตุลาคม 2561</t>
  </si>
  <si>
    <t>กันยายน 2562</t>
  </si>
  <si>
    <t>กองกิจการนักศึกษาและกิจการพิเศษ</t>
  </si>
  <si>
    <t>สถาบันการพลศึกษา</t>
  </si>
  <si>
    <t>กระทรวงการท่องเที่ยวและกีฬา</t>
  </si>
  <si>
    <t>rmutt0578201</t>
  </si>
  <si>
    <t>ศธ0578.20-62-0022</t>
  </si>
  <si>
    <t>อบรมผู้ตัดสินกีฬา</t>
  </si>
  <si>
    <t>13 กุมภาพันธ์ 2563 เวลา 15:52</t>
  </si>
  <si>
    <t>สิงหาคม 2562</t>
  </si>
  <si>
    <t>กองพัฒนานักศึกษา</t>
  </si>
  <si>
    <t>กก.0501.02-62-0007</t>
  </si>
  <si>
    <t>โครงการอบรมการช่วยชีวิตทางน้ำ</t>
  </si>
  <si>
    <t>30 กันยายน 2562 เวลา 17:23</t>
  </si>
  <si>
    <t>มีนาคม 2562</t>
  </si>
  <si>
    <t>mots03021</t>
  </si>
  <si>
    <t>กก 0302-62-0004</t>
  </si>
  <si>
    <t>โครงการบริหารจัดการระบบมาตรฐานผู้ฝึกสอนกีฬาและผู้ตัดสินกีฬา ประจำปีงบประมาณ พ.ศ. 2562</t>
  </si>
  <si>
    <t>15 ตุลาคม 2562 เวลา 13:23</t>
  </si>
  <si>
    <t>สถาบันพัฒนาบุคลากรการพลศึกษาและการกีฬา</t>
  </si>
  <si>
    <t>กรมพลศึกษา</t>
  </si>
  <si>
    <t>sat1</t>
  </si>
  <si>
    <t>SAT-62-0010</t>
  </si>
  <si>
    <t>การสร้างมาตรฐานบุคลากรกีฬา ด้วยองค์ความรู้และนวัตกรรมและมีการเชื่อมโยงฐานข้อมูลอย่างเป็นระบบ</t>
  </si>
  <si>
    <t>28 กันยายน 2562 เวลา 16:26</t>
  </si>
  <si>
    <t>การกีฬาแห่งประเทศไทย</t>
  </si>
  <si>
    <t>SAT-62-0025</t>
  </si>
  <si>
    <t>การบริหารจัดการและเสริมสร้างศักยภาพนักกีฬาด้วยการควบคุมการใช้สารต้องห้าม</t>
  </si>
  <si>
    <t>28 กันยายน 2562 เวลา 17:18</t>
  </si>
  <si>
    <t>SAT-62-0028</t>
  </si>
  <si>
    <t>การบริหารยุทธศาสตร์ทั่วทั้งองค์กรสู่รัฐวิสาหกิจชั้นนำ</t>
  </si>
  <si>
    <t>28 กันยายน 2562 เวลา 13:23</t>
  </si>
  <si>
    <t>SAT-62-0031</t>
  </si>
  <si>
    <t>การบริหารจัดการระบบเทคโนโลยีสารสนเทศ</t>
  </si>
  <si>
    <t>30 กันยายน 2562 เวลา 11:04</t>
  </si>
  <si>
    <t>SAT-62-0050</t>
  </si>
  <si>
    <t>การเพิ่มประสิทธิภาพการบริหารจัดการองค์กร</t>
  </si>
  <si>
    <t>30 กันยายน 2562 เวลา 13:56</t>
  </si>
  <si>
    <t>SAT-62-0051</t>
  </si>
  <si>
    <t>การเพิ่มประสิทธิภาพการดำเนินงานด้านนิติการของ กกท.</t>
  </si>
  <si>
    <t>SAT-62-0056</t>
  </si>
  <si>
    <t>การบริหารและการพัฒนาบุคลากร กกท.</t>
  </si>
  <si>
    <t>28 กันยายน 2562 เวลา 13:56</t>
  </si>
  <si>
    <t>SAT-62-0057</t>
  </si>
  <si>
    <t>การพัฒนาสู่การบริหารจัดการบ้านเมืองที่ดีทั้งองค์กร</t>
  </si>
  <si>
    <t>28 กันยายน 2562 เวลา 16:04</t>
  </si>
  <si>
    <t>กก 0302-62-0006</t>
  </si>
  <si>
    <t>โครงการส่งเสริมมาตรฐานผู้ฝึกสอนกีฬาและผู้ตัดสินกีฬา ประจำปีงบประมาณ พ.ศ.2562</t>
  </si>
  <si>
    <t>2 ตุลาคม 2562 เวลา 11:37</t>
  </si>
  <si>
    <t>กก 0302-62-0009</t>
  </si>
  <si>
    <t>โครงการส่งเสริมอาสาสมัครกีฬาและผู้นำการออกกำลังกาย ประจำปีงบประมาณ พ.ศ. 2562</t>
  </si>
  <si>
    <t>11 ธันวาคม 2562 เวลา 14:44</t>
  </si>
  <si>
    <t>กก.0501.02-62-0008</t>
  </si>
  <si>
    <t>โครงการร้อนนี้สถาบันการพลศึกษามีกีฬาเพื่อลูกรัก</t>
  </si>
  <si>
    <t>15 ตุลาคม 2562 เวลา 19:49</t>
  </si>
  <si>
    <t>พฤษภาคม 2562</t>
  </si>
  <si>
    <t>กก.0501.02-62-0009</t>
  </si>
  <si>
    <t>โครงการวันเด็กแห่งชาติ</t>
  </si>
  <si>
    <t>15 ตุลาคม 2562 เวลา 19:53</t>
  </si>
  <si>
    <t>มกราคม 2562</t>
  </si>
  <si>
    <t>mots0501061</t>
  </si>
  <si>
    <t>กก.0501.06-62-0005</t>
  </si>
  <si>
    <t>โครงการบริหารงานประกันคุณภาพการศึกษาภายใน ระดับอุดมศึกษา ปีการศึกษา 2561</t>
  </si>
  <si>
    <t>30 กันยายน 2562 เวลา 10:50</t>
  </si>
  <si>
    <t>มิถุนายน 2562</t>
  </si>
  <si>
    <t>กองวิจัยและประกันคุณภาพการจัดการศึกษา</t>
  </si>
  <si>
    <t>กก.0501.06-62-0006</t>
  </si>
  <si>
    <t>โครงการประกันคุณภาพการศึกษาภายใน ระดับขั้นพื้นฐาน ปีการศึกษา 2561</t>
  </si>
  <si>
    <t>30 กันยายน 2562 เวลา 10:44</t>
  </si>
  <si>
    <t>ศธ0585.01-62-0043</t>
  </si>
  <si>
    <t>โครงการกีฬามหาวิทยาลัยแห่งประเทศไทย รอบมหกรรม</t>
  </si>
  <si>
    <t>24 กันยายน 2562 เวลา 9:27</t>
  </si>
  <si>
    <t>มกราคม 2561</t>
  </si>
  <si>
    <t>กก.0501.02-62-0010</t>
  </si>
  <si>
    <t>โครงการเงินอุดหนุนความร่วมมือกับกรมส่งเสริมการปกครองท้องถิ่นในการบริการชุมชน</t>
  </si>
  <si>
    <t>15 ตุลาคม 2562 เวลา 19:02</t>
  </si>
  <si>
    <t>rmuti11001</t>
  </si>
  <si>
    <t>RMUTI1100-63-0019</t>
  </si>
  <si>
    <t>โครงการเข้าร่วมการแข่งขันกีฬา “ราชมงคลอีสานเกมส์” ครั้งที่ 36</t>
  </si>
  <si>
    <t>10 มิถุนายน 2563 เวลา 16:13</t>
  </si>
  <si>
    <t>ธันวาคม 2561</t>
  </si>
  <si>
    <t>มหาวิทยาลัยเทคโนโลยีราชมงคลอีสาน</t>
  </si>
  <si>
    <t>RMUTI1100-63-0028</t>
  </si>
  <si>
    <t>โครงการเจ้าภาพจัดการแข่งขันกีฬา “ราชมงคลอีสานเกมส์” ครั้งที่ 36</t>
  </si>
  <si>
    <t>10 มิถุนายน 2563 เวลา 15:15</t>
  </si>
  <si>
    <t>RMUTI1100-63-0052</t>
  </si>
  <si>
    <t>โครงการเข้าร่วมการแข่งขันกีฬามหาวิทยาลัยแห่งประเทศไทย ครั้งที่ 46 รอบคัดเลือก</t>
  </si>
  <si>
    <t>10 มิถุนายน 2563 เวลา 13:58</t>
  </si>
  <si>
    <t>RMUTI1100-63-0053</t>
  </si>
  <si>
    <t>โครงการเข้าร่วมการแข่งขันกีฬามหาวิทยาลัยแห่งประเทศไทย ครั้งที่ 46 รอบมหกรรม</t>
  </si>
  <si>
    <t>10 มิถุนายน 2563 เวลา 13:56</t>
  </si>
  <si>
    <t>RMUTI1100-63-0054</t>
  </si>
  <si>
    <t>โครงการเข้าร่วมการแข่งขันกีฬามหาวิทยาลัยเทคโนโลยีราชมงคลแห่งประเทศไทย ครั้งที่ 35</t>
  </si>
  <si>
    <t>10 มิถุนายน 2563 เวลา 13:55</t>
  </si>
  <si>
    <t>RMUTI1100-63-0055</t>
  </si>
  <si>
    <t>โครงการเจ้าภาพจัดการแข่งขันฟุตบอลประเพณีชิงโล่พระราชทานพระบาทสมเด็จพระเข้าอยู่หัวฯ ครั้งที่ 51</t>
  </si>
  <si>
    <t>10 มิถุนายน 2563 เวลา 13:49</t>
  </si>
  <si>
    <t>กก 0302-63-0001</t>
  </si>
  <si>
    <t>โครงการส่งเสริมอาสาสมัครกีฬาและผู้นำการออกกำลังกาย ประจำปีงบประมาณ พ.ศ.2563</t>
  </si>
  <si>
    <t>4 สิงหาคม 2563 เวลา 9:46</t>
  </si>
  <si>
    <t>ตุลาคม 2562</t>
  </si>
  <si>
    <t>กันยายน 2563</t>
  </si>
  <si>
    <t>kpru053651</t>
  </si>
  <si>
    <t>ศธ 0536.5-63-0032</t>
  </si>
  <si>
    <t>โครงการส่งเสริมศิลปวัฒนธรรมและกีฬานักศึกษาต้านยาเสพติดโปรแกรมวิชาเทคโนโลยีวิศวกรรมไฟฟ้า</t>
  </si>
  <si>
    <t>17 ธันวาคม 2562 เวลา 14:30</t>
  </si>
  <si>
    <t>คณะเทคโนโลยีอุตสาหกรรม</t>
  </si>
  <si>
    <t>มหาวิทยาลัยราชภัฏกำแพงเพชร</t>
  </si>
  <si>
    <t>SAT-63-0012</t>
  </si>
  <si>
    <t>27 เมษายน 2563 เวลา 16:44</t>
  </si>
  <si>
    <t>กก 0302-63-0003</t>
  </si>
  <si>
    <t>โครงการพัฒนาผู้ตัดสินกีฬาต้นกล้า</t>
  </si>
  <si>
    <t>26 พฤษภาคม 2563 เวลา 11:08</t>
  </si>
  <si>
    <t>SAT-63-0062</t>
  </si>
  <si>
    <t>22 เมษายน 2563 เวลา 13:15</t>
  </si>
  <si>
    <t>SAT-63-0065</t>
  </si>
  <si>
    <t>21 เมษายน 2563 เวลา 19:48</t>
  </si>
  <si>
    <t>SAT-63-0068</t>
  </si>
  <si>
    <t>27 เมษายน 2563 เวลา 15:44</t>
  </si>
  <si>
    <t>SAT-63-0076</t>
  </si>
  <si>
    <t>22 เมษายน 2563 เวลา 9:47</t>
  </si>
  <si>
    <t>SAT-63-0077</t>
  </si>
  <si>
    <t>23 เมษายน 2563 เวลา 10:55</t>
  </si>
  <si>
    <t>SAT-63-0082</t>
  </si>
  <si>
    <t>27 เมษายน 2563 เวลา 16:16</t>
  </si>
  <si>
    <t>SAT-63-0083</t>
  </si>
  <si>
    <t>27 เมษายน 2563 เวลา 12:50</t>
  </si>
  <si>
    <t>กก 0302-63-0004</t>
  </si>
  <si>
    <t>โครงการพัฒนาศักยภาพผู้ฝึกสอนกีฬาระดับพื้นฐาน</t>
  </si>
  <si>
    <t>30 เมษายน 2563 เวลา 10:54</t>
  </si>
  <si>
    <t>mots0501041</t>
  </si>
  <si>
    <t>กก.0501.04-63-0001</t>
  </si>
  <si>
    <t>โครงการประชุมสัมมนาเชิงปฏิบัติการจัดทำผลการเรียนรู้และสาระการเรียนรู้เพิ่มเติม ตามกลุ่มสาระการเรียนรู้สุขศึกษาและพลศึกษา สาระกีฬาเพื่อความเป็นเลิศ</t>
  </si>
  <si>
    <t>21 มกราคม 2563 เวลา 14:50</t>
  </si>
  <si>
    <t>ธันวาคม 2562</t>
  </si>
  <si>
    <t>กองส่งเสริมวิชาการ</t>
  </si>
  <si>
    <t>กก.0501.06-63-0001</t>
  </si>
  <si>
    <t>โครงการประเมินคุณภาพการศึกษาภายใน ระดับสถาบัน ปีการศึกษา 2561</t>
  </si>
  <si>
    <t>21 มกราคม 2563 เวลา 14:52</t>
  </si>
  <si>
    <t>mots05031</t>
  </si>
  <si>
    <t>กก.0503-63-0001</t>
  </si>
  <si>
    <t>โครงการประชุมเชิงปฏิบัติการพัฒนาหลักสูตร คณะศิลปศาสตร์</t>
  </si>
  <si>
    <t>27 ตุลาคม 2563 เวลา 16:13</t>
  </si>
  <si>
    <t>คณะศิลปศาสตร์</t>
  </si>
  <si>
    <t>มหาวิทยาลัยการกีฬาแห่งชาติ</t>
  </si>
  <si>
    <t>mots05021</t>
  </si>
  <si>
    <t>กก.0502-63-0001</t>
  </si>
  <si>
    <t>โครงการประชุมเชิงปฏิบัติการพัฒนาหลักสูตร คณะวิทยาศาสตร์การกีฬาและสุขภาพ</t>
  </si>
  <si>
    <t>27 ตุลาคม 2563 เวลา 16:14</t>
  </si>
  <si>
    <t>คณะวิทยาศาสตร์การกีฬาและสุขภาพ</t>
  </si>
  <si>
    <t>mots05041</t>
  </si>
  <si>
    <t>กก.0504-63-0001</t>
  </si>
  <si>
    <t>โครงการประชุมเชิงปฏิบัติการจัดทำคู่มือปฏิบัติการสอนในสถานศึกษา</t>
  </si>
  <si>
    <t>30 เมษายน 2563 เวลา 18:25</t>
  </si>
  <si>
    <t>คณะศึกษาศาสตร์</t>
  </si>
  <si>
    <t>กก.0504-63-0002</t>
  </si>
  <si>
    <t>โครงการพัฒนาหลักสูตรอบรมผู้ฝึกสอนกีฬามวยไทย 9 ขั้น (ระดับต้น)</t>
  </si>
  <si>
    <t>30 เมษายน 2563 เวลา 18:21</t>
  </si>
  <si>
    <t>พฤศจิกายน 2562</t>
  </si>
  <si>
    <t>กก.0504-63-0003</t>
  </si>
  <si>
    <t>โครงการประชุมเชิงปฏิบัติการพัฒนาหลักสูตร คณะศึกษาศาสตร์</t>
  </si>
  <si>
    <t>27 ตุลาคม 2563 เวลา 14:41</t>
  </si>
  <si>
    <t>กก.0504-63-0004</t>
  </si>
  <si>
    <t>โครงการประชุมปฏิบัติการเพื่อพัฒนาระบบการคัดเลือกบุคคลเข้าศึกษาต่อในมหาวิทยาลัยการกีฬาแห่งชาติ</t>
  </si>
  <si>
    <t>21 มกราคม 2563 เวลา 14:45</t>
  </si>
  <si>
    <t>mots9302341</t>
  </si>
  <si>
    <t>พท 02.34-63-0003</t>
  </si>
  <si>
    <t>โครงการเสริมสร้างมาตรฐานรองรับการแข่งขันกีฬาเยาวชนแห่งชาติ ปี 2564</t>
  </si>
  <si>
    <t>9 กรกฎาคม 2563 เวลา 12:16</t>
  </si>
  <si>
    <t>สำนักงานการท่องเที่ยวและกีฬาจังหวัดพัทลุง</t>
  </si>
  <si>
    <t>สำนักงานปลัดกระทรวงการท่องเที่ยวและกีฬา</t>
  </si>
  <si>
    <t>pcru053961</t>
  </si>
  <si>
    <t>ศธ 0539.6-63-0049</t>
  </si>
  <si>
    <t>งานส่งเสริมพัฒนากิจกรรมสโมสรบุคลากร</t>
  </si>
  <si>
    <t>ด้านการศึกษา</t>
  </si>
  <si>
    <t>20 เมษายน 2563 เวลา 14:18</t>
  </si>
  <si>
    <t>มหาวิทยาลัยราชภัฏเพชรบูรณ์</t>
  </si>
  <si>
    <t>กก.0501.06-63-0003</t>
  </si>
  <si>
    <t>โครงการค่าใช้จ่ายในการประกันคุณภาพการศึกษาภายใน ระดับอุดมศึกษา ปีการศึกษา 2562</t>
  </si>
  <si>
    <t>5 พฤษภาคม 2563 เวลา 13:43</t>
  </si>
  <si>
    <t>กุมภาพันธ์ 2563</t>
  </si>
  <si>
    <t>กก.0501.06-63-0004</t>
  </si>
  <si>
    <t>โครงการประกันคุณภาพการศึกษาภายในระดับการศึกษาขั้นพื้นฐาน ปีการศึกษา 2562</t>
  </si>
  <si>
    <t>5 พฤษภาคม 2563 เวลา 15:28</t>
  </si>
  <si>
    <t>เมษายน 2563</t>
  </si>
  <si>
    <t>มิถุนายน 2563</t>
  </si>
  <si>
    <t>RMUTI1100-63-0065</t>
  </si>
  <si>
    <t>เข้าร่วมการแข่งขันฟุตบอลประเพณีชิงโล่พระราชทานพระบาทสมเด็จพระเจ้าอยู่หัวฯ ครั้งที่ 52</t>
  </si>
  <si>
    <t>10 มิถุนายน 2563 เวลา 10:59</t>
  </si>
  <si>
    <t>RMUTI1100-63-0066</t>
  </si>
  <si>
    <t>โครงการเข้าร่วมการแข่งขันกีฬามหาวิทยาลัยแห่งประเทศไทย ครั้งที่ 47 รอบคัดเลือก</t>
  </si>
  <si>
    <t>10 มิถุนายน 2563 เวลา 10:56</t>
  </si>
  <si>
    <t>RMUTI1100-63-0067</t>
  </si>
  <si>
    <t>โครงการเข้าร่วมการแข่งขันกีฬามหาวิทยาลัยเทคโนโลยีราชมงคลแห่งประเทศไทย ครั้งที่ 36</t>
  </si>
  <si>
    <t>10 มิถุนายน 2563 เวลา 10:51</t>
  </si>
  <si>
    <t>มกราคม 2563</t>
  </si>
  <si>
    <t>RMUTI1100-63-0068</t>
  </si>
  <si>
    <t>โครงการเข้าร่วมการแข่งขันกีฬามหาวิทยาลัยแห่งประเทศไทย ครั้งที่ 47 รอบมหกรรม</t>
  </si>
  <si>
    <t>10 มิถุนายน 2563 เวลา 10:49</t>
  </si>
  <si>
    <t>RMUTI1100-63-0069</t>
  </si>
  <si>
    <t>โครงการเจ้าภาพจัดการแข่งขันกีฬา "ราชมงคลอีสานเกมส์" ครั้งที่ 37</t>
  </si>
  <si>
    <t>10 มิถุนายน 2563 เวลา 10:53</t>
  </si>
  <si>
    <t>RMUTI1100-63-0070</t>
  </si>
  <si>
    <t>โครงการเข้าร่วมการแข่งขันกีฬา "ราชมงคลอีสานเกมส์" ครั้งที่ 37</t>
  </si>
  <si>
    <t>2 ธันวาคม 2563 เวลา 14:59</t>
  </si>
  <si>
    <t>กก.0501.04-63-0003</t>
  </si>
  <si>
    <t>โครงการค่าใช้จ่ายความร่วมมือระหว่างประเทศด้านกีฬา</t>
  </si>
  <si>
    <t>18 มิถุนายน 2563 เวลา 11:22</t>
  </si>
  <si>
    <t>พฤษภาคม 2563</t>
  </si>
  <si>
    <t>rmutt0578031</t>
  </si>
  <si>
    <t>ศธ0578.03-63-0070</t>
  </si>
  <si>
    <t>แข่งขันกีฬาบัวน้ำเงินเกมส์</t>
  </si>
  <si>
    <t>23 มิถุนายน 2563 เวลา 13:57</t>
  </si>
  <si>
    <t>มกราคม 2564</t>
  </si>
  <si>
    <t>คณะเทคโนโลยีการเกษตร</t>
  </si>
  <si>
    <t>mots0501031</t>
  </si>
  <si>
    <t>กก.0501.03-63-0002</t>
  </si>
  <si>
    <t>โครงการจัดทำหลักสูตรพัฒนาบุคลากรด้านการกีฬา</t>
  </si>
  <si>
    <t>15 พฤศจิกายน 2563 เวลา 11:06</t>
  </si>
  <si>
    <t>ตุลาคม 2564</t>
  </si>
  <si>
    <t>กันยายน 2565</t>
  </si>
  <si>
    <t>กองนโยบายและแผน</t>
  </si>
  <si>
    <t>ข้อเสนอโครงการสำคัญ 2565 ที่ผ่านเข้ารอบ</t>
  </si>
  <si>
    <t>140301V01</t>
  </si>
  <si>
    <t>140301F0101</t>
  </si>
  <si>
    <t>กก.0501.03-63-0003</t>
  </si>
  <si>
    <t>โครงการพัฒนาบุคลากรทางการกีฬา</t>
  </si>
  <si>
    <t>15 พฤศจิกายน 2563 เวลา 11:08</t>
  </si>
  <si>
    <t>140301V02</t>
  </si>
  <si>
    <t>140301F0201</t>
  </si>
  <si>
    <t>obec_regional_73_21</t>
  </si>
  <si>
    <t>ศธ 04058-63-0001</t>
  </si>
  <si>
    <t>โครงการแข่งขันกีฬานักเรียนระดับมัธยมศึกษาตอนต้น</t>
  </si>
  <si>
    <t>20 ตุลาคม 2563 เวลา 9:23</t>
  </si>
  <si>
    <t>สำนักงานเขตพื้นที่การศึกษาประถมศึกษานครปฐม เขต 1</t>
  </si>
  <si>
    <t>สำนักงานคณะกรรมการการศึกษาขั้นพื้นฐาน</t>
  </si>
  <si>
    <t>กระทรวงศึกษาธิการ</t>
  </si>
  <si>
    <t>140301F0202</t>
  </si>
  <si>
    <t>psu05211</t>
  </si>
  <si>
    <t>ศธ  0521-63-0013</t>
  </si>
  <si>
    <t>โครงการยกระดับคุณภาพครูพลศึกษาในสังคมพหุวัฒนธรรมเพื่อยุทธศาสตร์ชาติ (พ.ศ.2561-2580)</t>
  </si>
  <si>
    <t>5 สิงหาคม 2563 เวลา 18:35</t>
  </si>
  <si>
    <t>เมษายน 2564</t>
  </si>
  <si>
    <t>มหาวิทยาลัยสงขลานครินทร์</t>
  </si>
  <si>
    <t>mots03011</t>
  </si>
  <si>
    <t>กก 0301-63-0018</t>
  </si>
  <si>
    <t>ส่งเสริมอาสาสมัครกีฬาและผู้นำการออกกำลังกาย ประจำปีงบประมาณ พ.ศ. 2565</t>
  </si>
  <si>
    <t>6 สิงหาคม 2563 เวลา 15:56</t>
  </si>
  <si>
    <t>สำนักงานเลขานุการกรม</t>
  </si>
  <si>
    <t>ข้อเสนอโครงการสำคัญ 2565 ที่ไม่ผ่านเข้ารอบ</t>
  </si>
  <si>
    <t>กก 0301-63-0019</t>
  </si>
  <si>
    <t>พัฒนาบุคลากรทางการกีฬาและนันทนาการ ประจำปีงบประมาณ พ.ศ. 2565</t>
  </si>
  <si>
    <t>6 สิงหาคม 2563 เวลา 16:46</t>
  </si>
  <si>
    <t>sat21</t>
  </si>
  <si>
    <t>sat2-63-0005</t>
  </si>
  <si>
    <t>7 สิงหาคม 2563 เวลา 16:07</t>
  </si>
  <si>
    <t>กองแผนงานและงบประมาณ</t>
  </si>
  <si>
    <t>140301V03</t>
  </si>
  <si>
    <t>140301F0301</t>
  </si>
  <si>
    <t>obec_regional_66_21</t>
  </si>
  <si>
    <t>ศธ 04099-64-0005</t>
  </si>
  <si>
    <t>โครงการแข่งขันกีฬา-กรีฑานักเรียนสำนักงานเขตพื้นที่การศึกษาประถมศึกษาพิจิตร เขต 1</t>
  </si>
  <si>
    <t>2 พฤศจิกายน 2564 เวลา 10:18</t>
  </si>
  <si>
    <t>ตุลาคม 2563</t>
  </si>
  <si>
    <t>กันยายน 2564</t>
  </si>
  <si>
    <t>สำนักงานเขตพื้นที่การศึกษาประถมศึกษาพิจิตร เขต 1</t>
  </si>
  <si>
    <t>140301F0302</t>
  </si>
  <si>
    <t>กก 0302-64-0002</t>
  </si>
  <si>
    <t>โครงการพัฒนาศักยภาพผู้ฝึกสอนกีฬาระดับพื้นฐาน ประจำปีงบประมาณ พ.ศ.2564</t>
  </si>
  <si>
    <t>16 ธันวาคม 2563 เวลา 15:56</t>
  </si>
  <si>
    <t>กก 0302-64-0003</t>
  </si>
  <si>
    <t>โครงการพัฒนาผู้ตัดสินกีฬาขั้นพื้นฐาน ประจำปีงบประมาณ พ.ศ. 2564</t>
  </si>
  <si>
    <t>16 ธันวาคม 2563 เวลา 14:36</t>
  </si>
  <si>
    <t>กก 0302-64-0004</t>
  </si>
  <si>
    <t>โครงการส่งเสริมอาสาสมัครกีฬาและผู้นำการออกกำลังกาย ประจำปีงบประมาณ พ.ศ.2564</t>
  </si>
  <si>
    <t>16 ธันวาคม 2563 เวลา 10:24</t>
  </si>
  <si>
    <t>140301F0102</t>
  </si>
  <si>
    <t>obec_regional_36_31</t>
  </si>
  <si>
    <t>ศธ 04039-64-0013</t>
  </si>
  <si>
    <t>แข่งขันกีฬาสานสัมพันธ์ สามัคคี 4 เขตพื้นที่การศึกษาชัยภูมิ ครั้งที่ 3</t>
  </si>
  <si>
    <t>ด้านสาธารณสุข</t>
  </si>
  <si>
    <t>15 มีนาคม 2564 เวลา 15:22</t>
  </si>
  <si>
    <t>ธันวาคม 2563</t>
  </si>
  <si>
    <t>สำนักงานเขตพื้นที่การศึกษาประถมศึกษาชัยภูมิ เขต 2</t>
  </si>
  <si>
    <t>140301F0203</t>
  </si>
  <si>
    <t>sat2-64-0020</t>
  </si>
  <si>
    <t>29 ธันวาคม 2563 เวลา 11:29</t>
  </si>
  <si>
    <t>ksu05681</t>
  </si>
  <si>
    <t>ศธ 0568-64-0026</t>
  </si>
  <si>
    <t>โครงการเข้าร่วมการแข่งขันกีฬาบุคลากรมหาวิทยาลัยแห่งประเทศไทย</t>
  </si>
  <si>
    <t>8 ตุลาคม 2564 เวลา 13:37</t>
  </si>
  <si>
    <t>กรกฎาคม 2564</t>
  </si>
  <si>
    <t>มหาวิทยาลัยกาฬสินธุ์</t>
  </si>
  <si>
    <t>กก.0503-64-0001</t>
  </si>
  <si>
    <t>โครงการประชุมเชิงปฏิบัติการพัฒนาหลักสูตรปริญญาตรีทางปฏิบัติการ</t>
  </si>
  <si>
    <t>14 มกราคม 2564 เวลา 14:48</t>
  </si>
  <si>
    <t>พฤศจิกายน 2563</t>
  </si>
  <si>
    <t>กก.0501.02-63-0012</t>
  </si>
  <si>
    <t>29 มกราคม 2564 เวลา 10:04</t>
  </si>
  <si>
    <t>โครงการสำคัญ 2565</t>
  </si>
  <si>
    <t>กก.0501.02-63-0013</t>
  </si>
  <si>
    <t>29 มกราคม 2564 เวลา 10:05</t>
  </si>
  <si>
    <t>mots02091</t>
  </si>
  <si>
    <t>กก 0209-64-0004</t>
  </si>
  <si>
    <t>ค่าใช้จ่ายในการเจรจาและประชุมนานาชาติ</t>
  </si>
  <si>
    <t>3 กุมภาพันธ์ 2564 เวลา 15:13</t>
  </si>
  <si>
    <t>กองการต่างประเทศ (กกต.)</t>
  </si>
  <si>
    <t>กก.0501.06-64-0001</t>
  </si>
  <si>
    <t>โครงการประกันคุณภาพการศึกษาภายใน ระดับอุดมศึกษา ปีการศึกษา 2563</t>
  </si>
  <si>
    <t>17 เมษายน 2564 เวลา 15:50</t>
  </si>
  <si>
    <t>สิงหาคม 2564</t>
  </si>
  <si>
    <t>กก.0501.06-64-0002</t>
  </si>
  <si>
    <t>โครงการประกันคุณภาพการศึกษาภายใน ระดับการศึกษาขั้นพื้นฐาน ปีการศึกษา 2563</t>
  </si>
  <si>
    <t>17 เมษายน 2564 เวลา 15:46</t>
  </si>
  <si>
    <t>พฤษภาคม 2564</t>
  </si>
  <si>
    <t>มิถุนายน 2564</t>
  </si>
  <si>
    <t>กก.0501.02-64-0009</t>
  </si>
  <si>
    <t>โครงการทะนุบำรุงศิลปวัฒนธรรม</t>
  </si>
  <si>
    <t>19 เมษายน 2564 เวลา 17:31</t>
  </si>
  <si>
    <t>กก.0501.04-64-0001</t>
  </si>
  <si>
    <t>โครงการประชุมเชิงปฏิบัติการจัดทำคำอธิบายรายวิชาเพิ่มเติม สาระกีฬาเพื่อความเป็นเลิศ ตามโครงสร้างหลักสูตรสถานศึกษาโรงเรียนกีฬา สังกัดมหาวิทยาลัยการกีฬาแห่งชาติ พุทธศักราช 2563 ตามหลักสูตรแกนกลางการศึกษาขั้นพื้นฐาน พุทธศักราช 2551 (ฉบับปรับปรุง พ.ศ. 2560)</t>
  </si>
  <si>
    <t>20 เมษายน 2564 เวลา 15:54</t>
  </si>
  <si>
    <t>มีนาคม 2564</t>
  </si>
  <si>
    <t>skru11201</t>
  </si>
  <si>
    <t>มรภ.สข 1120-64-0023</t>
  </si>
  <si>
    <t>แข่งขันกีฬาสีสาธิตเกมส์</t>
  </si>
  <si>
    <t>22 กันยายน 2564 เวลา 9:57</t>
  </si>
  <si>
    <t>โรงเรียนสาธิตมหาวิทยาลัยราชภัฏสงขลา</t>
  </si>
  <si>
    <t>มหาวิทยาลัยราชภัฏสงขลา</t>
  </si>
  <si>
    <t>obec_regional_35_31</t>
  </si>
  <si>
    <t>ศธ 04118-64-0036</t>
  </si>
  <si>
    <t>พัฒนาครูและบุคลากรทางการศึกษาด้านการกีฬา</t>
  </si>
  <si>
    <t>7 กรกฎาคม 2564 เวลา 9:46</t>
  </si>
  <si>
    <t>สำนักงานเขตพื้นที่การศึกษาประถมศึกษายโสธร เขต 2</t>
  </si>
  <si>
    <t>sat2-66-0013</t>
  </si>
  <si>
    <t>การพัฒนาบุคลากรกีฬาและบุคลากรด้านวิทยาศาสตร์การกีฬาให้มีศักยภาพ</t>
  </si>
  <si>
    <t>4 สิงหาคม 2564 เวลา 17:39</t>
  </si>
  <si>
    <t>ตุลาคม 2565</t>
  </si>
  <si>
    <t>กันยายน 2566</t>
  </si>
  <si>
    <t>ข้อเสนอโครงการสำคัญ 2566 ที่ไม่ผ่านเข้ารอบ</t>
  </si>
  <si>
    <t>v2_140301V01</t>
  </si>
  <si>
    <t>v2_140301V01F01</t>
  </si>
  <si>
    <t>sat2-66-0014</t>
  </si>
  <si>
    <t>การสรรหาและพัฒนาผู้เชี่ยวชาญด้านวิทยาศาสตร์การกีฬาเพื่อรองรับการพัฒนากีฬา</t>
  </si>
  <si>
    <t>4 สิงหาคม 2564 เวลา 17:56</t>
  </si>
  <si>
    <t>v2_140301V04</t>
  </si>
  <si>
    <t>v2_140301V04F03</t>
  </si>
  <si>
    <t>กก.0501.03-66-0001</t>
  </si>
  <si>
    <t>โครงการอบรมบุคลากรด้านการกีฬา</t>
  </si>
  <si>
    <t>13 สิงหาคม 2564 เวลา 17:52</t>
  </si>
  <si>
    <t>v2_140301V02</t>
  </si>
  <si>
    <t>v2_140301V02F01</t>
  </si>
  <si>
    <t>กก.0501.03-66-0002</t>
  </si>
  <si>
    <t>13 สิงหาคม 2564 เวลา 17:05</t>
  </si>
  <si>
    <t>ศธ  0521-66-0008</t>
  </si>
  <si>
    <t>14 สิงหาคม 2564 เวลา 14:43</t>
  </si>
  <si>
    <t>กรกฎาคม 2566</t>
  </si>
  <si>
    <t>v2_140301V02F02</t>
  </si>
  <si>
    <t>mfu590131</t>
  </si>
  <si>
    <t>ศธ 5901(3)-66-0024</t>
  </si>
  <si>
    <t>โครงการพัฒนาบุคลากรระดับสากลด้านวิทยาศาสตร์การกีฬา</t>
  </si>
  <si>
    <t>13 สิงหาคม 2564 เวลา 13:12</t>
  </si>
  <si>
    <t>ส่วนนโยบายและแผน</t>
  </si>
  <si>
    <t>มหาวิทยาลัยแม่ฟ้าหลวง</t>
  </si>
  <si>
    <t>v2_140301V01F02</t>
  </si>
  <si>
    <t>ku05131011</t>
  </si>
  <si>
    <t>ศธ 0513.101-66-0026</t>
  </si>
  <si>
    <t>โครงการส่งเสริมและพัฒนาบุคลากรด้านการกีฬาและนันทนาการระดับชาติ</t>
  </si>
  <si>
    <t>14 สิงหาคม 2564 เวลา 15:44</t>
  </si>
  <si>
    <t>มหาวิทยาลัยเกษตรศาสตร์</t>
  </si>
  <si>
    <t>กก 0302-66-0001</t>
  </si>
  <si>
    <t>พัฒนาบุคลากรด้านการกีฬาระดับพื้นฐาน</t>
  </si>
  <si>
    <t>16 สิงหาคม 2564 เวลา 17:12</t>
  </si>
  <si>
    <t>ข้อเสนอโครงการสำคัญ 2566 ที่ผ่านเข้ารอบ</t>
  </si>
  <si>
    <t>กก 0302-65-0001</t>
  </si>
  <si>
    <t>โครงการพัฒนาผู้ตัดสินกีฬาขั้นพื้นฐาน ประจำปีงบประมาณ พ.ศ.2565</t>
  </si>
  <si>
    <t>17 ธันวาคม 2564 เวลา 12:46</t>
  </si>
  <si>
    <t>กก 0302-65-0002</t>
  </si>
  <si>
    <t>โครงการส่งเสริมอาสาสมัครกีฬาและผู้นำการออกกำลังกาย ประจำปีงบประมาณ พ.ศ.2565</t>
  </si>
  <si>
    <t>17 ธันวาคม 2564 เวลา 11:41</t>
  </si>
  <si>
    <t>กก 0302-65-0003</t>
  </si>
  <si>
    <t>โครงการพัฒนาศักยภาพผู้ฝึกสอนกีฬาระดับพื้นฐาน ประจำปีงบประมาณ พ.ศ. 2565</t>
  </si>
  <si>
    <t>17 ธันวาคม 2564 เวลา 12:45</t>
  </si>
  <si>
    <t>mots02031</t>
  </si>
  <si>
    <t>กก 0203-65-0001</t>
  </si>
  <si>
    <t>ค่าใช้จ่ายในการสนับสนุนการดำเนินงานสำนักงานการท่องเที่ยวและกีฬาจังหวัด</t>
  </si>
  <si>
    <t>11 พฤศจิกายน 2564 เวลา 16:24</t>
  </si>
  <si>
    <t>กองยุทธศาสตร์และแผนงาน (กยผ.)</t>
  </si>
  <si>
    <t>police000711</t>
  </si>
  <si>
    <t>ตช 0007.1-65-0189</t>
  </si>
  <si>
    <t>โครงการก่อสร้างลานคอนกรีต เพื่อปรับปรุงภูมิทัศน์ (บก.ตชด.ภาค 3)</t>
  </si>
  <si>
    <t>29 ธันวาคม 2564 เวลา 16:01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</si>
  <si>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</si>
  <si>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</si>
  <si>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</si>
  <si>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140301V04</t>
  </si>
  <si>
    <t>140301F0402</t>
  </si>
  <si>
    <t>ชื่อโครงการ / การดำเนินงาน (ลิงค์)</t>
  </si>
  <si>
    <t>เมษายน</t>
  </si>
  <si>
    <t>กุมภาพันธ์</t>
  </si>
  <si>
    <t>ตุลาคม</t>
  </si>
  <si>
    <t>สิงหาคม</t>
  </si>
  <si>
    <t>มีนาคม</t>
  </si>
  <si>
    <t>มกราคม</t>
  </si>
  <si>
    <t>มิถุนายน</t>
  </si>
  <si>
    <t>พฤษภาคม</t>
  </si>
  <si>
    <t>ธันวาคม</t>
  </si>
  <si>
    <t>พฤศจิกายน</t>
  </si>
  <si>
    <t>กรกฎาคม</t>
  </si>
  <si>
    <t>ปีงบประมาณ</t>
  </si>
  <si>
    <t/>
  </si>
  <si>
    <t xml:space="preserve">โครงการภายใต้เป้าหมายแผนแม่บทย่อย: 140301 บุคลากรด้านการกีฬาและนันทนาการมีคุณภาพและมาตรฐานเพิ่มขึ้น
</t>
  </si>
  <si>
    <t>จำนวนโครงการทั้งหมด</t>
  </si>
  <si>
    <t>eMENSCR - โครงการทั้งหมด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</si>
  <si>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</si>
  <si>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</si>
  <si>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</si>
  <si>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</si>
  <si>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</si>
  <si>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</si>
  <si>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</si>
  <si>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</si>
  <si>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</si>
  <si>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</si>
  <si>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</si>
  <si>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</si>
  <si>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</si>
  <si>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</si>
  <si>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</si>
  <si>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</si>
  <si>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</si>
  <si>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</si>
  <si>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</si>
  <si>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</si>
  <si>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</si>
  <si>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</si>
  <si>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</si>
  <si>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140301V02F01</t>
  </si>
  <si>
    <t>https://emenscr.nesdc.go.th/viewer/view.html?id=ded73XwrQAhNBXeQgmxx</t>
  </si>
  <si>
    <t>https://emenscr.nesdc.go.th/viewer/view.html?id=615aaabf5491a937ddd5bc30</t>
  </si>
  <si>
    <t>https://emenscr.nesdc.go.th/viewer/view.html?id=z0Al8pxpLYFZwgLp3NK5</t>
  </si>
  <si>
    <t>https://emenscr.nesdc.go.th/viewer/view.html?id=615d2c406bdbda558aab0d99</t>
  </si>
  <si>
    <t>https://emenscr.nesdc.go.th/viewer/view.html?id=o4lJX4y7nkcdKrxy39JJ</t>
  </si>
  <si>
    <t>https://emenscr.nesdc.go.th/viewer/view.html?id=6168fc30ac23da6eb13cfcf2</t>
  </si>
  <si>
    <t>https://emenscr.nesdc.go.th/viewer/view.html?id=XG7aJ0Ag6ZcN10rBllxm</t>
  </si>
  <si>
    <t>https://emenscr.nesdc.go.th/viewer/view.html?id=618ce139ceda15328416c235</t>
  </si>
  <si>
    <t>140301V04F02</t>
  </si>
  <si>
    <t>https://emenscr.nesdc.go.th/viewer/view.html?id=Rd1gzpjONoSpZy3p0zpm</t>
  </si>
  <si>
    <t>https://emenscr.nesdc.go.th/viewer/view.html?id=61cc23f474e0ea615e990ddd</t>
  </si>
  <si>
    <t>obec_regional43181</t>
  </si>
  <si>
    <t>ศธ 4318-65-0005</t>
  </si>
  <si>
    <t>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</t>
  </si>
  <si>
    <t>ผ.ศธ04006-65-0001</t>
  </si>
  <si>
    <t>แผนปฏิบัติราชการ</t>
  </si>
  <si>
    <t>ผ.ศธ04006-64-0002</t>
  </si>
  <si>
    <t>แผนปฏิบัติราชการระยะ 3 ปี (พ.ศ. 2563 - 2565) ของสำนักงานคณะกรรมการการศึกษาขั้นพื้นฐาน</t>
  </si>
  <si>
    <t>30 ตุลาคม 2565 เวลา 20:15</t>
  </si>
  <si>
    <t>สำนักงานเขตพื้นที่การศึกษามัธยมศึกษาพระนครศรีอยุธยา</t>
  </si>
  <si>
    <t>140301V02F03</t>
  </si>
  <si>
    <t>https://emenscr.nesdc.go.th/viewer/view.html?id=deX2xwQyYKINXgdQga4r</t>
  </si>
  <si>
    <t>https://emenscr.nesdc.go.th/viewer/view.html?id=621f3b13050baa05c11427f7</t>
  </si>
  <si>
    <t>กก.0501.02-65-0006</t>
  </si>
  <si>
    <t>โครงการค่าใช้จ่ายในการจัดทำหลักสูตรพัฒนาบุคลากรด้านการกีฬา</t>
  </si>
  <si>
    <t>20 เมษายน 2565 เวลา 18:01</t>
  </si>
  <si>
    <t>กุมภาพันธ์ 2565</t>
  </si>
  <si>
    <t>กรกฎาคม 2565</t>
  </si>
  <si>
    <t>140301V01F01</t>
  </si>
  <si>
    <t>https://emenscr.nesdc.go.th/viewer/view.html?id=GjOgn90KgNIw1p2Gny2O</t>
  </si>
  <si>
    <t>https://emenscr.nesdc.go.th/viewer/view.html?id=625f8756477d866705f9b2ca</t>
  </si>
  <si>
    <t>กก.0501.02-65-0007</t>
  </si>
  <si>
    <t>โครงการค่าใช้จ่ายในการพัฒนาบุคลากรทางการกีฬา</t>
  </si>
  <si>
    <t>20 เมษายน 2565 เวลา 15:38</t>
  </si>
  <si>
    <t>มีนาคม 2565</t>
  </si>
  <si>
    <t>สิงหาคม 2565</t>
  </si>
  <si>
    <t>https://emenscr.nesdc.go.th/viewer/view.html?id=aQYLnZRlRAco9OpN9k3z</t>
  </si>
  <si>
    <t>https://emenscr.nesdc.go.th/viewer/view.html?id=625fb2ec53465c6713e91197</t>
  </si>
  <si>
    <t>obec_regional_25_21</t>
  </si>
  <si>
    <t>ศธ 04090-65-0024</t>
  </si>
  <si>
    <t>โครงการส่งเสริมการพัฒนาทักษะกีฬาวอลเลย์บอล</t>
  </si>
  <si>
    <t>ด้านสังคม</t>
  </si>
  <si>
    <t>ผ.ศธ0208-65-0001</t>
  </si>
  <si>
    <t>แผนปฏิบัติราชการประจำปีงบประมาณ พ.ศ. 2565 ของกระทรวงศึกษาธิการ</t>
  </si>
  <si>
    <t>30 ตุลาคม 2565 เวลา 19:29</t>
  </si>
  <si>
    <t>เมษายน 2565</t>
  </si>
  <si>
    <t>สำนักงานเขตพื้นที่การศึกษาประถมศึกษาปราจีนบุรี เขต 1</t>
  </si>
  <si>
    <t>140301V01F02</t>
  </si>
  <si>
    <t>https://emenscr.nesdc.go.th/viewer/view.html?id=eKo2ynjjpRUnrO9ZQkGV</t>
  </si>
  <si>
    <t>https://emenscr.nesdc.go.th/viewer/view.html?id=626a1f60477d866705f9b6ea</t>
  </si>
  <si>
    <t>กก.0501.06-65-0001</t>
  </si>
  <si>
    <t>โครงการประกันคุณภาพการศึกษาภายใน ระดับการศึกษาขั้นพื้นฐาน ปีการศึกษา 2564</t>
  </si>
  <si>
    <t>22 กรกฎาคม 2565 เวลา 12:28</t>
  </si>
  <si>
    <t>มิถุนายน 2565</t>
  </si>
  <si>
    <t>https://emenscr.nesdc.go.th/viewer/view.html?id=lOoBJ8w6QmT7NBropWK6</t>
  </si>
  <si>
    <t>https://emenscr.nesdc.go.th/viewer/view.html?id=62da2cbee5b55d206d788428</t>
  </si>
  <si>
    <t>กก.0501.06-65-0002</t>
  </si>
  <si>
    <t>โครงการค่าใช้จ่ายประกันคุณภาพการศึกษาภายใน ระดับอุดมศึกษา ปีการศึกษา 2564</t>
  </si>
  <si>
    <t>22 กรกฎาคม 2565 เวลา 12:41</t>
  </si>
  <si>
    <t>https://emenscr.nesdc.go.th/viewer/view.html?id=QOWgNn33BdfjdxLLG731</t>
  </si>
  <si>
    <t>https://emenscr.nesdc.go.th/viewer/view.html?id=62da345a7395053debdd9858</t>
  </si>
  <si>
    <t>obec_regional_95_31</t>
  </si>
  <si>
    <t>ศธ 04120-66-0009</t>
  </si>
  <si>
    <t>“รวมพลคนยะลา 2”</t>
  </si>
  <si>
    <t>30 ตุลาคม 2565 เวลา 21:46</t>
  </si>
  <si>
    <t>สำนักงานเขตพื้นที่การศึกษาประถมศึกษายะลา เขต 2</t>
  </si>
  <si>
    <t>https://emenscr.nesdc.go.th/viewer/view.html?id=Rdxx4QXBorFg8aKmxWnk</t>
  </si>
  <si>
    <t>https://emenscr.nesdc.go.th/viewer/view.html?id=635e8e31491d7c3de4ddeb45</t>
  </si>
  <si>
    <t>https://emenscr.nesdc.go.th/viewer/view.html?id=KYYwWE9z13c1AWYLN28A</t>
  </si>
  <si>
    <t>https://emenscr.nesdc.go.th/viewer/view.html?id=610a6e48d9ddc16fa0068813</t>
  </si>
  <si>
    <t>140301V04F03</t>
  </si>
  <si>
    <t>https://emenscr.nesdc.go.th/viewer/view.html?id=Z66pl2y77kh9wZ6l7V25</t>
  </si>
  <si>
    <t>https://emenscr.nesdc.go.th/viewer/view.html?id=610a72479af47d6f9a34e6ac</t>
  </si>
  <si>
    <t>https://emenscr.nesdc.go.th/viewer/view.html?id=Ooo0Mm6mOet0O77GneKl</t>
  </si>
  <si>
    <t>https://emenscr.nesdc.go.th/viewer/view.html?id=6113543386ed660368a5bcaa</t>
  </si>
  <si>
    <t>https://emenscr.nesdc.go.th/viewer/view.html?id=z00lrNX2Qes4e22XpBxN</t>
  </si>
  <si>
    <t>https://emenscr.nesdc.go.th/viewer/view.html?id=6113729586ed660368a5bcee</t>
  </si>
  <si>
    <t>140301V02F02</t>
  </si>
  <si>
    <t>https://emenscr.nesdc.go.th/viewer/view.html?id=5338Y56KY4F5lYGMojZo</t>
  </si>
  <si>
    <t>https://emenscr.nesdc.go.th/viewer/view.html?id=6115d9eabee036035b050dec</t>
  </si>
  <si>
    <t>https://emenscr.nesdc.go.th/viewer/view.html?id=KYYGOa8MdLsYqmqGrkA3</t>
  </si>
  <si>
    <t>https://emenscr.nesdc.go.th/viewer/view.html?id=61160d516ab68d432c0fa8bf</t>
  </si>
  <si>
    <t>https://emenscr.nesdc.go.th/viewer/view.html?id=aQQd64yx03UpN7k4p0jm</t>
  </si>
  <si>
    <t>https://emenscr.nesdc.go.th/viewer/view.html?id=611782698b5f6c1fa114cbcf</t>
  </si>
  <si>
    <t>https://emenscr.nesdc.go.th/viewer/view.html?id=Y77ZNpV552ujGxL5zyq3</t>
  </si>
  <si>
    <t>https://emenscr.nesdc.go.th/viewer/view.html?id=611a385bb1eab9706bc85496</t>
  </si>
  <si>
    <t>ชื่อโครงการ/การดำเนินงาน ไม่ url</t>
  </si>
  <si>
    <t>140301V03F01</t>
  </si>
  <si>
    <t>140301V03F02</t>
  </si>
  <si>
    <t>140301V04F01</t>
  </si>
  <si>
    <t>140301V03F03</t>
  </si>
  <si>
    <t>กก 0302-66-0003</t>
  </si>
  <si>
    <t>โครงการพัฒนาบุคลากรด้านการกีฬาระดับพื้นฐาน ประจำปีงบประมาณ พ.ศ. 2566</t>
  </si>
  <si>
    <t>https://emenscr.nesdc.go.th/viewer/view.html?id=LAlk2wzznVurz11Kw6G3</t>
  </si>
  <si>
    <t>กก 0302-66-0004</t>
  </si>
  <si>
    <t>โครงการส่งเสริมอาสาสมัครกีฬาและผู้นำการออกกำลังกาย ประจำปีงบประมาณ พ.ศ. 2566</t>
  </si>
  <si>
    <t>https://emenscr.nesdc.go.th/viewer/view.html?id=WXAVrY5BVWinyJJ01og0</t>
  </si>
  <si>
    <t>RMUTI3100-66-0015</t>
  </si>
  <si>
    <t>โครงการสนับสนุนนักศึกษาเข้าร่วมการแข่งขันกีฬา ประจำปีงบประมาณ 2566</t>
  </si>
  <si>
    <t>สำนักงานวิทยาเขตขอนแก่น</t>
  </si>
  <si>
    <t>https://emenscr.nesdc.go.th/viewer/view.html?id=WXAdAawLeec6RV8JKkxg</t>
  </si>
  <si>
    <t>กก.0501.02-66-0011</t>
  </si>
  <si>
    <t>ค่าใช้จ่ายในการจัดทำหลักสูตรพัฒนาบุคลากรด้านการกีฬา</t>
  </si>
  <si>
    <t>มีนาคม 2566</t>
  </si>
  <si>
    <t>https://emenscr.nesdc.go.th/viewer/view.html?id=EapVNW5JwGFpo8oewmAK</t>
  </si>
  <si>
    <t>ศธ 0536.4-66-0044</t>
  </si>
  <si>
    <t>กีฬาสานสัมพันธ์ ปลาบึกเกมส์ คณะวิทยาศาสตร์และเทคโนโลยี</t>
  </si>
  <si>
    <t>คณะวิทยาศาสตร์และเทคโนโลยี</t>
  </si>
  <si>
    <t>https://emenscr.nesdc.go.th/viewer/view.html?id=nr34QzoqWziJM5kzrxrB</t>
  </si>
  <si>
    <t>กก 0209-66-0003</t>
  </si>
  <si>
    <t>ค่าใช้จ่ายในการเป็นเจ้าภาพจัดการประชุมรัฐมนตรีกีฬาอาเซียน ครั้งที่ ๗ และการประชุมที่เกี่ยวข้อง</t>
  </si>
  <si>
    <t>https://emenscr.nesdc.go.th/viewer/view.html?id=83dqkR58MnUr7zlz6Xyz</t>
  </si>
  <si>
    <t>ศธ 0581.03-66-0001</t>
  </si>
  <si>
    <t>โครงการเข้าร่วมการกีฬามหาวิทยาลัยเทคโนโลยีราชมงคลพระนคร "พระนครเกมส์"</t>
  </si>
  <si>
    <t>มกราคม 2566</t>
  </si>
  <si>
    <t>คณะเทคโนโลยีคหกรรมศาสตร์ (ทค.)</t>
  </si>
  <si>
    <t>มหาวิทยาลัยเทคโนโลยีราชมงคลพระนคร</t>
  </si>
  <si>
    <t>https://emenscr.nesdc.go.th/viewer/view.html?id=aQZnk1OXyJSqKrmLmy2G</t>
  </si>
  <si>
    <t>ศธ0578.11-66-0021</t>
  </si>
  <si>
    <t>โครงการแข่งขันกีฬาบัวน้ำเงินเกมส์</t>
  </si>
  <si>
    <t>คณะสถาปัตยกรรมศาสตร์</t>
  </si>
  <si>
    <t>https://emenscr.nesdc.go.th/viewer/view.html?id=md4OK89R35tRy5O9O4n2</t>
  </si>
  <si>
    <t>ศธ 4331-66-0019</t>
  </si>
  <si>
    <t>อบรมและสัมมนาผู้ตัดสินกีฬาฟุตบอล สำนักงานเขตพื้นที่การศึกษามัธยมศึกษาร้อยเอ็ด      ประจำปี 2566</t>
  </si>
  <si>
    <t>สำนักงานเขตพื้นที่การศึกษามัธยมศึกษาร้อยเอ็ด</t>
  </si>
  <si>
    <t>https://emenscr.nesdc.go.th/viewer/view.html?id=x0zLRAaOZkiXLa1mAggL</t>
  </si>
  <si>
    <t>ศธ 4331-66-0021</t>
  </si>
  <si>
    <t>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</t>
  </si>
  <si>
    <t>https://emenscr.nesdc.go.th/viewer/view.html?id=eKOm310wJmhj69q03ayW</t>
  </si>
  <si>
    <t>กก.0501.06-66-0001</t>
  </si>
  <si>
    <t>โครงการค่าใช้จ่ายการประกันคุณภาพการศึกษาภายใน ปีการศึกษา 2565</t>
  </si>
  <si>
    <t>มิถุนายน 2566</t>
  </si>
  <si>
    <t>https://emenscr.nesdc.go.th/viewer/view.html?id=635NQ6zQjWfkEOExlGNj</t>
  </si>
  <si>
    <t>กก.0501.02-66-0014</t>
  </si>
  <si>
    <t>โครงการค่าใช้จ่ายในการพัฒนาบุคลากรด้านการกีฬา</t>
  </si>
  <si>
    <t>https://emenscr.nesdc.go.th/viewer/view.html?id=nraMagJjxoUrkx9lqAMr</t>
  </si>
  <si>
    <t>ศธ 4318-66-0015</t>
  </si>
  <si>
    <t>โครงการแข่งขันกีฬาครูและบุคลากรทางการศึกษา สพม. อย เกมส์ ประจำปี 2566</t>
  </si>
  <si>
    <t>เมษายน 2566</t>
  </si>
  <si>
    <t>https://emenscr.nesdc.go.th/viewer/view.html?id=lOwG4gMRk0SqklJN7NMk</t>
  </si>
  <si>
    <t>กก.0501.02-67-0003</t>
  </si>
  <si>
    <t>ตุลาคม 2566</t>
  </si>
  <si>
    <t>กันยายน 2567</t>
  </si>
  <si>
    <t>ข้อเสนอโครงการสำคัญ 2567 ที่ผ่านเข้ารอบ</t>
  </si>
  <si>
    <t>https://emenscr.nesdc.go.th/viewer/view.html?id=aQx4W1O1oluZdyVxyKOR</t>
  </si>
  <si>
    <t>กก.0501.02-67-0004</t>
  </si>
  <si>
    <t>โครงการพัฒนาบุคลากรด้านการกีฬา</t>
  </si>
  <si>
    <t>https://emenscr.nesdc.go.th/viewer/view.html?id=432QVxg17VTBoN4ex033</t>
  </si>
  <si>
    <t>กก 0302-67-0001</t>
  </si>
  <si>
    <t>พัฒนามาตรฐานผู้ฝึกสอนกีฬาและผู้ตัดสินกีฬาเพื่อยกระดับการกีฬาขั้นพื้นฐานและมวลชน</t>
  </si>
  <si>
    <t>https://emenscr.nesdc.go.th/viewer/view.html?id=0R26m0R55LtQWEwzGwYm</t>
  </si>
  <si>
    <t>กก 0302-67-0002</t>
  </si>
  <si>
    <t>ส่งเสริมอาสาสมัครกีฬาและผู้นำการออกกำลังกาย ประจำปีงบประมาณ พ.ศ.2567</t>
  </si>
  <si>
    <t>ข้อเสนอโครงการสำคัญ 2567 ที่ไม่ผ่านเข้ารอบ</t>
  </si>
  <si>
    <t>https://emenscr.nesdc.go.th/viewer/view.html?id=JKm4azAQ8mUdN4EEKG1N</t>
  </si>
  <si>
    <t>sat2-67-0004</t>
  </si>
  <si>
    <t>ระบบฐานข้อมูลบุคลากรกีฬา</t>
  </si>
  <si>
    <t>v2_140301V04F01</t>
  </si>
  <si>
    <t>https://emenscr.nesdc.go.th/viewer/view.html?id=jokB68ENdMip9GY6kd6N</t>
  </si>
  <si>
    <t>กก 0302-67-0003</t>
  </si>
  <si>
    <t>โครงการพัฒนาบุคลากรด้านการกีฬาระดับพื้นฐาน ประจำปีงบประมาณ พ.ศ. 2567</t>
  </si>
  <si>
    <t>v3_140301V02</t>
  </si>
  <si>
    <t>v3_140301V02F01</t>
  </si>
  <si>
    <t>https://emenscr.nesdc.go.th/viewer/view.html?id=B85WnJzN9yC3m6qx7nLl</t>
  </si>
  <si>
    <t>กก 0302-67-0004</t>
  </si>
  <si>
    <t>โครงการส่งเสริมอาสาสมัครกีฬาและผู้นำการออกกำลังกาย ประจำปีงบประมาณ พ.ศ. 2567</t>
  </si>
  <si>
    <t>https://emenscr.nesdc.go.th/viewer/view.html?id=MBR0AzldVjUGOrNExGqV</t>
  </si>
  <si>
    <t>กก.0501.02-67-0005</t>
  </si>
  <si>
    <t>โครงการค่าใช้จ่ายในการจัดทำหลักสูตรพัฒนาบุคลากรทางด้านการกีฬา</t>
  </si>
  <si>
    <t>ธันวาคม 2566</t>
  </si>
  <si>
    <t>พฤษภาคม 2567</t>
  </si>
  <si>
    <t>v3_140301V01</t>
  </si>
  <si>
    <t>v3_140301V01F01</t>
  </si>
  <si>
    <t>https://emenscr.nesdc.go.th/viewer/view.html?id=y05OZY790JIq4AWxz3l9</t>
  </si>
  <si>
    <t>กก.0501.02-67-0006</t>
  </si>
  <si>
    <t>พฤศจิกายน 2566</t>
  </si>
  <si>
    <t>สิงหาคม 2567</t>
  </si>
  <si>
    <t>https://emenscr.nesdc.go.th/viewer/view.html?id=deN4MGyQl8TkJBjMA4lp</t>
  </si>
  <si>
    <t>กก 0302-67-0006</t>
  </si>
  <si>
    <t>มิถุนายน 2567</t>
  </si>
  <si>
    <t>v3_140301V02F02</t>
  </si>
  <si>
    <t>https://emenscr.nesdc.go.th/viewer/view.html?id=x0x9X2gnzahRGgV9kNXZ</t>
  </si>
  <si>
    <t>RMUTI3100-67-0004</t>
  </si>
  <si>
    <t>โครงการสนับสนุนนักศึกษาเข้าร่วมการแข่งขันกีฬา ประจำปีงบประมาณ 2567</t>
  </si>
  <si>
    <t>v3_140301V03</t>
  </si>
  <si>
    <t>v3_140301V03F02</t>
  </si>
  <si>
    <t>https://emenscr.nesdc.go.th/viewer/view.html?id=LA78nQmdxYioZNVEK8lG</t>
  </si>
  <si>
    <t>กก 0209-67-0005</t>
  </si>
  <si>
    <t>https://emenscr.nesdc.go.th/viewer/view.html?id=eKgQBmmNEyFn0mnOmO40</t>
  </si>
  <si>
    <t>ศธ 6001(2)-67-0015</t>
  </si>
  <si>
    <t>โครงการอนุรักษ์ส่งเสริมกีฬาสัมพันธ์</t>
  </si>
  <si>
    <t>กองแผนงาน</t>
  </si>
  <si>
    <t>มหาวิทยาลัยมหามกุฏราชวิทยาลัย</t>
  </si>
  <si>
    <t>https://emenscr.nesdc.go.th/viewer/view.html?id=WXm0MJZEyYSjOYmzolrx</t>
  </si>
  <si>
    <t>ira</t>
  </si>
  <si>
    <t>ผลการคัดเลือก</t>
  </si>
  <si>
    <t>ผ่าน</t>
  </si>
  <si>
    <t>https://emenscr.nesdc.go.th/viewer/view.html?id=64c5fe22204dd42f9682bf86</t>
  </si>
  <si>
    <t>โครงการจัดทำหลักสูตรนักวิทยาศาสตร์การกีฬาเพื่อการพัฒนาบุคลากรการกีฬาที่ได้มาตรฐาน</t>
  </si>
  <si>
    <t>|140301</t>
  </si>
  <si>
    <t>ผ่านเข้ารอบ</t>
  </si>
  <si>
    <t>-</t>
  </si>
  <si>
    <t>https://emenscr.nesdc.go.th/viewer/view.html?id=64c5f97f204dd42f9682bf80</t>
  </si>
  <si>
    <t>โครงการจัดทำหลักสูตรผู้ตัดสินกีฬาเพื่อการพัฒนาบุคลากรการกีฬาที่ได้มาตรฐาน</t>
  </si>
  <si>
    <t>A</t>
  </si>
  <si>
    <t>https://emenscr.nesdc.go.th/viewer/view.html?id=64c8d7c4204dd42f9682c055</t>
  </si>
  <si>
    <t>โครงการจัดทำหลักสูตรผู้ฝึกสอนกีฬาเพื่อการพัฒนาบุคลากรการกีฬาที่ได้มาตรฐาน</t>
  </si>
  <si>
    <t>ไม่ผ่านเข้ารอบ</t>
  </si>
  <si>
    <t>4B</t>
  </si>
  <si>
    <t>4A</t>
  </si>
  <si>
    <t>https://emenscr.nesdc.go.th/viewer/view.html?id=64c207ed6b56f90436298020</t>
  </si>
  <si>
    <t>โครงการพัฒนาศักยภาพบุคลากรการกีฬาด้านบริหารจัดการกีฬาชุมชนอย่างยั่งยืน</t>
  </si>
  <si>
    <t>(ร่าง) ข้อเสนอโครงการสำคัญ 2568 ที่ผ่านเข้ารอบ</t>
  </si>
  <si>
    <t>หมายเหตุ: ตัวอักษรสีแดง หมายถึง : องค์ประกอบ/ปัจจัยที่มีการแก้ไข</t>
  </si>
  <si>
    <t>ห่วงโซคุณค่าฯ (FVCT) ฉบับเดิม</t>
  </si>
  <si>
    <t>ห่วงโซ่คุณค่าฯ (FVCT) (ฉบับแก้ไข) (พ.ศ. 2567 - 2570)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</si>
  <si>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</si>
  <si>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</si>
  <si>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</si>
  <si>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</si>
  <si>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</si>
  <si>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</si>
  <si>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</si>
  <si>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</si>
  <si>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</si>
  <si>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</si>
  <si>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</si>
  <si>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2566</t>
  </si>
  <si>
    <t>140301</t>
  </si>
  <si>
    <t>v2_140301</t>
  </si>
  <si>
    <t>v3_140301V01F02</t>
  </si>
  <si>
    <t>https://emenscr.nesdc.go.th/viewer/view.html?id=63e0a8ee01784141abb03e33</t>
  </si>
  <si>
    <t>https://emenscr.nesdc.go.th/viewer/view.html?id=63e0aee901784141abb03e3e</t>
  </si>
  <si>
    <t>v2_140301V03F02</t>
  </si>
  <si>
    <t>https://emenscr.nesdc.go.th/viewer/view.html?id=63e35050b321824906b755e5</t>
  </si>
  <si>
    <t>https://emenscr.nesdc.go.th/viewer/view.html?id=63f31c59fceadd7336a5a023</t>
  </si>
  <si>
    <t xml:space="preserve">ค่าใช้จ่ายในการจัดทำหลักสูตรพัฒนาบุคลากรด้านการกีฬา </t>
  </si>
  <si>
    <t>https://emenscr.nesdc.go.th/viewer/view.html?id=63f3164a4f4b54733c3fabd7</t>
  </si>
  <si>
    <t>https://emenscr.nesdc.go.th/viewer/view.html?id=64b0bc1c0aa0e80f57a6807f</t>
  </si>
  <si>
    <t>https://emenscr.nesdc.go.th/viewer/view.html?id=64b4e8ab22ab130f452a89d5</t>
  </si>
  <si>
    <t>v2_140301V02F03</t>
  </si>
  <si>
    <t>v3_140301V02F03</t>
  </si>
  <si>
    <t>https://emenscr.nesdc.go.th/viewer/view.html?id=64477c6456ddcb04f398a5bc</t>
  </si>
  <si>
    <t>https://emenscr.nesdc.go.th/viewer/view.html?id=64755afb3650592993e1249e</t>
  </si>
  <si>
    <t>https://emenscr.nesdc.go.th/viewer/view.html?id=6421584231107d5c3a7fc244</t>
  </si>
  <si>
    <t>โครงการปกติ 2567</t>
  </si>
  <si>
    <t>https://emenscr.nesdc.go.th/viewer/view.html?id=65a24bb87d26df1e18e9d92f</t>
  </si>
  <si>
    <t>ศธ 4331-67-0012</t>
  </si>
  <si>
    <t>การแข่งขันกีฬาฟุตบอลนักเรียนรุ่นอายุไม่เกิน 18 ปี ชิงชนะเลิศ สำนักงานเขตพื้นที่การศึกษา                         มัธยมศึกษาร้อยเอ็ดประจำปี 2566  “มัธยมศึกษา สพม.รอ. ลีก 2023  ครั้งที่ 4  ประจำปี 2566” (4th The Secondary Educational Service Area Office Roi-et  League 2023) “4th SESAORET League 2023”</t>
  </si>
  <si>
    <t>https://emenscr.nesdc.go.th/viewer/view.html?id=65eabe58995a3a1f8f165bb9</t>
  </si>
  <si>
    <t>ศธ 058216-67-0008</t>
  </si>
  <si>
    <t xml:space="preserve">โครงการพัฒนาศักยภาพนักศึกษาด้านนันทนาการและ soft skills คณะวิทยาศาสตร์และเทคโนโลยี ประจำปีการศึกษา 2567 </t>
  </si>
  <si>
    <t>มหาวิทยาลัยเทคโนโลยีราชมงคลรัตนโกสินทร์</t>
  </si>
  <si>
    <t>คณะวิทยาศาสร์และเทคโนโลยี</t>
  </si>
  <si>
    <t>v3_140301V04F01</t>
  </si>
  <si>
    <t>https://emenscr.nesdc.go.th/viewer/view.html?id=658255f47ee34a5c6dbc98fd</t>
  </si>
  <si>
    <t>กก.0504-67-0001</t>
  </si>
  <si>
    <t>โครงการค่าใช้จ่ายในการพัฒนาครูพลศึกษา ให้มีสมรรถนะในการจัดการเรียนรู้เพื่อพัฒนาความฉลาดรู้ทางการเคลื่อนไหว (Physical Literacy) แก่นักเรียน</t>
  </si>
  <si>
    <t>กรกฎาคม 2567</t>
  </si>
  <si>
    <t>https://emenscr.nesdc.go.th/viewer/view.html?id=664c497455fb162ad95a2fc0</t>
  </si>
  <si>
    <t>กก.0501.06-67-0003</t>
  </si>
  <si>
    <t>โครงการค่าใช้จ่ายการประกันคุณภาพการศึกษา</t>
  </si>
  <si>
    <t>https://emenscr.nesdc.go.th/viewer/view.html?id=66500185d5f7b32ada43546e</t>
  </si>
  <si>
    <t>กก.0501.06-67-0002</t>
  </si>
  <si>
    <t>โครงการค่าใช้จ่ายในการนำเสนอผลงานวิจัยและนวัตกรรมด้านศาสตร์การกีฬาของอาจารย์และนักศึกษามหาวิทยาลัยการกีฬาแห่งชาติ</t>
  </si>
  <si>
    <t>https://emenscr.nesdc.go.th/viewer/view.html?id=664b04b1362bdb1f93f83467</t>
  </si>
  <si>
    <t>กก.0501.06-67-0001</t>
  </si>
  <si>
    <t>โครงการค่าใช้จ่ายในการจัดการความรู้</t>
  </si>
  <si>
    <t>https://emenscr.nesdc.go.th/viewer/view.html?id=664afa80995a3a1f8f166f87</t>
  </si>
  <si>
    <t>https://emenscr.nesdc.go.th/viewer/view.html?id=65796f6b66940b3b33337b06</t>
  </si>
  <si>
    <t>https://emenscr.nesdc.go.th/viewer/view.html?id=657967f2bcbd745c67dd217c</t>
  </si>
  <si>
    <t>พัฒนามาตรฐานผู้ฝึกสอนกีฬาและผู้ตัดสินกีฬาเพื่อยกระดับการกีฬาระดับพื้นฐานและมวลชน</t>
  </si>
  <si>
    <t>https://emenscr.nesdc.go.th/viewer/view.html?id=658268d57482073b2da591be</t>
  </si>
  <si>
    <t>https://emenscr.nesdc.go.th/viewer/view.html?id=655c2984bcbd745c67dcfce7</t>
  </si>
  <si>
    <t>https://emenscr.nesdc.go.th/viewer/view.html?id=655606f07482073b2da586f1</t>
  </si>
  <si>
    <t>https://emenscr.nesdc.go.th/viewer/view.html?id=65851d38a4da863b27b20547</t>
  </si>
  <si>
    <t>https://emenscr.nesdc.go.th/viewer/view.html?id=6583bd4b66940b3b33338069</t>
  </si>
  <si>
    <t>ศธ 058204-68-0023</t>
  </si>
  <si>
    <t>โครงการ BA RMUTR E-Sports Championship</t>
  </si>
  <si>
    <t>พฤศจิกายน 2567</t>
  </si>
  <si>
    <t>คณะบริหารธุรกิจ</t>
  </si>
  <si>
    <t>โครงการปกติ 2568</t>
  </si>
  <si>
    <t>https://emenscr.nesdc.go.th/viewer/view.html?id=678335b5d231ee5117cbd5ee</t>
  </si>
  <si>
    <t>ศธ 0568-68-0016</t>
  </si>
  <si>
    <t>โครงการเข้าร่วมแข่งขันกีฬาบุคลากรแห่งประเทศไทย</t>
  </si>
  <si>
    <t>ตุลาคม 2567</t>
  </si>
  <si>
    <t>กันยายน 2568</t>
  </si>
  <si>
    <t>v3_140301V04F03</t>
  </si>
  <si>
    <t>https://emenscr.nesdc.go.th/viewer/view.html?id=677b84af52c7c851103d149a</t>
  </si>
  <si>
    <t>กก.0504-68-0003</t>
  </si>
  <si>
    <t>โครงการพัฒนาผู้ฝึกสอนมวยไทย 9 ขั้น</t>
  </si>
  <si>
    <t>ธันวาคม 2567</t>
  </si>
  <si>
    <t>https://emenscr.nesdc.go.th/viewer/view.html?id=6788b1a0e7fd8840616a4166</t>
  </si>
  <si>
    <t>กก.0503-68-0002</t>
  </si>
  <si>
    <t>โครงการพัฒนาสมรรถนะบุคลากรด้านการท่องเที่ยวเชิงสุขภาพในธุรกิจสปาและนวดแผนไทย</t>
  </si>
  <si>
    <t>มีนาคม 2568</t>
  </si>
  <si>
    <t>มิถุนายน 2568</t>
  </si>
  <si>
    <t>https://emenscr.nesdc.go.th/viewer/view.html?id=6788c8d29e3b08405827cd3c</t>
  </si>
  <si>
    <t>กก.0503-68-0001</t>
  </si>
  <si>
    <t>โครงการพัฒนามัคคุเทศก์เฉพาะภูมิภาคและผู้นำเที่ยวเชิงกีฬา</t>
  </si>
  <si>
    <t>https://emenscr.nesdc.go.th/viewer/view.html?id=6788bd8165aee3689aa3ae7e</t>
  </si>
  <si>
    <t>กก.0502-68-0001</t>
  </si>
  <si>
    <t>โครงการพัฒนาบุคลากรด้านวิทยาศาสตร์การกีฬา</t>
  </si>
  <si>
    <t>มกราคม 2568</t>
  </si>
  <si>
    <t>https://emenscr.nesdc.go.th/viewer/view.html?id=678f526d65aee3689aa3c77f</t>
  </si>
  <si>
    <t>กก.0501.06-68-0003</t>
  </si>
  <si>
    <t>สิงหาคม 2568</t>
  </si>
  <si>
    <t>https://emenscr.nesdc.go.th/viewer/view.html?id=678f7d524c513e688c274de5</t>
  </si>
  <si>
    <t>กก.0501.06-68-0002</t>
  </si>
  <si>
    <t>พฤษภาคม 2568</t>
  </si>
  <si>
    <t>https://emenscr.nesdc.go.th/viewer/view.html?id=678f686c098e9b4051284ab3</t>
  </si>
  <si>
    <t>กก.0501.06-68-0001</t>
  </si>
  <si>
    <t>โครงการค่าใช้จ่ายการจัดการความรู้</t>
  </si>
  <si>
    <t>https://emenscr.nesdc.go.th/viewer/view.html?id=678f5f0b25353b4052ffcc47</t>
  </si>
  <si>
    <t>กก.0501.02-68-0011</t>
  </si>
  <si>
    <t>https://emenscr.nesdc.go.th/viewer/view.html?id=678777f6e7fd8840616a40af</t>
  </si>
  <si>
    <t>กก.0501.02-68-0010</t>
  </si>
  <si>
    <t>ปรับปรุงข้อเสนอโครงการ 2568</t>
  </si>
  <si>
    <t>https://emenscr.nesdc.go.th/viewer/view.html?id=67873fe6098e9b4051284671</t>
  </si>
  <si>
    <t>กก.0501.02-68-0009</t>
  </si>
  <si>
    <t>https://emenscr.nesdc.go.th/viewer/view.html?id=678738ec0b91f2689276965a</t>
  </si>
  <si>
    <t>กก.0501.02-68-0008</t>
  </si>
  <si>
    <t>https://emenscr.nesdc.go.th/viewer/view.html?id=6786164365aee3689aa39ea9</t>
  </si>
  <si>
    <t>กก 0302-68-0013</t>
  </si>
  <si>
    <t>โครงการพัฒนาศักยภาพบุคลากรการกีฬาด้านบริหารจัดการกีฬาชุมชนอย่างยั่งยืน พ.ศ. 2568</t>
  </si>
  <si>
    <t>https://emenscr.nesdc.go.th/viewer/view.html?id=6791f1a1098e9b4051284bad</t>
  </si>
  <si>
    <t>กก 0302-68-0011</t>
  </si>
  <si>
    <t>โครงการพัฒนาศักยภาพผู้ฝึกสอนกีฬาระดับพื้นฐาน ประจำปีงบประมาณ พ.ศ. 2568</t>
  </si>
  <si>
    <t>https://emenscr.nesdc.go.th/viewer/view.html?id=673cc86b2ed8d90fe80ed288</t>
  </si>
  <si>
    <t>กก 0302-68-0010</t>
  </si>
  <si>
    <t>โครงการส่งเสริมอาสาสมัครกีฬาและผู้นำการออกกำลังกาย ประจำปีงบประมาณ พ.ศ. 2568</t>
  </si>
  <si>
    <t>https://emenscr.nesdc.go.th/viewer/view.html?id=673477e414dfe60ff064116e</t>
  </si>
  <si>
    <t>กก 0302-68-0009</t>
  </si>
  <si>
    <t>โครงการพัฒนาบุคลากรด้านผู้ตัดสินกีฬาระดับพื้นฐาน ประจำปีงบประมาณ พ.ศ. 2568</t>
  </si>
  <si>
    <t>https://emenscr.nesdc.go.th/viewer/view.html?id=67344e8e9d04690ff18d0ee3</t>
  </si>
  <si>
    <t>https://emenscr.nesdc.go.th/viewer/view.html?id=63f85a9f728aa67344ffe353</t>
  </si>
  <si>
    <t>130101</t>
  </si>
  <si>
    <t>v2_130101</t>
  </si>
  <si>
    <t>v2_130101V04F02</t>
  </si>
  <si>
    <t>v3_130101V04F02</t>
  </si>
  <si>
    <t>https://emenscr.nesdc.go.th/viewer/view.html?id=652386cb57717e597972a7e4</t>
  </si>
  <si>
    <t>https://emenscr.nesdc.go.th/viewer/view.html?id=64708122956c475790053283</t>
  </si>
  <si>
    <t>โครงการปกติ 2563</t>
  </si>
  <si>
    <t>https://emenscr.nesdc.go.th/viewer/view.html?id=5f2a99999b1b9e3fab85a862</t>
  </si>
  <si>
    <t>https://emenscr.nesdc.go.th/viewer/view.html?id=600686114c8c2f1ca150dbcf</t>
  </si>
  <si>
    <t>ศธ 0587.06-64-0014</t>
  </si>
  <si>
    <t>โครงการวิศวกรรมศาสตร์สัมพันธ์ระหว่างสถาบัน</t>
  </si>
  <si>
    <t>มหาวิทยาลัยนราธิวาสราชนครินทร์</t>
  </si>
  <si>
    <t>คณะวิศวกรรมศาสตร์</t>
  </si>
  <si>
    <t>โครงการปกติ 2564</t>
  </si>
  <si>
    <t>https://emenscr.nesdc.go.th/viewer/view.html?id=6045a1b922a74d5de4d5beb8</t>
  </si>
  <si>
    <t>https://emenscr.nesdc.go.th/viewer/view.html?id=60e5158cbcf570643a9fb2e6</t>
  </si>
  <si>
    <t>https://emenscr.nesdc.go.th/viewer/view.html?id=5fa22cdbb85d3605fe50d1f5</t>
  </si>
  <si>
    <t>https://emenscr.nesdc.go.th/viewer/view.html?id=60cb0faecfde2746e853d2e5</t>
  </si>
  <si>
    <t>https://emenscr.nesdc.go.th/viewer/view.html?id=5ffff74afdee0f295412d692</t>
  </si>
  <si>
    <t>https://emenscr.nesdc.go.th/viewer/view.html?id=607aa07da196e946e987d0ee</t>
  </si>
  <si>
    <t>https://emenscr.nesdc.go.th/viewer/view.html?id=607a92c52256a346f06dbac7</t>
  </si>
  <si>
    <t xml:space="preserve">โครงการประชุมเชิงปฏิบัติการจัดทำคำอธิบายรายวิชาเพิ่มเติม สาระกีฬาเพื่อความเป็นเลิศ ตามโครงสร้างหลักสูตรสถานศึกษาโรงเรียนกีฬา สังกัดมหาวิทยาลัยการกีฬาแห่งชาติ พุทธศักราช 2563 ตามหลักสูตรแกนกลางการศึกษาขั้นพื้นฐาน พุทธศักราช 2551 (ฉบับปรับปรุง พ.ศ. 2560) </t>
  </si>
  <si>
    <t>https://emenscr.nesdc.go.th/viewer/view.html?id=607e72279db1f67958ba30c5</t>
  </si>
  <si>
    <t>https://emenscr.nesdc.go.th/viewer/view.html?id=607d0ee09db1f67958ba2f49</t>
  </si>
  <si>
    <t>https://emenscr.nesdc.go.th/viewer/view.html?id=5fb3499956c36d429b48792d</t>
  </si>
  <si>
    <t xml:space="preserve">โครงการพัฒนาผู้ตัดสินกีฬาขั้นพื้นฐาน ประจำปีงบประมาณ พ.ศ. 2564 </t>
  </si>
  <si>
    <t>https://emenscr.nesdc.go.th/viewer/view.html?id=5fabf7972806e76c3c3d64d5</t>
  </si>
  <si>
    <t>https://emenscr.nesdc.go.th/viewer/view.html?id=5fab9e3ce708b36c432df952</t>
  </si>
  <si>
    <t>v3_140301V03F01</t>
  </si>
  <si>
    <t>https://emenscr.nesdc.go.th/viewer/view.html?id=601a5b212bfea92b666d82da</t>
  </si>
  <si>
    <t>https://emenscr.nesdc.go.th/viewer/view.html?id=5feab0c4937fc042b84c9fbb</t>
  </si>
  <si>
    <t>โครงการปกติ 2565</t>
  </si>
  <si>
    <t>v3_140301V04F02</t>
  </si>
  <si>
    <t>140101F0402</t>
  </si>
  <si>
    <t>v3_140101V04F01</t>
  </si>
  <si>
    <t>https://emenscr.nesdc.go.th/viewer/view.html?id=5f27f0b514c4720c160d05bc</t>
  </si>
  <si>
    <t>https://emenscr.nesdc.go.th/viewer/view.html?id=60065e75d32d761c9affb204</t>
  </si>
  <si>
    <t>https://emenscr.nesdc.go.th/viewer/view.html?id=5ffea50bc9bcb56cc183f28d</t>
  </si>
  <si>
    <t>https://emenscr.nesdc.go.th/viewer/view.html?id=5fe01c1aea2eef1b27a274d6</t>
  </si>
  <si>
    <t>140101F0404</t>
  </si>
  <si>
    <t>v3_140101V04F03</t>
  </si>
  <si>
    <t>หมายเหตุ</t>
  </si>
  <si>
    <t>กก 0203-66-0005</t>
  </si>
  <si>
    <t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2568</t>
  </si>
  <si>
    <t>ด้านการสร้างความสามารถในการแข่งขัน</t>
  </si>
  <si>
    <t>พฤษภาคม 2566</t>
  </si>
  <si>
    <t>050101</t>
  </si>
  <si>
    <t>v2_050101</t>
  </si>
  <si>
    <t>v2_050101V02F03</t>
  </si>
  <si>
    <t>v3_050101V02F03</t>
  </si>
  <si>
    <t>https://emenscr.nesdc.go.th/viewer/view.html?id=64af6e28b19a7b17b9e5286d</t>
  </si>
  <si>
    <t>นม 02.20-64-0001</t>
  </si>
  <si>
    <t>โครงการพัฒนาด้านการท่องเที่ยวและบริการ</t>
  </si>
  <si>
    <t>สำนักงานการท่องเที่ยวและกีฬาจังหวัดนครราชสีมา</t>
  </si>
  <si>
    <t>050101F0303</t>
  </si>
  <si>
    <t>v3_050101V03F03</t>
  </si>
  <si>
    <t>https://emenscr.nesdc.go.th/viewer/view.html?id=5fcefa59557f3b161930c371</t>
  </si>
  <si>
    <t>กก 0203-65-0002</t>
  </si>
  <si>
    <t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</t>
  </si>
  <si>
    <t>050603</t>
  </si>
  <si>
    <t>050603F0203</t>
  </si>
  <si>
    <t>v3_050603V02F03</t>
  </si>
  <si>
    <t>https://emenscr.nesdc.go.th/viewer/view.html?id=61c2ef8b5203dc33e5cb4ec7</t>
  </si>
  <si>
    <t>ศธ 058200-67-0012</t>
  </si>
  <si>
    <t>โครงการเข้าร่วมการแข่งขันกีฬาบุคลากรมหาวิทยาลัยแห่งประเทศไทย (ครั้งที่ 40 อ่างแก้วเกมส์)</t>
  </si>
  <si>
    <t>140101</t>
  </si>
  <si>
    <t>v2_140101</t>
  </si>
  <si>
    <t>v3_140101V01F01</t>
  </si>
  <si>
    <t>https://emenscr.nesdc.go.th/viewer/view.html?id=6572d38b7482073b2da58c36</t>
  </si>
  <si>
    <r>
      <t>สีฟ้า หมายถึง หน่วยงานเลือกความสอดคล้องของโครงการกับเป้าหมายแผนแม่บทย่อย Y1 140301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</si>
  <si>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140301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</si>
  <si>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140301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</si>
  <si>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140301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</si>
  <si>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140301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</si>
  <si>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อบรมและสัมมนาผู้ตัดสินกีฬาฟุตบอล สำนักงานเขตพื้นที่การศึกษามัธยมศึกษาร้อยเอ็ด ประจำปี 2566</t>
  </si>
  <si>
    <t>อักษรย่อ</t>
  </si>
  <si>
    <t>ลิ้งก์</t>
  </si>
  <si>
    <t>รหัสปัจจัย (เดิม)</t>
  </si>
  <si>
    <t>ความสอดคล้องหลัก/รอง</t>
  </si>
  <si>
    <t>หลัก</t>
  </si>
  <si>
    <t>รอง</t>
  </si>
  <si>
    <t>กพล.</t>
  </si>
  <si>
    <t>มทร.อีสาน</t>
  </si>
  <si>
    <t>มรภ.กพ.</t>
  </si>
  <si>
    <t>มกช.</t>
  </si>
  <si>
    <t>มทร.ธัญบุรี</t>
  </si>
  <si>
    <t>สพฐ.</t>
  </si>
  <si>
    <t>มทร.พระนคร</t>
  </si>
  <si>
    <t>มมร.อส.</t>
  </si>
  <si>
    <t>มทร.รัตนโกสินทร์</t>
  </si>
  <si>
    <t>สป.กก.</t>
  </si>
  <si>
    <t>มกส.</t>
  </si>
  <si>
    <t>มอ.</t>
  </si>
  <si>
    <t>มนร.</t>
  </si>
  <si>
    <t>มรภ.สข.</t>
  </si>
  <si>
    <t>กกท.</t>
  </si>
  <si>
    <t>สตช.</t>
  </si>
  <si>
    <t>ลิงก์</t>
  </si>
  <si>
    <t>ปัจจัย (เดิม)</t>
  </si>
  <si>
    <t>ความสอดคล้อง หลัก/รอง</t>
  </si>
  <si>
    <t>v2_140301V03F01</t>
  </si>
  <si>
    <t>v2_140301V03F03</t>
  </si>
  <si>
    <t>v2_140301V04F02</t>
  </si>
  <si>
    <t>v3_140301V03F03</t>
  </si>
  <si>
    <t>v3_140301V04</t>
  </si>
  <si>
    <t>Count of ปัจจัย</t>
  </si>
  <si>
    <t>โครงการในห้วงที่ 2 (66-68)</t>
  </si>
  <si>
    <t>ทั้งหมด</t>
  </si>
  <si>
    <t>ห้วงสอง</t>
  </si>
  <si>
    <t>ร่างข้อเสนอโครงการสำคัญประจำปี 2569 ภายใต้แผนแม่บท 140301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</si>
  <si>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</si>
  <si>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</si>
  <si>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</si>
  <si>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</si>
  <si>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</si>
  <si>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</si>
  <si>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</si>
  <si>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</si>
  <si>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</si>
  <si>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</si>
  <si>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</si>
  <si>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</si>
  <si>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</si>
  <si>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</si>
  <si>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</si>
  <si>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</si>
  <si>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66c801fd4a283942339d683f</t>
  </si>
  <si>
    <t>https://emenscr.nesdc.go.th/viewer/view.html?id=66c801fd4a283942339d683f</t>
  </si>
  <si>
    <t>(ร่าง) โครงการ “จัดทำหลักสูตรผู้ฝึกสอนกีฬา ผู้ตัดสินกีฬา และนักวิทยาศาสตร์การกีฬา เพื่อพัฒนาบุคลากรด้านการกีฬาที่ได้มาตรฐานเทียบเท่าระดับสากล”</t>
  </si>
  <si>
    <t>66d0028fb3a87e424086a19d</t>
  </si>
  <si>
    <t>https://emenscr.nesdc.go.th/viewer/view.html?id=66d0028fb3a87e424086a19d</t>
  </si>
  <si>
    <t>พัฒนาครูผู้สอนพลศึกษาเพื่อส่งเสริมและพัฒนาทักษะการเล่นกีฬาของเด็กในระดับพื้นฐาน</t>
  </si>
  <si>
    <t>66c7f2d04a283942339d67f1</t>
  </si>
  <si>
    <t>https://emenscr.nesdc.go.th/viewer/view.html?id=66c7f2d04a283942339d67f1</t>
  </si>
  <si>
    <t>(ร่าง) โครงการ “ส่งเสริม สนับสนุน Soft Power กีฬาไทยเพื่อการสร้างอาชีพและรายได้ของมวลชน”</t>
  </si>
  <si>
    <t>66c756ec4a283942339d67a8</t>
  </si>
  <si>
    <t>https://emenscr.nesdc.go.th/viewer/view.html?id=66c756ec4a283942339d67a8</t>
  </si>
  <si>
    <t xml:space="preserve">(ร่าง) โครงการ “พัฒนาศักยภาพครูผู้สอนพลศึกษาในสถานศึกษา เรื่อง การจัดกิจกรรมพลศึกษาสำหรับนักเรียนกลุ่มพิเศษ” </t>
  </si>
  <si>
    <t>66cc32a860031d04d0778199</t>
  </si>
  <si>
    <t>https://emenscr.nesdc.go.th/viewer/view.html?id=66cc32a860031d04d0778199</t>
  </si>
  <si>
    <t>การพัฒนาบุคลากรกีฬาเพื่อความเป็นเลิศ โดยการกีฬาแห่งประเทศไทย</t>
  </si>
  <si>
    <t>66cc34aaa7a2194243109a55</t>
  </si>
  <si>
    <t>https://emenscr.nesdc.go.th/viewer/view.html?id=66cc34aaa7a2194243109a55</t>
  </si>
  <si>
    <t>การพัฒนาบุคลากรกีฬาเพื่อความเป็นเลิศ โดยสมาคมกีฬาแห่งประเทศไทย</t>
  </si>
  <si>
    <t>66c846c00816d804c8e04b01</t>
  </si>
  <si>
    <t>https://emenscr.nesdc.go.th/viewer/view.html?id=66c846c00816d804c8e04b01</t>
  </si>
  <si>
    <t>(ร่าง) โครงการ “พัฒนาศักยภาพบุคลากรด้านการกีฬาเพื่อให้ได้รับการรับรองมาตรฐานเพิ่มขึ้น”</t>
  </si>
  <si>
    <t>66d00098ca398d04dbf18760</t>
  </si>
  <si>
    <t>https://emenscr.nesdc.go.th/viewer/view.html?id=66d00098ca398d04dbf18760</t>
  </si>
  <si>
    <t>พัฒนาระบบบริหารจัดการกีฬาขั้นพื้นฐานและมวลชน</t>
  </si>
  <si>
    <t>66d29f1a20d7cf42394f79e0</t>
  </si>
  <si>
    <t>https://emenscr.nesdc.go.th/viewer/view.html?id=66d29f1a20d7cf42394f79e0</t>
  </si>
  <si>
    <t xml:space="preserve">โครงการบริหารจัดการธรรมาภิบาลข้อมูล การรักษาความมั่นคงปลอดภัยไซเบอร์ และการคุ้มครองข้อมูลส่วนบุคคล  (Data Governance and Cyber Security and PDPA) </t>
  </si>
  <si>
    <t>Private_ID</t>
  </si>
  <si>
    <t>กก.0501.02-68-0003</t>
  </si>
  <si>
    <t>กก.0501.02-68-0002</t>
  </si>
  <si>
    <t>กก.0501.02-68-0007</t>
  </si>
  <si>
    <t>กก 0302-68-0007</t>
  </si>
  <si>
    <t>กก.0501.02-69-0005</t>
  </si>
  <si>
    <t>ตุลาคม 2568</t>
  </si>
  <si>
    <t>กันยายน 2569</t>
  </si>
  <si>
    <t>ข้อเสนอโครงการสำคัญ 2569 ที่ผ่านเข้ารอบ</t>
  </si>
  <si>
    <t>ตุลาคม 2569</t>
  </si>
  <si>
    <t>ตุลาคม 2570</t>
  </si>
  <si>
    <t>กันยายน 2570</t>
  </si>
  <si>
    <t>กันยายน 2571</t>
  </si>
  <si>
    <r>
      <rPr>
        <b/>
        <sz val="16"/>
        <rFont val="TH SarabunPSK"/>
        <family val="2"/>
      </rPr>
      <t>โครงการเพื่อการขับเคลื่อนการบรรลุเป้าหมายตามยุทธศาสตร์ชาติ ประจำปีงบประมาณ 2566 -2568 เทียบ</t>
    </r>
    <r>
      <rPr>
        <b/>
        <sz val="16"/>
        <color theme="3"/>
        <rFont val="TH SarabunPSK"/>
        <family val="2"/>
      </rPr>
      <t xml:space="preserve">องค์ประกอบและปัจจัยของห่วงโซ่คุณค่าฯ FVCT (ฉบับเดิม) </t>
    </r>
    <r>
      <rPr>
        <b/>
        <sz val="16"/>
        <rFont val="TH SarabunPSK"/>
        <family val="2"/>
      </rPr>
      <t>กับ</t>
    </r>
    <r>
      <rPr>
        <b/>
        <sz val="16"/>
        <color theme="9" tint="-0.249977111117893"/>
        <rFont val="TH SarabunPSK"/>
        <family val="2"/>
      </rPr>
      <t>ห่วงโซ่คุณค่าฯ (FVCT) (ฉบับแก้ไข) (พ.ศ. 2567 - 2570</t>
    </r>
    <r>
      <rPr>
        <sz val="16"/>
        <color theme="9" tint="-0.249977111117893"/>
        <rFont val="TH SarabunPSK"/>
        <family val="2"/>
      </rPr>
      <t>)</t>
    </r>
  </si>
  <si>
    <t>ตร.</t>
  </si>
  <si>
    <t>ไม่มี</t>
  </si>
  <si>
    <t>ไม่มีโครงการ</t>
  </si>
  <si>
    <t>มหาวิทยาลัยราชภัฏอุบลราชธานี</t>
  </si>
  <si>
    <t>มรภ.อบ.</t>
  </si>
  <si>
    <t>มฟล.</t>
  </si>
  <si>
    <t>มหาวิทยาลัยราชภัฏอุดรธานี</t>
  </si>
  <si>
    <t>มร.อด.</t>
  </si>
  <si>
    <t>มหาวิทยาลัยราชภัฏบุรีรัมย์</t>
  </si>
  <si>
    <t>มรภ.บร.</t>
  </si>
  <si>
    <t>มหาวิทยาลัยราชภัฏเพชรบุรี</t>
  </si>
  <si>
    <t>มรภ.พบ.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</si>
</sst>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sz val="11"/>
      <name val="Calibri"/>
      <family val="2"/>
    </font>
    <font>
      <b/>
      <sz val="18"/>
      <color rgb="FFC00000"/>
      <name val="TH SarabunPSK"/>
      <family val="2"/>
    </font>
    <font>
      <b/>
      <sz val="26"/>
      <name val="TH SarabunPSK"/>
      <family val="2"/>
    </font>
    <font>
      <b/>
      <sz val="11"/>
      <name val="Calibri"/>
      <family val="2"/>
    </font>
    <font>
      <sz val="16"/>
      <color theme="1"/>
      <name val="TH SarabunPSK"/>
      <family val="2"/>
    </font>
    <font>
      <u/>
      <sz val="11"/>
      <color rgb="FF0563C1"/>
      <name val="Calibri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sz val="11"/>
      <color rgb="FF0070C0"/>
      <name val="Calibri"/>
      <family val="2"/>
    </font>
    <font>
      <sz val="11"/>
      <color theme="9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6"/>
      <color rgb="FF0070C0"/>
      <name val="TH SarabunPSK"/>
      <family val="2"/>
    </font>
    <font>
      <sz val="16"/>
      <color theme="9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8"/>
      <color theme="0"/>
      <name val="TH SarabunPSK"/>
      <family val="2"/>
    </font>
    <font>
      <b/>
      <sz val="18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8"/>
      <name val="Calibri"/>
      <family val="2"/>
    </font>
    <font>
      <b/>
      <sz val="16"/>
      <color theme="3"/>
      <name val="TH SarabunPSK"/>
      <family val="2"/>
    </font>
    <font>
      <b/>
      <sz val="16"/>
      <color theme="9" tint="-0.249977111117893"/>
      <name val="TH SarabunPSK"/>
      <family val="2"/>
    </font>
    <font>
      <sz val="16"/>
      <color theme="9" tint="-0.249977111117893"/>
      <name val="TH SarabunPSK"/>
      <family val="2"/>
    </font>
    <font>
      <u/>
      <sz val="16"/>
      <color rgb="FF0563C1"/>
      <name val="TH SarabunPSK"/>
      <family val="2"/>
    </font>
    <font>
      <b/>
      <sz val="16"/>
      <color rgb="FF000000"/>
      <name val="TH SarabunPSK"/>
      <family val="2"/>
    </font>
    <font>
      <sz val="12"/>
      <color rgb="FFFF0066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B4FF1D"/>
        <bgColor indexed="64"/>
      </patternFill>
    </fill>
    <fill>
      <patternFill patternType="solid">
        <fgColor rgb="FFE8BAD1"/>
        <bgColor indexed="64"/>
      </patternFill>
    </fill>
    <fill>
      <patternFill patternType="solid">
        <fgColor rgb="FFC9D6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theme="7" tint="-0.249977111117893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7" fillId="0" borderId="0"/>
    <xf numFmtId="0" fontId="12" fillId="0" borderId="0" applyNumberFormat="0" applyFill="0" applyBorder="0" applyAlignment="0" applyProtection="0"/>
    <xf numFmtId="0" fontId="34" fillId="0" borderId="0"/>
    <xf numFmtId="0" fontId="1" fillId="0" borderId="0"/>
    <xf numFmtId="0" fontId="7" fillId="0" borderId="0"/>
  </cellStyleXfs>
  <cellXfs count="178">
    <xf numFmtId="0" fontId="0" fillId="0" borderId="0" xfId="0"/>
    <xf numFmtId="0" fontId="2" fillId="0" borderId="0" xfId="0" applyFont="1"/>
    <xf numFmtId="3" fontId="0" fillId="0" borderId="0" xfId="0" applyNumberFormat="1"/>
    <xf numFmtId="1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top" indent="1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top" indent="1"/>
    </xf>
    <xf numFmtId="0" fontId="8" fillId="0" borderId="0" xfId="0" applyFont="1"/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vertical="top"/>
    </xf>
    <xf numFmtId="0" fontId="5" fillId="4" borderId="1" xfId="0" applyFont="1" applyFill="1" applyBorder="1" applyAlignment="1">
      <alignment vertical="center"/>
    </xf>
    <xf numFmtId="0" fontId="11" fillId="0" borderId="1" xfId="1" applyFont="1" applyFill="1" applyBorder="1" applyAlignment="1">
      <alignment vertical="top"/>
    </xf>
    <xf numFmtId="0" fontId="11" fillId="2" borderId="1" xfId="1" applyFont="1" applyFill="1" applyBorder="1" applyAlignment="1">
      <alignment vertical="top"/>
    </xf>
    <xf numFmtId="49" fontId="0" fillId="0" borderId="0" xfId="0" applyNumberFormat="1"/>
    <xf numFmtId="49" fontId="5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4" fillId="5" borderId="1" xfId="0" applyFont="1" applyFill="1" applyBorder="1"/>
    <xf numFmtId="0" fontId="6" fillId="0" borderId="1" xfId="1" applyFont="1" applyFill="1" applyBorder="1"/>
    <xf numFmtId="0" fontId="4" fillId="0" borderId="4" xfId="0" applyFont="1" applyBorder="1"/>
    <xf numFmtId="0" fontId="6" fillId="0" borderId="4" xfId="1" applyFont="1" applyFill="1" applyBorder="1"/>
    <xf numFmtId="1" fontId="4" fillId="0" borderId="4" xfId="0" applyNumberFormat="1" applyFont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3" fillId="0" borderId="0" xfId="0" applyFont="1"/>
    <xf numFmtId="0" fontId="0" fillId="0" borderId="1" xfId="0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6" fillId="0" borderId="1" xfId="1" applyFont="1" applyFill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49" fontId="14" fillId="10" borderId="1" xfId="0" applyNumberFormat="1" applyFont="1" applyFill="1" applyBorder="1"/>
    <xf numFmtId="0" fontId="5" fillId="10" borderId="1" xfId="0" applyFont="1" applyFill="1" applyBorder="1"/>
    <xf numFmtId="0" fontId="14" fillId="10" borderId="1" xfId="0" applyFont="1" applyFill="1" applyBorder="1"/>
    <xf numFmtId="0" fontId="14" fillId="11" borderId="1" xfId="0" applyFont="1" applyFill="1" applyBorder="1"/>
    <xf numFmtId="0" fontId="5" fillId="11" borderId="1" xfId="0" applyFont="1" applyFill="1" applyBorder="1"/>
    <xf numFmtId="49" fontId="5" fillId="10" borderId="1" xfId="0" applyNumberFormat="1" applyFont="1" applyFill="1" applyBorder="1"/>
    <xf numFmtId="0" fontId="5" fillId="9" borderId="1" xfId="0" applyFont="1" applyFill="1" applyBorder="1"/>
    <xf numFmtId="49" fontId="0" fillId="0" borderId="1" xfId="0" applyNumberFormat="1" applyBorder="1"/>
    <xf numFmtId="14" fontId="0" fillId="0" borderId="1" xfId="0" applyNumberFormat="1" applyBorder="1"/>
    <xf numFmtId="0" fontId="5" fillId="0" borderId="0" xfId="0" applyFont="1" applyAlignment="1">
      <alignment horizontal="right"/>
    </xf>
    <xf numFmtId="0" fontId="15" fillId="0" borderId="0" xfId="0" applyFont="1"/>
    <xf numFmtId="0" fontId="17" fillId="0" borderId="0" xfId="0" applyFont="1"/>
    <xf numFmtId="0" fontId="19" fillId="0" borderId="0" xfId="0" applyFont="1"/>
    <xf numFmtId="0" fontId="21" fillId="0" borderId="0" xfId="0" applyFont="1"/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/>
    <xf numFmtId="0" fontId="3" fillId="0" borderId="1" xfId="1" applyBorder="1"/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left" vertical="center"/>
    </xf>
    <xf numFmtId="0" fontId="6" fillId="14" borderId="1" xfId="1" applyFont="1" applyFill="1" applyBorder="1" applyAlignment="1">
      <alignment horizontal="left" vertical="center"/>
    </xf>
    <xf numFmtId="0" fontId="11" fillId="14" borderId="1" xfId="1" applyFont="1" applyFill="1" applyBorder="1" applyAlignment="1">
      <alignment horizontal="left" vertical="center"/>
    </xf>
    <xf numFmtId="49" fontId="4" fillId="14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14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/>
    </xf>
    <xf numFmtId="0" fontId="28" fillId="15" borderId="1" xfId="0" applyFont="1" applyFill="1" applyBorder="1" applyAlignment="1">
      <alignment horizontal="left" vertical="center"/>
    </xf>
    <xf numFmtId="0" fontId="4" fillId="16" borderId="1" xfId="0" applyFont="1" applyFill="1" applyBorder="1" applyAlignment="1">
      <alignment horizontal="left" vertical="center"/>
    </xf>
    <xf numFmtId="0" fontId="28" fillId="16" borderId="1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left" vertical="center"/>
    </xf>
    <xf numFmtId="0" fontId="28" fillId="17" borderId="1" xfId="0" applyFont="1" applyFill="1" applyBorder="1" applyAlignment="1">
      <alignment horizontal="left" vertical="center"/>
    </xf>
    <xf numFmtId="0" fontId="29" fillId="17" borderId="1" xfId="0" applyFont="1" applyFill="1" applyBorder="1" applyAlignment="1">
      <alignment horizontal="left" vertical="center"/>
    </xf>
    <xf numFmtId="0" fontId="30" fillId="17" borderId="1" xfId="0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left" vertical="center"/>
    </xf>
    <xf numFmtId="0" fontId="28" fillId="18" borderId="1" xfId="0" applyFont="1" applyFill="1" applyBorder="1" applyAlignment="1">
      <alignment horizontal="left" vertical="center"/>
    </xf>
    <xf numFmtId="0" fontId="30" fillId="18" borderId="1" xfId="0" applyFont="1" applyFill="1" applyBorder="1" applyAlignment="1">
      <alignment horizontal="left" vertical="center"/>
    </xf>
    <xf numFmtId="0" fontId="4" fillId="19" borderId="1" xfId="0" applyFont="1" applyFill="1" applyBorder="1" applyAlignment="1">
      <alignment horizontal="left" vertical="center"/>
    </xf>
    <xf numFmtId="0" fontId="28" fillId="19" borderId="1" xfId="0" applyFont="1" applyFill="1" applyBorder="1" applyAlignment="1">
      <alignment horizontal="left" vertical="center"/>
    </xf>
    <xf numFmtId="0" fontId="30" fillId="19" borderId="1" xfId="0" applyFont="1" applyFill="1" applyBorder="1" applyAlignment="1">
      <alignment horizontal="left" vertical="center"/>
    </xf>
    <xf numFmtId="0" fontId="4" fillId="20" borderId="1" xfId="0" applyFont="1" applyFill="1" applyBorder="1" applyAlignment="1">
      <alignment horizontal="left" vertical="center"/>
    </xf>
    <xf numFmtId="0" fontId="28" fillId="20" borderId="1" xfId="0" applyFont="1" applyFill="1" applyBorder="1" applyAlignment="1">
      <alignment horizontal="left" vertical="center"/>
    </xf>
    <xf numFmtId="0" fontId="4" fillId="12" borderId="1" xfId="0" applyFont="1" applyFill="1" applyBorder="1" applyAlignment="1">
      <alignment horizontal="left" vertical="center"/>
    </xf>
    <xf numFmtId="0" fontId="28" fillId="12" borderId="1" xfId="0" applyFont="1" applyFill="1" applyBorder="1" applyAlignment="1">
      <alignment horizontal="left" vertical="center"/>
    </xf>
    <xf numFmtId="0" fontId="4" fillId="21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28" fillId="8" borderId="1" xfId="0" applyFont="1" applyFill="1" applyBorder="1" applyAlignment="1">
      <alignment horizontal="left" vertical="center"/>
    </xf>
    <xf numFmtId="0" fontId="4" fillId="22" borderId="1" xfId="0" applyFont="1" applyFill="1" applyBorder="1" applyAlignment="1">
      <alignment horizontal="left" vertical="center"/>
    </xf>
    <xf numFmtId="0" fontId="28" fillId="22" borderId="1" xfId="0" applyFont="1" applyFill="1" applyBorder="1" applyAlignment="1">
      <alignment horizontal="left" vertical="center"/>
    </xf>
    <xf numFmtId="0" fontId="4" fillId="23" borderId="1" xfId="0" applyFont="1" applyFill="1" applyBorder="1" applyAlignment="1">
      <alignment horizontal="left" vertical="center"/>
    </xf>
    <xf numFmtId="0" fontId="28" fillId="23" borderId="1" xfId="0" applyFont="1" applyFill="1" applyBorder="1" applyAlignment="1">
      <alignment horizontal="left" vertical="center"/>
    </xf>
    <xf numFmtId="0" fontId="32" fillId="24" borderId="1" xfId="0" applyFont="1" applyFill="1" applyBorder="1" applyAlignment="1">
      <alignment horizontal="center" vertical="top"/>
    </xf>
    <xf numFmtId="0" fontId="0" fillId="25" borderId="0" xfId="0" applyFill="1"/>
    <xf numFmtId="0" fontId="0" fillId="22" borderId="1" xfId="0" applyFill="1" applyBorder="1"/>
    <xf numFmtId="0" fontId="0" fillId="11" borderId="1" xfId="0" applyFill="1" applyBorder="1"/>
    <xf numFmtId="0" fontId="33" fillId="0" borderId="0" xfId="0" applyFont="1" applyAlignment="1">
      <alignment horizontal="center" vertical="top"/>
    </xf>
    <xf numFmtId="0" fontId="33" fillId="0" borderId="0" xfId="0" pivotButton="1" applyFont="1"/>
    <xf numFmtId="0" fontId="33" fillId="0" borderId="0" xfId="0" applyFont="1" applyAlignment="1">
      <alignment horizontal="left" indent="1"/>
    </xf>
    <xf numFmtId="0" fontId="33" fillId="0" borderId="1" xfId="0" applyFont="1" applyBorder="1" applyAlignment="1">
      <alignment horizontal="center" vertical="top"/>
    </xf>
    <xf numFmtId="0" fontId="33" fillId="0" borderId="3" xfId="0" applyFont="1" applyBorder="1" applyAlignment="1">
      <alignment horizontal="center" vertical="top"/>
    </xf>
    <xf numFmtId="0" fontId="33" fillId="0" borderId="5" xfId="0" applyFont="1" applyBorder="1" applyAlignment="1">
      <alignment horizontal="center" vertical="top"/>
    </xf>
    <xf numFmtId="0" fontId="33" fillId="0" borderId="4" xfId="0" pivotButton="1" applyFont="1" applyBorder="1" applyAlignment="1">
      <alignment horizontal="center" vertical="top"/>
    </xf>
    <xf numFmtId="0" fontId="33" fillId="3" borderId="1" xfId="0" applyFont="1" applyFill="1" applyBorder="1" applyAlignment="1">
      <alignment horizontal="left"/>
    </xf>
    <xf numFmtId="49" fontId="33" fillId="0" borderId="0" xfId="0" applyNumberFormat="1" applyFont="1" applyAlignment="1">
      <alignment horizontal="left"/>
    </xf>
    <xf numFmtId="0" fontId="33" fillId="3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5" fillId="28" borderId="1" xfId="7" applyFont="1" applyFill="1" applyBorder="1"/>
    <xf numFmtId="0" fontId="4" fillId="0" borderId="1" xfId="7" applyFont="1" applyBorder="1"/>
    <xf numFmtId="0" fontId="4" fillId="0" borderId="1" xfId="7" applyFont="1" applyBorder="1" applyAlignment="1">
      <alignment horizontal="center"/>
    </xf>
    <xf numFmtId="0" fontId="4" fillId="0" borderId="1" xfId="3" applyFont="1" applyBorder="1" applyAlignment="1">
      <alignment horizontal="left"/>
    </xf>
    <xf numFmtId="0" fontId="4" fillId="0" borderId="1" xfId="3" applyFont="1" applyBorder="1" applyAlignment="1">
      <alignment horizontal="left" vertical="top"/>
    </xf>
    <xf numFmtId="0" fontId="4" fillId="0" borderId="0" xfId="3" applyFont="1" applyAlignment="1">
      <alignment horizontal="left"/>
    </xf>
    <xf numFmtId="0" fontId="4" fillId="0" borderId="0" xfId="0" applyFont="1" applyAlignment="1">
      <alignment horizontal="center"/>
    </xf>
    <xf numFmtId="0" fontId="4" fillId="10" borderId="1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13" borderId="1" xfId="0" applyFont="1" applyFill="1" applyBorder="1"/>
    <xf numFmtId="0" fontId="4" fillId="13" borderId="0" xfId="0" applyFont="1" applyFill="1"/>
    <xf numFmtId="0" fontId="4" fillId="0" borderId="0" xfId="3" applyFont="1" applyAlignment="1">
      <alignment horizontal="center"/>
    </xf>
    <xf numFmtId="0" fontId="40" fillId="0" borderId="0" xfId="4" applyFont="1" applyFill="1" applyBorder="1" applyAlignment="1">
      <alignment horizontal="left"/>
    </xf>
    <xf numFmtId="0" fontId="19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0" applyFont="1"/>
    <xf numFmtId="0" fontId="41" fillId="6" borderId="4" xfId="3" applyFont="1" applyFill="1" applyBorder="1" applyAlignment="1">
      <alignment horizontal="center" vertical="center"/>
    </xf>
    <xf numFmtId="0" fontId="35" fillId="26" borderId="4" xfId="3" applyFont="1" applyFill="1" applyBorder="1" applyAlignment="1">
      <alignment horizontal="center" vertical="center"/>
    </xf>
    <xf numFmtId="0" fontId="5" fillId="6" borderId="4" xfId="3" applyFont="1" applyFill="1" applyBorder="1" applyAlignment="1">
      <alignment horizontal="center" vertical="center"/>
    </xf>
    <xf numFmtId="0" fontId="41" fillId="7" borderId="1" xfId="3" applyFont="1" applyFill="1" applyBorder="1" applyAlignment="1">
      <alignment horizontal="center" vertical="center"/>
    </xf>
    <xf numFmtId="0" fontId="41" fillId="27" borderId="4" xfId="3" applyFont="1" applyFill="1" applyBorder="1" applyAlignment="1">
      <alignment horizontal="center" vertical="center"/>
    </xf>
    <xf numFmtId="0" fontId="14" fillId="0" borderId="0" xfId="5" applyFont="1" applyAlignment="1">
      <alignment vertical="center"/>
    </xf>
    <xf numFmtId="0" fontId="11" fillId="0" borderId="1" xfId="5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11" fillId="8" borderId="1" xfId="5" applyFont="1" applyFill="1" applyBorder="1"/>
    <xf numFmtId="0" fontId="30" fillId="8" borderId="1" xfId="5" applyFont="1" applyFill="1" applyBorder="1"/>
    <xf numFmtId="2" fontId="30" fillId="8" borderId="1" xfId="5" applyNumberFormat="1" applyFont="1" applyFill="1" applyBorder="1"/>
    <xf numFmtId="0" fontId="11" fillId="8" borderId="1" xfId="5" applyFont="1" applyFill="1" applyBorder="1" applyAlignment="1">
      <alignment horizontal="center" vertical="center"/>
    </xf>
    <xf numFmtId="0" fontId="11" fillId="8" borderId="1" xfId="5" applyFont="1" applyFill="1" applyBorder="1" applyAlignment="1">
      <alignment horizontal="center"/>
    </xf>
    <xf numFmtId="0" fontId="19" fillId="8" borderId="1" xfId="5" applyFont="1" applyFill="1" applyBorder="1" applyAlignment="1">
      <alignment horizontal="center"/>
    </xf>
    <xf numFmtId="0" fontId="19" fillId="8" borderId="1" xfId="6" applyFont="1" applyFill="1" applyBorder="1" applyAlignment="1">
      <alignment horizontal="center"/>
    </xf>
    <xf numFmtId="0" fontId="11" fillId="0" borderId="0" xfId="5" applyFont="1"/>
    <xf numFmtId="0" fontId="11" fillId="0" borderId="1" xfId="5" applyFont="1" applyBorder="1"/>
    <xf numFmtId="2" fontId="30" fillId="0" borderId="1" xfId="5" applyNumberFormat="1" applyFont="1" applyBorder="1"/>
    <xf numFmtId="0" fontId="30" fillId="0" borderId="1" xfId="5" applyFont="1" applyBorder="1"/>
    <xf numFmtId="0" fontId="11" fillId="0" borderId="1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/>
    </xf>
    <xf numFmtId="0" fontId="13" fillId="0" borderId="1" xfId="5" applyFont="1" applyBorder="1" applyAlignment="1">
      <alignment horizontal="center"/>
    </xf>
    <xf numFmtId="0" fontId="13" fillId="0" borderId="1" xfId="6" applyFont="1" applyBorder="1" applyAlignment="1">
      <alignment horizontal="center"/>
    </xf>
    <xf numFmtId="0" fontId="14" fillId="0" borderId="1" xfId="6" applyFont="1" applyBorder="1" applyAlignment="1">
      <alignment horizontal="center"/>
    </xf>
    <xf numFmtId="2" fontId="31" fillId="0" borderId="1" xfId="5" applyNumberFormat="1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49" fontId="4" fillId="0" borderId="0" xfId="0" applyNumberFormat="1" applyFont="1"/>
    <xf numFmtId="0" fontId="4" fillId="14" borderId="0" xfId="0" applyFont="1" applyFill="1"/>
    <xf numFmtId="0" fontId="4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4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/>
    </xf>
  </cellXfs>
  <cellStyles count="8">
    <cellStyle name="Hyperlink" xfId="1" builtinId="8"/>
    <cellStyle name="Hyperlink 2" xfId="4" xr:uid="{C46BE751-4A26-4BAD-90B4-4E7B33E36124}"/>
    <cellStyle name="Normal" xfId="0" builtinId="0"/>
    <cellStyle name="Normal 2" xfId="2" xr:uid="{00000000-0005-0000-0000-000002000000}"/>
    <cellStyle name="Normal 2 2 2" xfId="6" xr:uid="{A03B9C3F-B4EC-4B84-AA9D-79D9AA5B7652}"/>
    <cellStyle name="Normal 3 2" xfId="7" xr:uid="{2BC69606-695F-4937-87AF-6B89ACDDED59}"/>
    <cellStyle name="Normal 7 2" xfId="5" xr:uid="{B3245013-E4D7-4A56-B981-F6AC58414364}"/>
    <cellStyle name="ปกติ 2" xfId="3" xr:uid="{A460D267-A027-45BE-8D6F-9DD5C10124FE}"/>
  </cellStyles>
  <dxfs count="62"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</border>
    </dxf>
    <dxf>
      <numFmt numFmtId="30" formatCode="@"/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b/>
      </font>
    </dxf>
    <dxf>
      <font>
        <sz val="18"/>
      </font>
    </dxf>
    <dxf>
      <font>
        <name val="TH SarabunPSK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4"/>
      </font>
    </dxf>
  </dxfs>
  <tableStyles count="0" defaultTableStyle="TableStyleMedium9" defaultPivotStyle="PivotStyleMedium4"/>
  <colors>
    <mruColors>
      <color rgb="FFC9D6FF"/>
      <color rgb="FFE8BAD1"/>
      <color rgb="FFB4FF1D"/>
      <color rgb="FFFF9966"/>
      <color rgb="FFFFFF99"/>
      <color rgb="FFCCFFCC"/>
      <color rgb="FFCC99FF"/>
      <color rgb="FF00FF00"/>
      <color rgb="FFCC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59311</xdr:rowOff>
    </xdr:from>
    <xdr:to>
      <xdr:col>4</xdr:col>
      <xdr:colOff>0</xdr:colOff>
      <xdr:row>1</xdr:row>
      <xdr:rowOff>1085851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04800" y="249811"/>
          <a:ext cx="9769930" cy="1026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4</xdr:col>
      <xdr:colOff>1350817</xdr:colOff>
      <xdr:row>0</xdr:row>
      <xdr:rowOff>338667</xdr:rowOff>
    </xdr:from>
    <xdr:to>
      <xdr:col>8</xdr:col>
      <xdr:colOff>1004453</xdr:colOff>
      <xdr:row>1</xdr:row>
      <xdr:rowOff>1095376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11567" y="338667"/>
          <a:ext cx="9263303" cy="12435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เดือนมีนาคม 256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148</xdr:row>
      <xdr:rowOff>0</xdr:rowOff>
    </xdr:from>
    <xdr:to>
      <xdr:col>13</xdr:col>
      <xdr:colOff>1764350</xdr:colOff>
      <xdr:row>149</xdr:row>
      <xdr:rowOff>40104</xdr:rowOff>
    </xdr:to>
    <xdr:sp macro="" textlink="">
      <xdr:nvSpPr>
        <xdr:cNvPr id="2" name="สี่เหลี่ยมผืนผ้า 313">
          <a:extLst>
            <a:ext uri="{FF2B5EF4-FFF2-40B4-BE49-F238E27FC236}">
              <a16:creationId xmlns:a16="http://schemas.microsoft.com/office/drawing/2014/main" id="{6463491D-1E1A-4624-A487-D7657C36B67A}"/>
            </a:ext>
          </a:extLst>
        </xdr:cNvPr>
        <xdr:cNvSpPr/>
      </xdr:nvSpPr>
      <xdr:spPr>
        <a:xfrm>
          <a:off x="38658800" y="3282950"/>
          <a:ext cx="1764350" cy="33855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9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8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7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6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5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4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3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2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685783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800" b="1" i="0" u="sng" strike="noStrike" kern="1200" cap="none" spc="0" normalizeH="0" baseline="0">
              <a:ln>
                <a:noFill/>
              </a:ln>
              <a:solidFill>
                <a:srgbClr val="FF0066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กพล.</a:t>
          </a:r>
          <a:r>
            <a:rPr kumimoji="0" lang="th-TH" sz="8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 </a:t>
          </a:r>
          <a:r>
            <a:rPr kumimoji="0" lang="th-TH" sz="800" b="1" i="0" u="none" strike="noStrike" kern="1200" cap="none" spc="0" normalizeH="0" baseline="0">
              <a:ln>
                <a:noFill/>
              </a:ln>
              <a:solidFill>
                <a:srgbClr val="FF0066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มรภ.บร. </a:t>
          </a:r>
          <a:r>
            <a:rPr kumimoji="0" lang="th-TH" sz="800" b="1" i="0" u="none" strike="noStrike" kern="1200" cap="none" spc="0" normalizeH="0" baseline="0">
              <a:ln>
                <a:noFill/>
              </a:ln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8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800" b="1" i="0" u="none" strike="noStrike" kern="1200" cap="none" spc="0" normalizeH="0" baseline="0">
              <a:ln>
                <a:noFill/>
              </a:ln>
              <a:solidFill>
                <a:srgbClr val="632364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มกช. / </a:t>
          </a:r>
          <a:r>
            <a:rPr kumimoji="0" lang="th-TH" sz="8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มทร.ธัญบุรี / มทร.อีสาน </a:t>
          </a:r>
        </a:p>
        <a:p>
          <a:pPr marL="0" marR="0" lvl="0" indent="0" algn="l" defTabSz="685783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81642</xdr:colOff>
      <xdr:row>0</xdr:row>
      <xdr:rowOff>81643</xdr:rowOff>
    </xdr:from>
    <xdr:to>
      <xdr:col>41</xdr:col>
      <xdr:colOff>63500</xdr:colOff>
      <xdr:row>28</xdr:row>
      <xdr:rowOff>39240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933AD6-9C38-0F24-36F8-8226B3F0A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767" y="81643"/>
          <a:ext cx="16269608" cy="9155572"/>
        </a:xfrm>
        <a:prstGeom prst="rect">
          <a:avLst/>
        </a:prstGeom>
      </xdr:spPr>
    </xdr:pic>
    <xdr:clientData/>
  </xdr:twoCellAnchor>
  <xdr:twoCellAnchor>
    <xdr:from>
      <xdr:col>36</xdr:col>
      <xdr:colOff>388822</xdr:colOff>
      <xdr:row>9</xdr:row>
      <xdr:rowOff>291984</xdr:rowOff>
    </xdr:from>
    <xdr:to>
      <xdr:col>40</xdr:col>
      <xdr:colOff>444637</xdr:colOff>
      <xdr:row>11</xdr:row>
      <xdr:rowOff>195143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32C863D-D047-4334-92D5-277B4F391229}"/>
            </a:ext>
          </a:extLst>
        </xdr:cNvPr>
        <xdr:cNvSpPr txBox="1"/>
      </xdr:nvSpPr>
      <xdr:spPr>
        <a:xfrm>
          <a:off x="25271751" y="3312770"/>
          <a:ext cx="2486957" cy="574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142</a:t>
          </a:r>
          <a:r>
            <a:rPr lang="en-US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47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36</xdr:col>
      <xdr:colOff>238124</xdr:colOff>
      <xdr:row>8</xdr:row>
      <xdr:rowOff>45357</xdr:rowOff>
    </xdr:from>
    <xdr:to>
      <xdr:col>41</xdr:col>
      <xdr:colOff>29823</xdr:colOff>
      <xdr:row>10</xdr:row>
      <xdr:rowOff>157885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9A7AE4-128E-4725-8FB1-0796475E3748}"/>
            </a:ext>
          </a:extLst>
        </xdr:cNvPr>
        <xdr:cNvSpPr txBox="1"/>
      </xdr:nvSpPr>
      <xdr:spPr>
        <a:xfrm>
          <a:off x="25121053" y="2730500"/>
          <a:ext cx="2830627" cy="7838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en-US" sz="2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138</a:t>
          </a:r>
          <a:r>
            <a:rPr lang="en-US" sz="20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+4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47</a:t>
          </a:r>
          <a:r>
            <a:rPr lang="en-US" sz="20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 </a:t>
          </a: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553531</xdr:colOff>
      <xdr:row>38</xdr:row>
      <xdr:rowOff>56599</xdr:rowOff>
    </xdr:from>
    <xdr:to>
      <xdr:col>38</xdr:col>
      <xdr:colOff>200412</xdr:colOff>
      <xdr:row>42</xdr:row>
      <xdr:rowOff>18091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45B357D-5215-402E-B1B7-38CFFE47B4D6}"/>
            </a:ext>
          </a:extLst>
        </xdr:cNvPr>
        <xdr:cNvSpPr/>
      </xdr:nvSpPr>
      <xdr:spPr>
        <a:xfrm>
          <a:off x="13285281" y="11153224"/>
          <a:ext cx="12918381" cy="723492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thaiDist" defTabSz="685784"/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algn="thaiDist" defTabSz="685784"/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    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365125</xdr:colOff>
      <xdr:row>33</xdr:row>
      <xdr:rowOff>79375</xdr:rowOff>
    </xdr:from>
    <xdr:to>
      <xdr:col>38</xdr:col>
      <xdr:colOff>38666</xdr:colOff>
      <xdr:row>39</xdr:row>
      <xdr:rowOff>15552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EC3004E-6BFA-45AE-B92D-AB028CB40BAE}"/>
            </a:ext>
          </a:extLst>
        </xdr:cNvPr>
        <xdr:cNvSpPr/>
      </xdr:nvSpPr>
      <xdr:spPr>
        <a:xfrm>
          <a:off x="12493625" y="10223500"/>
          <a:ext cx="13548291" cy="107917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		ประจำปีงบประมาณ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	โดย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</xdr:txBody>
    </xdr:sp>
    <xdr:clientData/>
  </xdr:twoCellAnchor>
  <xdr:twoCellAnchor>
    <xdr:from>
      <xdr:col>15</xdr:col>
      <xdr:colOff>581358</xdr:colOff>
      <xdr:row>42</xdr:row>
      <xdr:rowOff>129275</xdr:rowOff>
    </xdr:from>
    <xdr:to>
      <xdr:col>37</xdr:col>
      <xdr:colOff>572595</xdr:colOff>
      <xdr:row>48</xdr:row>
      <xdr:rowOff>172368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99CAAC9-2540-4C6F-80F4-329A6E2F5013}"/>
            </a:ext>
          </a:extLst>
        </xdr:cNvPr>
        <xdr:cNvSpPr/>
      </xdr:nvSpPr>
      <xdr:spPr>
        <a:xfrm>
          <a:off x="12709858" y="11987900"/>
          <a:ext cx="13262737" cy="1186093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 </a:t>
          </a:r>
        </a:p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  <a:endParaRPr lang="en-US" sz="28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492125</xdr:colOff>
      <xdr:row>9</xdr:row>
      <xdr:rowOff>269875</xdr:rowOff>
    </xdr:from>
    <xdr:to>
      <xdr:col>21</xdr:col>
      <xdr:colOff>190919</xdr:colOff>
      <xdr:row>11</xdr:row>
      <xdr:rowOff>106903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A7D4E71-4E7B-4AD4-89D2-32FA5085F528}"/>
            </a:ext>
          </a:extLst>
        </xdr:cNvPr>
        <xdr:cNvSpPr txBox="1"/>
      </xdr:nvSpPr>
      <xdr:spPr>
        <a:xfrm>
          <a:off x="15033625" y="3270250"/>
          <a:ext cx="905294" cy="5037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19</xdr:col>
      <xdr:colOff>468136</xdr:colOff>
      <xdr:row>12</xdr:row>
      <xdr:rowOff>13053</xdr:rowOff>
    </xdr:from>
    <xdr:to>
      <xdr:col>21</xdr:col>
      <xdr:colOff>166930</xdr:colOff>
      <xdr:row>13</xdr:row>
      <xdr:rowOff>188747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753815C-B273-EC42-7F26-7A06C8315F11}"/>
            </a:ext>
          </a:extLst>
        </xdr:cNvPr>
        <xdr:cNvSpPr txBox="1"/>
      </xdr:nvSpPr>
      <xdr:spPr>
        <a:xfrm>
          <a:off x="14988469" y="4077053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26</xdr:col>
      <xdr:colOff>176036</xdr:colOff>
      <xdr:row>9</xdr:row>
      <xdr:rowOff>137231</xdr:rowOff>
    </xdr:from>
    <xdr:to>
      <xdr:col>27</xdr:col>
      <xdr:colOff>481608</xdr:colOff>
      <xdr:row>10</xdr:row>
      <xdr:rowOff>312925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8688D53-9381-0B96-52A2-5552D185D77A}"/>
            </a:ext>
          </a:extLst>
        </xdr:cNvPr>
        <xdr:cNvSpPr txBox="1"/>
      </xdr:nvSpPr>
      <xdr:spPr>
        <a:xfrm>
          <a:off x="18943814" y="3185231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44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+2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26</xdr:col>
      <xdr:colOff>173214</xdr:colOff>
      <xdr:row>11</xdr:row>
      <xdr:rowOff>219076</xdr:rowOff>
    </xdr:from>
    <xdr:to>
      <xdr:col>27</xdr:col>
      <xdr:colOff>478786</xdr:colOff>
      <xdr:row>13</xdr:row>
      <xdr:rowOff>56103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556773C-8E2E-DFBE-3820-A641FD9751B6}"/>
            </a:ext>
          </a:extLst>
        </xdr:cNvPr>
        <xdr:cNvSpPr txBox="1"/>
      </xdr:nvSpPr>
      <xdr:spPr>
        <a:xfrm>
          <a:off x="18940992" y="3944409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26</xdr:col>
      <xdr:colOff>170392</xdr:colOff>
      <xdr:row>13</xdr:row>
      <xdr:rowOff>300920</xdr:rowOff>
    </xdr:from>
    <xdr:to>
      <xdr:col>27</xdr:col>
      <xdr:colOff>475964</xdr:colOff>
      <xdr:row>15</xdr:row>
      <xdr:rowOff>137948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2680C0B-D1FD-F174-764E-E1B5F8DBF78D}"/>
            </a:ext>
          </a:extLst>
        </xdr:cNvPr>
        <xdr:cNvSpPr txBox="1"/>
      </xdr:nvSpPr>
      <xdr:spPr>
        <a:xfrm>
          <a:off x="18938170" y="4703587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27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17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33</xdr:col>
      <xdr:colOff>209904</xdr:colOff>
      <xdr:row>9</xdr:row>
      <xdr:rowOff>312209</xdr:rowOff>
    </xdr:from>
    <xdr:to>
      <xdr:col>34</xdr:col>
      <xdr:colOff>515476</xdr:colOff>
      <xdr:row>11</xdr:row>
      <xdr:rowOff>149237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2575E00-918C-E24D-C4C4-1C13E20C93B3}"/>
            </a:ext>
          </a:extLst>
        </xdr:cNvPr>
        <xdr:cNvSpPr txBox="1"/>
      </xdr:nvSpPr>
      <xdr:spPr>
        <a:xfrm>
          <a:off x="23225126" y="3360209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33</xdr:col>
      <xdr:colOff>214138</xdr:colOff>
      <xdr:row>12</xdr:row>
      <xdr:rowOff>140053</xdr:rowOff>
    </xdr:from>
    <xdr:to>
      <xdr:col>34</xdr:col>
      <xdr:colOff>519710</xdr:colOff>
      <xdr:row>13</xdr:row>
      <xdr:rowOff>315747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4111923-D4F0-DD8A-3B11-76568ED59F77}"/>
            </a:ext>
          </a:extLst>
        </xdr:cNvPr>
        <xdr:cNvSpPr txBox="1"/>
      </xdr:nvSpPr>
      <xdr:spPr>
        <a:xfrm>
          <a:off x="23229360" y="4204053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18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+2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9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33</xdr:col>
      <xdr:colOff>218372</xdr:colOff>
      <xdr:row>14</xdr:row>
      <xdr:rowOff>306564</xdr:rowOff>
    </xdr:from>
    <xdr:to>
      <xdr:col>34</xdr:col>
      <xdr:colOff>523944</xdr:colOff>
      <xdr:row>16</xdr:row>
      <xdr:rowOff>143591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53E3AA7-6C0D-5B3B-20EB-3E78F6FFD958}"/>
            </a:ext>
          </a:extLst>
        </xdr:cNvPr>
        <xdr:cNvSpPr txBox="1"/>
      </xdr:nvSpPr>
      <xdr:spPr>
        <a:xfrm>
          <a:off x="23233594" y="5047897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31</xdr:col>
      <xdr:colOff>109717</xdr:colOff>
      <xdr:row>20</xdr:row>
      <xdr:rowOff>176741</xdr:rowOff>
    </xdr:from>
    <xdr:to>
      <xdr:col>32</xdr:col>
      <xdr:colOff>415290</xdr:colOff>
      <xdr:row>22</xdr:row>
      <xdr:rowOff>13768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050D06B-90D3-FE6B-F3B2-DA764E0025FA}"/>
            </a:ext>
          </a:extLst>
        </xdr:cNvPr>
        <xdr:cNvSpPr txBox="1"/>
      </xdr:nvSpPr>
      <xdr:spPr>
        <a:xfrm>
          <a:off x="21911384" y="6950074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31</xdr:col>
      <xdr:colOff>121007</xdr:colOff>
      <xdr:row>21</xdr:row>
      <xdr:rowOff>300918</xdr:rowOff>
    </xdr:from>
    <xdr:to>
      <xdr:col>32</xdr:col>
      <xdr:colOff>426580</xdr:colOff>
      <xdr:row>23</xdr:row>
      <xdr:rowOff>137946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6BF70B4-2CC3-7319-1392-BC3015581B19}"/>
            </a:ext>
          </a:extLst>
        </xdr:cNvPr>
        <xdr:cNvSpPr txBox="1"/>
      </xdr:nvSpPr>
      <xdr:spPr>
        <a:xfrm>
          <a:off x="21922674" y="7412918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31</xdr:col>
      <xdr:colOff>132297</xdr:colOff>
      <xdr:row>23</xdr:row>
      <xdr:rowOff>86429</xdr:rowOff>
    </xdr:from>
    <xdr:to>
      <xdr:col>32</xdr:col>
      <xdr:colOff>437870</xdr:colOff>
      <xdr:row>24</xdr:row>
      <xdr:rowOff>262123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096A199-1038-0A2D-6AEB-635F2E97694D}"/>
            </a:ext>
          </a:extLst>
        </xdr:cNvPr>
        <xdr:cNvSpPr txBox="1"/>
      </xdr:nvSpPr>
      <xdr:spPr>
        <a:xfrm>
          <a:off x="21933964" y="7875762"/>
          <a:ext cx="912350" cy="51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127000</xdr:colOff>
      <xdr:row>2</xdr:row>
      <xdr:rowOff>25400</xdr:rowOff>
    </xdr:from>
    <xdr:to>
      <xdr:col>29</xdr:col>
      <xdr:colOff>68679</xdr:colOff>
      <xdr:row>16</xdr:row>
      <xdr:rowOff>27418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1EAA94-0AAF-4447-B61F-2FF338DA9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36700" y="812800"/>
          <a:ext cx="5021679" cy="42692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59311</xdr:rowOff>
    </xdr:from>
    <xdr:to>
      <xdr:col>4</xdr:col>
      <xdr:colOff>0</xdr:colOff>
      <xdr:row>1</xdr:row>
      <xdr:rowOff>1085851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D65D4F-EA30-4845-B051-EB3FE9D7F05F}"/>
            </a:ext>
          </a:extLst>
        </xdr:cNvPr>
        <xdr:cNvSpPr txBox="1"/>
      </xdr:nvSpPr>
      <xdr:spPr>
        <a:xfrm>
          <a:off x="1885950" y="541911"/>
          <a:ext cx="14274800" cy="1026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4</xdr:col>
      <xdr:colOff>1350817</xdr:colOff>
      <xdr:row>0</xdr:row>
      <xdr:rowOff>338667</xdr:rowOff>
    </xdr:from>
    <xdr:to>
      <xdr:col>8</xdr:col>
      <xdr:colOff>1004453</xdr:colOff>
      <xdr:row>1</xdr:row>
      <xdr:rowOff>1095376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8C3129-943E-43E6-9D25-6A80C4F712AF}"/>
            </a:ext>
          </a:extLst>
        </xdr:cNvPr>
        <xdr:cNvSpPr txBox="1"/>
      </xdr:nvSpPr>
      <xdr:spPr>
        <a:xfrm>
          <a:off x="17511567" y="338667"/>
          <a:ext cx="9273886" cy="12393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เดือนมีนาคม 256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w_n\Downloads\&#3621;&#3591;&#3617;&#3639;&#3629;&#3607;&#3635;\&#3650;&#3588;&#3619;&#3591;&#3585;&#3634;&#3619;&#3626;&#3635;&#3588;&#3633;&#3597;%2069%20for%20as%20is%20210468.xlsx" TargetMode="External"/><Relationship Id="rId1" Type="http://schemas.openxmlformats.org/officeDocument/2006/relationships/externalLinkPath" Target="file:///C:\Users\kow_n\Downloads\&#3621;&#3591;&#3617;&#3639;&#3629;&#3607;&#3635;\&#3650;&#3588;&#3619;&#3591;&#3585;&#3634;&#3619;&#3626;&#3635;&#3588;&#3633;&#3597;%2069%20for%20as%20is%202104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โครงการสำคัญ 69 for as is"/>
      <sheetName val="ตัวย่อ(ขึ้นก่อน)"/>
      <sheetName val="ตัวย่อ(ต่อท้าย)"/>
      <sheetName val="ภาคผนวก"/>
      <sheetName val="FVCT for eMENSCR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กรมสนธิสัญญาและกฎหมาย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กรมองค์การระหว่างประเทศ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กรมอเมริกาและแปซิฟิกใต้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ตะวันออกกลางและแอฟริกา</v>
          </cell>
          <cell r="C96" t="str">
            <v>กรมเอเชียใต้ ตะวันออกกลางและแอฟริกา</v>
          </cell>
        </row>
        <row r="97">
          <cell r="B97" t="str">
            <v>กรมเอเชียใต้ตะวันออกกลางและแอฟริกา</v>
          </cell>
          <cell r="C97" t="str">
            <v>กรมเอเชียใต้ตะวันออกกลางและแอฟริกา</v>
          </cell>
        </row>
        <row r="98">
          <cell r="B98" t="str">
            <v>กรุงเทพมหานคร</v>
          </cell>
          <cell r="C98" t="str">
            <v>กทม.</v>
          </cell>
        </row>
        <row r="99">
          <cell r="B99" t="str">
            <v>กองทัพบก</v>
          </cell>
          <cell r="C99" t="str">
            <v>ทบ.</v>
          </cell>
        </row>
        <row r="100">
          <cell r="B100" t="str">
            <v>กองทัพเรือ</v>
          </cell>
          <cell r="C100" t="str">
            <v>ทร.</v>
          </cell>
        </row>
        <row r="101">
          <cell r="B101" t="str">
            <v>กองทัพอากาศ</v>
          </cell>
          <cell r="C101" t="str">
            <v>ทอ.</v>
          </cell>
        </row>
        <row r="102">
          <cell r="B102" t="str">
            <v>กองทุนการออมแห่งชาติ</v>
          </cell>
          <cell r="C102" t="str">
            <v>กอช.</v>
          </cell>
        </row>
        <row r="103">
          <cell r="B103" t="str">
            <v>กองทุนเงินให้กู้ยืมเพื่อการศึกษา</v>
          </cell>
          <cell r="C103" t="str">
            <v>กยศ.</v>
          </cell>
        </row>
        <row r="104">
          <cell r="B104" t="str">
            <v>กองทุนพัฒนาสื่อปลอดภัยและสร้างสรรค์</v>
          </cell>
          <cell r="C104" t="str">
            <v>TMF</v>
          </cell>
        </row>
        <row r="105">
          <cell r="B105" t="str">
            <v>กองทุนเพื่อความเสมอภาคทางการศึกษา</v>
          </cell>
          <cell r="C105" t="str">
            <v>กสศ.</v>
          </cell>
        </row>
        <row r="106">
          <cell r="B106" t="str">
            <v>สำนักงานกองทุนสนับสนุนการสร้างเสริมสุขภาพ</v>
          </cell>
          <cell r="C106" t="str">
            <v>สสส.</v>
          </cell>
        </row>
        <row r="107">
          <cell r="B107" t="str">
            <v>กองบัญชาการกองทัพไทย</v>
          </cell>
          <cell r="C107" t="str">
            <v>บก.ทท.</v>
          </cell>
        </row>
        <row r="108">
          <cell r="B108" t="str">
            <v>กองอำนวยการรักษาความมั่นคงภายในราชอาณาจักร</v>
          </cell>
          <cell r="C108" t="str">
            <v>กอ.รมน.</v>
          </cell>
        </row>
        <row r="109">
          <cell r="B109" t="str">
            <v>การกีฬาแห่งประเทศไทย</v>
          </cell>
          <cell r="C109" t="str">
            <v>กกท.</v>
          </cell>
        </row>
        <row r="110">
          <cell r="B110" t="str">
            <v>การเคหะแห่งชาติ</v>
          </cell>
          <cell r="C110" t="str">
            <v>กคช.</v>
          </cell>
        </row>
        <row r="111">
          <cell r="B111" t="str">
            <v>การท่องเที่ยวแห่งประเทศไทย</v>
          </cell>
          <cell r="C111" t="str">
            <v>ททท.</v>
          </cell>
        </row>
        <row r="112">
          <cell r="B112" t="str">
            <v>การทางพิเศษแห่งประเทศไทย</v>
          </cell>
          <cell r="C112" t="str">
            <v>กทพ.</v>
          </cell>
        </row>
        <row r="113">
          <cell r="B113" t="str">
            <v>การท่าเรือแห่งประเทศไทย</v>
          </cell>
          <cell r="C113" t="str">
            <v>กทท.</v>
          </cell>
        </row>
        <row r="114">
          <cell r="B114" t="str">
            <v>การนิคมอุตสาหกรรมแห่งประเทศไทย</v>
          </cell>
          <cell r="C114" t="str">
            <v>กนอ.</v>
          </cell>
        </row>
        <row r="115">
          <cell r="B115" t="str">
            <v>การประปานครหลวง</v>
          </cell>
          <cell r="C115" t="str">
            <v>กปน.</v>
          </cell>
        </row>
        <row r="116">
          <cell r="B116" t="str">
            <v>การประปาส่วนภูมิภาค</v>
          </cell>
          <cell r="C116" t="str">
            <v>กปภ.</v>
          </cell>
        </row>
        <row r="117">
          <cell r="B117" t="str">
            <v>การไฟฟ้านครหลวง</v>
          </cell>
          <cell r="C117" t="str">
            <v>กฟน.</v>
          </cell>
        </row>
        <row r="118">
          <cell r="B118" t="str">
            <v>การไฟฟ้าฝ่ายผลิตแห่งประเทศไทย</v>
          </cell>
          <cell r="C118" t="str">
            <v>กฟผ.</v>
          </cell>
        </row>
        <row r="119">
          <cell r="B119" t="str">
            <v>การไฟฟ้าส่วนภูมิภาค</v>
          </cell>
          <cell r="C119" t="str">
            <v>กฟภ.</v>
          </cell>
        </row>
        <row r="120">
          <cell r="B120" t="str">
            <v>การยางแห่งประเทศไทย</v>
          </cell>
          <cell r="C120" t="str">
            <v>กยท.</v>
          </cell>
        </row>
        <row r="121">
          <cell r="B121" t="str">
            <v>การรถไฟฟ้าขนส่งมวลชนแห่งประเทศไทย</v>
          </cell>
          <cell r="C121" t="str">
            <v>รฟม.</v>
          </cell>
        </row>
        <row r="122">
          <cell r="B122" t="str">
            <v>การรถไฟแห่งประเทศไทย</v>
          </cell>
          <cell r="C122" t="str">
            <v>รฟท.</v>
          </cell>
        </row>
        <row r="123">
          <cell r="B123" t="str">
            <v>การส่งเสริมอุตสาหกรรม</v>
          </cell>
          <cell r="C123" t="str">
            <v>กสอ.</v>
          </cell>
        </row>
        <row r="124">
          <cell r="B124" t="str">
            <v>คณะกรรมการโอลิมปิคแห่งประเทศไทยในพระบรมราชูปถัมภ์</v>
          </cell>
          <cell r="C124" t="str">
            <v>NOCT</v>
          </cell>
        </row>
        <row r="125">
          <cell r="B125" t="str">
            <v>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สถาบันเทคโนโลยีจิตรลดา</v>
          </cell>
          <cell r="C250" t="str">
            <v>สจด.</v>
          </cell>
        </row>
        <row r="251">
          <cell r="B251" t="str">
            <v>สถาบันเทคโนโลยีนิวเคลียร์แห่งชาติ (องค์การมหาชน)</v>
          </cell>
          <cell r="C251" t="str">
            <v>สทน.</v>
          </cell>
        </row>
        <row r="252">
          <cell r="B252" t="str">
            <v>สถาบันเทคโนโลยีปทุมวัน</v>
          </cell>
          <cell r="C252" t="str">
            <v>สทป.</v>
          </cell>
        </row>
        <row r="253">
          <cell r="B253" t="str">
            <v>สถาบันเทคโนโลยีป้องกันประเทศ</v>
          </cell>
          <cell r="C253" t="str">
            <v>สทป.</v>
          </cell>
        </row>
        <row r="254">
          <cell r="B254" t="str">
            <v>สถาบันเทคโนโลยีพระจอมเกล้าเจ้าคุณทหารลาดกระบัง</v>
          </cell>
          <cell r="C254" t="str">
            <v>สจล.</v>
          </cell>
        </row>
        <row r="255">
          <cell r="B255" t="str">
            <v>สถาบันไทย-เยอรมัน</v>
          </cell>
          <cell r="C255" t="str">
            <v>TGI</v>
          </cell>
        </row>
        <row r="256">
          <cell r="B256" t="str">
            <v>สถาบันนิติวิทยาศาสตร์</v>
          </cell>
          <cell r="C256" t="str">
            <v>สนว.</v>
          </cell>
        </row>
        <row r="257">
          <cell r="B257" t="str">
            <v>สถาบันบริหารจัดการธนาคารที่ดิน (องค์การมหาชน)</v>
          </cell>
          <cell r="C257" t="str">
            <v>บจธ.</v>
          </cell>
        </row>
        <row r="258">
          <cell r="B258" t="str">
            <v>สถาบันบัณฑิตพัฒนบริหารศาสตร์</v>
          </cell>
          <cell r="C258" t="str">
            <v>NIDA</v>
          </cell>
        </row>
        <row r="259">
          <cell r="B259" t="str">
            <v>สถาบันบัณฑิตพัฒนศิลป์</v>
          </cell>
          <cell r="C259" t="str">
            <v>BPI</v>
          </cell>
        </row>
        <row r="260">
          <cell r="B260" t="str">
            <v>สถาบันพระบรมราชชนก</v>
          </cell>
          <cell r="C260" t="str">
            <v>สบช.</v>
          </cell>
        </row>
        <row r="261">
          <cell r="B261" t="str">
            <v>สถาบันพระปกเกล้า</v>
          </cell>
          <cell r="C261" t="str">
            <v>พป.</v>
          </cell>
        </row>
        <row r="262">
          <cell r="B262" t="str">
            <v>สถาบันพลาสติก</v>
          </cell>
          <cell r="C262" t="str">
            <v>PIU</v>
          </cell>
        </row>
        <row r="263">
          <cell r="B263" t="str">
            <v>สถาบันพัฒนาวิสาหกิจขนาดกลาง และขนาดย่อม</v>
          </cell>
          <cell r="C263" t="str">
            <v>สสว.</v>
          </cell>
        </row>
        <row r="264">
          <cell r="B264" t="str">
            <v>สถาบันพัฒนาองค์กรชุมชน (องค์การมหาชน)</v>
          </cell>
          <cell r="C264" t="str">
            <v>พอช.</v>
          </cell>
        </row>
        <row r="265">
          <cell r="B265" t="str">
            <v>สถาบันพัฒนาอุตสาหกรรมสิ่งทอ</v>
          </cell>
          <cell r="C265" t="str">
            <v>IDE</v>
          </cell>
        </row>
        <row r="266">
          <cell r="B266" t="str">
            <v>สถาบันเพิ่มผลผลิตแห่งชาติ</v>
          </cell>
          <cell r="C266" t="str">
            <v>FTPI</v>
          </cell>
        </row>
        <row r="267">
          <cell r="B267" t="str">
            <v>สถาบันเพื่อการยุติธรรมแห่งประเทศไทย (องค์การมหาชน)</v>
          </cell>
          <cell r="C267" t="str">
            <v>สธท.</v>
          </cell>
        </row>
        <row r="268">
          <cell r="B268" t="str">
            <v>สถาบันเพื่อการยุติธรรมแห่งประเทศไทย (องค์การมหาชน)</v>
          </cell>
          <cell r="C268" t="str">
            <v>TIJ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 (องค์การมหาชน)</v>
          </cell>
          <cell r="C273" t="str">
            <v>สคพ.</v>
          </cell>
        </row>
        <row r="274">
          <cell r="B274" t="str">
            <v>สถาบันรับรองคุณภาพสถานพยาบาล (องค์การมหาชน)</v>
          </cell>
          <cell r="C274" t="str">
            <v>สรพ.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สถาบันวิจัยระบบสาธารณสุข</v>
          </cell>
          <cell r="C279" t="str">
            <v>สวรส.</v>
          </cell>
        </row>
        <row r="280">
          <cell r="B280" t="str">
            <v>สถาบันวิจัยและพัฒนาเทคโนโลยีระบบราง (องค์การมหาชน)</v>
          </cell>
          <cell r="C280" t="str">
            <v>สทร.</v>
          </cell>
        </row>
        <row r="281">
          <cell r="B281" t="str">
            <v>สถาบันวิจัยและพัฒนาพื้นที่สูง</v>
          </cell>
          <cell r="C281" t="str">
            <v>สวพส.</v>
          </cell>
        </row>
        <row r="282">
          <cell r="B282" t="str">
            <v>สถาบันวิจัยและพัฒนาอัญมณีและเครื่องประดับแห่งชาติ (องค์การมหาชน)</v>
          </cell>
          <cell r="C282" t="str">
            <v>สวอ.</v>
          </cell>
        </row>
        <row r="283">
          <cell r="B283" t="str">
            <v>สถาบันวิจัยวิทยาศาสตร์และเทคโนโลยีแห่งประเทศไทย</v>
          </cell>
          <cell r="C283" t="str">
            <v>วว.</v>
          </cell>
        </row>
        <row r="284">
          <cell r="B284" t="str">
            <v>สถาบันวิจัยแสงซินโครตรอน (องค์การมหาชน)</v>
          </cell>
          <cell r="C284" t="str">
            <v>สซ.</v>
          </cell>
        </row>
        <row r="285">
          <cell r="B285" t="str">
            <v>สถาบันวิทยาลัยชุมชน</v>
          </cell>
          <cell r="C285" t="str">
            <v>ICCS</v>
          </cell>
        </row>
        <row r="286">
          <cell r="B286" t="str">
            <v xml:space="preserve">สถาบันวิทยาลัยชุมชน
</v>
          </cell>
          <cell r="C286" t="str">
            <v>ICCS</v>
          </cell>
        </row>
        <row r="287">
          <cell r="B287" t="str">
            <v>สถาบันส่งเสริมการสอนวิทยาศาสตร์และเทคโนโลยี</v>
          </cell>
          <cell r="C287" t="str">
            <v>สสวท.</v>
          </cell>
        </row>
        <row r="288">
          <cell r="B288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8" t="str">
            <v>สสปท.</v>
          </cell>
        </row>
        <row r="289">
          <cell r="B289" t="str">
            <v>สถาบันส่งเสริมศิลปหัตถกรรมไทย (องค์การมหาชน)</v>
          </cell>
          <cell r="C289" t="str">
            <v>สศท.</v>
          </cell>
        </row>
        <row r="290">
          <cell r="B290" t="str">
            <v>สถาบันส่งเสริมศิลปหัตถกรรมไทย (องค์การมหาชน) หรือ สศท. (SACIT)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สปก.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สํานักงานส่งเสริมเศรษฐกิจดิจิทัล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 และกิจการโทรคมนาคมแห่งชาติ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 (องค์การมหาชน)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 (สพพ.)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ตร.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สำนักงานนวัตกรรมแห่งชาติ (องค์การมหาชน)</v>
          </cell>
          <cell r="C356" t="str">
            <v>สนช.</v>
          </cell>
        </row>
        <row r="357">
          <cell r="B357" t="str">
            <v>สำนักงานบริหารและพัฒนาองค์ความรู้ (องค์การมหาชน)</v>
          </cell>
          <cell r="C357" t="str">
            <v>สบร.</v>
          </cell>
        </row>
        <row r="358">
          <cell r="B358" t="str">
            <v>สำนักงานบริหารหนี้สาธารณะ</v>
          </cell>
          <cell r="C358" t="str">
            <v>สบน.</v>
          </cell>
        </row>
        <row r="359">
          <cell r="B359" t="str">
            <v>สำนักงานปฏิรูปที่ดินเพื่อเกษตรกรรม</v>
          </cell>
          <cell r="C359" t="str">
            <v>สปก.</v>
          </cell>
        </row>
        <row r="360">
          <cell r="B360" t="str">
            <v>สำนักงานปรมาณูเพื่อสันติ</v>
          </cell>
          <cell r="C360" t="str">
            <v>ปส.</v>
          </cell>
        </row>
        <row r="361">
          <cell r="B361" t="str">
            <v>สำนักงานประกันสังคม</v>
          </cell>
          <cell r="C361" t="str">
            <v>สปส.</v>
          </cell>
        </row>
        <row r="362">
          <cell r="B362" t="str">
            <v>สำนักงานปลัดกระทรวงกลาโหม</v>
          </cell>
          <cell r="C362" t="str">
            <v>สป.กห.</v>
          </cell>
        </row>
        <row r="363">
          <cell r="B363" t="str">
            <v>สำนักงานปลัดกระทรวงการคลัง</v>
          </cell>
          <cell r="C363" t="str">
            <v>สป.กค.</v>
          </cell>
        </row>
        <row r="364">
          <cell r="B364" t="str">
            <v>สำนักงานปลัดกระทรวงการต่างประเทศ</v>
          </cell>
          <cell r="C364" t="str">
            <v>สป.กต.</v>
          </cell>
        </row>
        <row r="365">
          <cell r="B365" t="str">
            <v>สำนักงานปลัดกระทรวงการท่องเที่ยวและกีฬา</v>
          </cell>
          <cell r="C365" t="str">
            <v>สป.กก.</v>
          </cell>
        </row>
        <row r="366">
          <cell r="B366" t="str">
            <v>สำนักงานปลัดกระทรวงการพัฒนาสังคมและความมั่นคงของมนุษย์</v>
          </cell>
          <cell r="C366" t="str">
            <v>สป.พม.</v>
          </cell>
        </row>
        <row r="367">
          <cell r="B367" t="str">
            <v>สำนักงานปลัดกระทรวงการอุดมศึกษา วิทยาศาสตร์ วิจัยและนวัตกรรม</v>
          </cell>
          <cell r="C367" t="str">
            <v>สป.อว.</v>
          </cell>
        </row>
        <row r="368">
          <cell r="B368" t="str">
            <v>สำนักงานปลัดกระทรวงเกษตรและสหกรณ์</v>
          </cell>
          <cell r="C368" t="str">
            <v>สป.กษ.</v>
          </cell>
        </row>
        <row r="369">
          <cell r="B369" t="str">
            <v>สำนักงานปลัดกระทรวงคมนาคม</v>
          </cell>
          <cell r="C369" t="str">
            <v>สป.คค.</v>
          </cell>
        </row>
        <row r="370">
          <cell r="B370" t="str">
            <v>สำนักงานปลัดกระทรวงดิจิทัลเพื่อเศรษฐกิจและสังคม</v>
          </cell>
          <cell r="C370" t="str">
            <v>สป.ดศ.</v>
          </cell>
        </row>
        <row r="371">
          <cell r="B371" t="str">
            <v>สำนักงานปลัดกระทรวงทรัพยากรธรรมชาติและสิ่งแวดล้อม</v>
          </cell>
          <cell r="C371" t="str">
            <v>สป.ทส.</v>
          </cell>
        </row>
        <row r="372">
          <cell r="B372" t="str">
            <v>สำนักงานปลัดกระทรวงพลังงาน</v>
          </cell>
          <cell r="C372" t="str">
            <v>สป.พน.</v>
          </cell>
        </row>
        <row r="373">
          <cell r="B373" t="str">
            <v>สำนักงานปลัดกระทรวงพาณิชย์</v>
          </cell>
          <cell r="C373" t="str">
            <v>สป.พณ.</v>
          </cell>
        </row>
        <row r="374">
          <cell r="B374" t="str">
            <v>สำนักงานปลัดกระทรวงมหาดไทย</v>
          </cell>
          <cell r="C374" t="str">
            <v>สป.มท.</v>
          </cell>
        </row>
        <row r="375">
          <cell r="B375" t="str">
            <v>สำนักงานปลัดกระทรวงยุติธรรม</v>
          </cell>
          <cell r="C375" t="str">
            <v>สป.ยธ.</v>
          </cell>
        </row>
        <row r="376">
          <cell r="B376" t="str">
            <v>สำนักงานปลัดกระทรวงแรงงาน</v>
          </cell>
          <cell r="C376" t="str">
            <v>สป.รง.</v>
          </cell>
        </row>
        <row r="377">
          <cell r="B377" t="str">
            <v>สำนักงานปลัดกระทรวงวัฒนธรรม</v>
          </cell>
          <cell r="C377" t="str">
            <v>สป.วธ.</v>
          </cell>
        </row>
        <row r="378">
          <cell r="B378" t="str">
            <v>สำนักงานปลัดกระทรวงศึกษาธิการ</v>
          </cell>
          <cell r="C378" t="str">
            <v>สป.ศธ.</v>
          </cell>
        </row>
        <row r="379">
          <cell r="B379" t="str">
            <v>สำนักงานปลัดกระทรวงสาธารณสุข</v>
          </cell>
          <cell r="C379" t="str">
            <v>สป.สธ.</v>
          </cell>
        </row>
        <row r="380">
          <cell r="B380" t="str">
            <v>สำนักงานปลัดกระทรวงอุตสาหกรรม</v>
          </cell>
          <cell r="C380" t="str">
            <v>สป.อก.</v>
          </cell>
        </row>
        <row r="381">
          <cell r="B381" t="str">
            <v>สำนักงานปลัดสำนักนายกรัฐมนตรี</v>
          </cell>
          <cell r="C381" t="str">
            <v>สปน.</v>
          </cell>
        </row>
        <row r="382">
          <cell r="B382" t="str">
            <v>สำนักงานป้องกันและปราบปรามการฟอกเงิน</v>
          </cell>
          <cell r="C382" t="str">
            <v>สำนักงาน ปปง.</v>
          </cell>
        </row>
        <row r="383">
          <cell r="B383" t="str">
            <v>สำนักงานผู้ตรวจการแผ่นดิน</v>
          </cell>
          <cell r="C383" t="str">
            <v>สผผ.</v>
          </cell>
        </row>
        <row r="384">
          <cell r="B384" t="str">
            <v>สำนักงานพระพุทธศาสนาแห่งชาติ</v>
          </cell>
          <cell r="C384" t="str">
            <v>พศ.</v>
          </cell>
        </row>
        <row r="385">
          <cell r="B385" t="str">
            <v>สำนักงานพัฒนาการวิจัยการเกษตร (องค์การมหาชน)</v>
          </cell>
          <cell r="C385" t="str">
            <v>สวก.</v>
          </cell>
        </row>
        <row r="386">
          <cell r="B386" t="str">
            <v>สำนักงานพัฒนาเทคโนโลยีอวกาศและภูมิสารสนเทศ (องค์การมหาชน)</v>
          </cell>
          <cell r="C386" t="str">
            <v>สทอภ.</v>
          </cell>
        </row>
        <row r="387">
          <cell r="B387" t="str">
            <v>สำนักงานพัฒนาธุรกรรมทางอิเล็กทรอนิกส์</v>
          </cell>
          <cell r="C387" t="str">
            <v>สพธอ.</v>
          </cell>
        </row>
        <row r="388">
          <cell r="B388" t="str">
            <v>สำนักงานพัฒนาพิงคนคร (องค์การมหาชน)</v>
          </cell>
          <cell r="C388" t="str">
            <v>สพค.</v>
          </cell>
        </row>
        <row r="389">
          <cell r="B389" t="str">
            <v>สำนักงานพัฒนารัฐบาลดิจิทัล (องค์การมหาชน)</v>
          </cell>
          <cell r="C389" t="str">
            <v>สพร.</v>
          </cell>
        </row>
        <row r="390">
          <cell r="B390" t="str">
            <v>สำนักงานพัฒนาวิทยาศาสตร์และเทคโนโลยีแห่งชาติ</v>
          </cell>
          <cell r="C390" t="str">
            <v>สวทช.</v>
          </cell>
        </row>
        <row r="391">
          <cell r="B391" t="str">
            <v>สำนักงานพัฒนาเศรษฐกิจจากฐานชีวภาพ (องค์การมหาชน)</v>
          </cell>
          <cell r="C391" t="str">
            <v>สพภ.</v>
          </cell>
        </row>
        <row r="392">
          <cell r="B392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2" t="str">
            <v>พกฉ.</v>
          </cell>
        </row>
        <row r="393">
          <cell r="B393" t="str">
            <v>สำนักงานมาตรฐานผลิตภัณฑ์อุตสาหกรรม</v>
          </cell>
          <cell r="C393" t="str">
            <v>สมอ.</v>
          </cell>
        </row>
        <row r="394">
          <cell r="B394" t="str">
            <v>สำนักงานมาตรฐานสินค้าเกษตรและอาหารแห่งชาติ</v>
          </cell>
          <cell r="C394" t="str">
            <v>มกอช.</v>
          </cell>
        </row>
        <row r="395">
          <cell r="B395" t="str">
            <v>สำนักงานรับรองมาตรฐานและประเมินคุณภาพการศึกษา (องค์การมหาชน)</v>
          </cell>
          <cell r="C395" t="str">
            <v>สมศ.</v>
          </cell>
        </row>
        <row r="396">
          <cell r="B396" t="str">
            <v>สำนักงานราชบัณฑิตยสภา</v>
          </cell>
          <cell r="C396" t="str">
            <v>รภ.</v>
          </cell>
        </row>
        <row r="397">
          <cell r="B397" t="str">
            <v>สำนักงานลูกเสือแห่งชาติ</v>
          </cell>
          <cell r="C397" t="str">
            <v>สลช.</v>
          </cell>
        </row>
        <row r="398">
          <cell r="B398" t="str">
            <v>สำนักงานเลขาธิการวุฒิสภา</v>
          </cell>
          <cell r="C398" t="str">
            <v>สว.</v>
          </cell>
        </row>
        <row r="399">
          <cell r="B399" t="str">
            <v>สำนักงานเลขาธิการสภาการศึกษา</v>
          </cell>
          <cell r="C399" t="str">
            <v>สกศ.</v>
          </cell>
        </row>
        <row r="400">
          <cell r="B400" t="str">
            <v>สำนักงานเลขาธิการสภาผู้แทนราษฎร</v>
          </cell>
          <cell r="C400" t="str">
            <v>สผ.</v>
          </cell>
        </row>
        <row r="401">
          <cell r="B401" t="str">
            <v>สำนักงานศาลปกครอง</v>
          </cell>
          <cell r="C401" t="str">
            <v>ศป.</v>
          </cell>
        </row>
        <row r="402">
          <cell r="B402" t="str">
            <v>สำนักงานศาลยุติธรรม</v>
          </cell>
          <cell r="C402" t="str">
            <v>ศย.</v>
          </cell>
        </row>
        <row r="403">
          <cell r="B403" t="str">
            <v>สำนักงานศาลรัฐธรรมนูญ</v>
          </cell>
          <cell r="C403" t="str">
            <v>ศร.</v>
          </cell>
        </row>
        <row r="404">
          <cell r="B404" t="str">
            <v>สำนักงานศิลปวัฒนธรรมร่วมสมัย</v>
          </cell>
          <cell r="C404" t="str">
            <v>สศร.</v>
          </cell>
        </row>
        <row r="405">
          <cell r="B405" t="str">
            <v>สำนักงานเศรษฐกิจการเกษตร</v>
          </cell>
          <cell r="C405" t="str">
            <v>สศก.</v>
          </cell>
        </row>
        <row r="406">
          <cell r="B406" t="str">
            <v>สำนักงานเศรษฐกิจการคลัง</v>
          </cell>
          <cell r="C406" t="str">
            <v>สศค.</v>
          </cell>
        </row>
        <row r="407">
          <cell r="B407" t="str">
            <v>สำนักงานเศรษฐกิจอุตสาหกรรม</v>
          </cell>
          <cell r="C407" t="str">
            <v>สศอ.</v>
          </cell>
        </row>
        <row r="408">
          <cell r="B408" t="str">
            <v>สำนักงานส่งเสริมการจัดประชุมและนิทรรศการ (องค์การมหาชน)</v>
          </cell>
          <cell r="C408" t="str">
            <v>สสปน.</v>
          </cell>
        </row>
        <row r="409">
          <cell r="B409" t="str">
            <v>สำนักงานส่งเสริมวิสาหกิจขนาดกลางและขนาดย่อม</v>
          </cell>
          <cell r="C409" t="str">
            <v>สสว.</v>
          </cell>
        </row>
        <row r="410">
          <cell r="B410" t="str">
            <v>สำนักงานส่งเสริมวิสาหกิจเพื่อสังคม</v>
          </cell>
          <cell r="C410" t="str">
            <v>สวส.</v>
          </cell>
        </row>
        <row r="411">
          <cell r="B411" t="str">
            <v>สำนักงานส่งเสริมเศรษฐกิจสร้างสรรค์ (องค์การมหาชน)</v>
          </cell>
          <cell r="C411" t="str">
            <v>สศส.</v>
          </cell>
        </row>
        <row r="412">
          <cell r="B412" t="str">
            <v>สำนักงานสถิติแห่งชาติ</v>
          </cell>
          <cell r="C412" t="str">
            <v>สสช.</v>
          </cell>
        </row>
        <row r="413">
          <cell r="B413" t="str">
            <v>สำนักงานสนับสนุนการสร้างเสริมสุขภาพ</v>
          </cell>
          <cell r="C413" t="str">
            <v>สสส.</v>
          </cell>
        </row>
        <row r="414">
          <cell r="B414" t="str">
            <v>สำนักงานสภาความมั่นคงแห่งชาติ</v>
          </cell>
          <cell r="C414" t="str">
            <v>สมช.</v>
          </cell>
        </row>
        <row r="415">
          <cell r="B415" t="str">
            <v>สำนักงานสภานโยบายการอุดมศึกษา วิทยาศาสตร์ วิจัยและนวัตกรรมแห่งชาติ</v>
          </cell>
          <cell r="C415" t="str">
            <v>สอวช.</v>
          </cell>
        </row>
        <row r="416">
          <cell r="B416" t="str">
            <v>สำนักงานสภาพัฒนาการเศรษฐกิจและสังคมแห่งชาติ</v>
          </cell>
          <cell r="C416" t="str">
            <v>สศช.</v>
          </cell>
        </row>
        <row r="417">
          <cell r="B417" t="str">
            <v>สำนักงานสลากกินแบ่งรัฐบาล</v>
          </cell>
          <cell r="C417" t="str">
            <v>สล.</v>
          </cell>
        </row>
        <row r="418">
          <cell r="B418" t="str">
            <v>สำนักงานหลักประกันสุขภาพแห่งชาติ</v>
          </cell>
          <cell r="C418" t="str">
            <v>สปสช.</v>
          </cell>
        </row>
        <row r="419">
          <cell r="B419" t="str">
            <v>สำนักงานอัยการสูงสุด</v>
          </cell>
          <cell r="C419" t="str">
            <v>อส.</v>
          </cell>
        </row>
        <row r="420">
          <cell r="B420" t="str">
            <v>สำนักปลัดกระทรวงสาธารณสุข</v>
          </cell>
          <cell r="C420" t="str">
            <v>สป.สธ.</v>
          </cell>
        </row>
        <row r="421">
          <cell r="B421" t="str">
            <v>สำนักเลขาธิการคณะรัฐมนตรี</v>
          </cell>
          <cell r="C421" t="str">
            <v>สลค.</v>
          </cell>
        </row>
        <row r="422">
          <cell r="B422" t="str">
            <v>สำนักเลขาธิการนายกรัฐมนตรี</v>
          </cell>
          <cell r="C422" t="str">
            <v>สลน.</v>
          </cell>
        </row>
        <row r="423">
          <cell r="B423" t="str">
            <v>หอภาพยนตร์ (องค์การมหาชน)</v>
          </cell>
          <cell r="C423" t="str">
            <v>หภ.</v>
          </cell>
        </row>
        <row r="424">
          <cell r="B424" t="str">
            <v>องค์การกระจายเสียงและแพร่ภาพสาธารณะแห่งประเทศไทย</v>
          </cell>
          <cell r="C424" t="str">
            <v>สสท.</v>
          </cell>
        </row>
        <row r="425">
          <cell r="B425" t="str">
            <v>องค์การขนส่งมวลชนกรุงเทพ</v>
          </cell>
          <cell r="C425" t="str">
            <v>ขสมก.</v>
          </cell>
        </row>
        <row r="426">
          <cell r="B426" t="str">
            <v>องค์การคลังสินค้า</v>
          </cell>
          <cell r="C426" t="str">
            <v>PWO</v>
          </cell>
        </row>
        <row r="427">
          <cell r="B427" t="str">
            <v>องค์การจัดการน้ำเสีย</v>
          </cell>
          <cell r="C427" t="str">
            <v>อจน.</v>
          </cell>
        </row>
        <row r="428">
          <cell r="B428" t="str">
            <v>องค์การตลาด</v>
          </cell>
          <cell r="C428" t="str">
            <v>อก.</v>
          </cell>
        </row>
        <row r="429">
          <cell r="B429" t="str">
            <v>องค์การตลาดเพื่อเกษตรกร</v>
          </cell>
          <cell r="C429" t="str">
            <v>อ.ต.ก.</v>
          </cell>
        </row>
        <row r="430">
          <cell r="B430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0" t="str">
            <v>อพท.</v>
          </cell>
        </row>
        <row r="431">
          <cell r="B431" t="str">
            <v>องค์การบริหารจัดการก๊าซเรือนกระจก (องค์การมหาชน)</v>
          </cell>
          <cell r="C431" t="str">
            <v>อบก.</v>
          </cell>
        </row>
        <row r="432">
          <cell r="B432" t="str">
            <v>องค์การพิพิธภัณฑ์วิทยาศาสตร์แห่งชาติ</v>
          </cell>
          <cell r="C432" t="str">
            <v>อพวช.</v>
          </cell>
        </row>
        <row r="433">
          <cell r="B433" t="str">
            <v>องค์การเภสัชกรรม</v>
          </cell>
          <cell r="C433" t="str">
            <v>GPO</v>
          </cell>
        </row>
        <row r="434">
          <cell r="B434" t="str">
            <v>องค์การส่งเสริมกิจการโคนมแห่งประเทศไทย</v>
          </cell>
          <cell r="C434" t="str">
            <v>อ.ส.ค.</v>
          </cell>
        </row>
        <row r="435">
          <cell r="B435" t="str">
            <v>องค์การสวนพฤกษศาสตร์</v>
          </cell>
          <cell r="C435" t="str">
            <v>อ.ส.พ.</v>
          </cell>
        </row>
        <row r="436">
          <cell r="B436" t="str">
            <v>องค์การสวนสัตว์แห่งประเทศไทย ในพระบรมราชูปถัมภ์</v>
          </cell>
          <cell r="C436" t="str">
            <v>ZOPT</v>
          </cell>
        </row>
        <row r="437">
          <cell r="B437" t="str">
            <v>องค์การสะพานปลา</v>
          </cell>
          <cell r="C437" t="str">
            <v>อสป.</v>
          </cell>
        </row>
        <row r="438">
          <cell r="B438" t="str">
            <v>องค์การสุรา กรมสรรพสามิต</v>
          </cell>
          <cell r="C438" t="str">
            <v>ITO</v>
          </cell>
        </row>
        <row r="439">
          <cell r="B439" t="str">
            <v>องค์การอุตสาหกรรมป่าไม้</v>
          </cell>
          <cell r="C439" t="str">
            <v>อ.อ.ป.</v>
          </cell>
        </row>
        <row r="440">
          <cell r="B440" t="str">
            <v>กระบี่</v>
          </cell>
          <cell r="C440" t="str">
            <v>กระบี่</v>
          </cell>
        </row>
        <row r="441">
          <cell r="B441" t="str">
            <v>กาญจนบุรี</v>
          </cell>
          <cell r="C441" t="str">
            <v>กาญจนบุรี</v>
          </cell>
        </row>
        <row r="442">
          <cell r="B442" t="str">
            <v>กาฬสินธุ์</v>
          </cell>
          <cell r="C442" t="str">
            <v>กาฬสินธุ์</v>
          </cell>
        </row>
        <row r="443">
          <cell r="B443" t="str">
            <v>กำแพงเพชร</v>
          </cell>
          <cell r="C443" t="str">
            <v>กำแพงเพชร</v>
          </cell>
        </row>
        <row r="444">
          <cell r="B444" t="str">
            <v>ขอนแก่น</v>
          </cell>
          <cell r="C444" t="str">
            <v>ขอนแก่น</v>
          </cell>
        </row>
        <row r="445">
          <cell r="B445" t="str">
            <v>จันทบุรี</v>
          </cell>
          <cell r="C445" t="str">
            <v>จันทบุรี</v>
          </cell>
        </row>
        <row r="446">
          <cell r="B446" t="str">
            <v>ฉะเชิงเทรา</v>
          </cell>
          <cell r="C446" t="str">
            <v>ฉะเชิงเทรา</v>
          </cell>
        </row>
        <row r="447">
          <cell r="B447" t="str">
            <v>ชลบุรี</v>
          </cell>
          <cell r="C447" t="str">
            <v>ชลบุรี</v>
          </cell>
        </row>
        <row r="448">
          <cell r="B448" t="str">
            <v>ชัยนาท</v>
          </cell>
          <cell r="C448" t="str">
            <v>ชัยนาท</v>
          </cell>
        </row>
        <row r="449">
          <cell r="B449" t="str">
            <v>ชัยภูมิ</v>
          </cell>
          <cell r="C449" t="str">
            <v>ชัยภูมิ</v>
          </cell>
        </row>
        <row r="450">
          <cell r="B450" t="str">
            <v>ชุมพร</v>
          </cell>
          <cell r="C450" t="str">
            <v>ชุมพร</v>
          </cell>
        </row>
        <row r="451">
          <cell r="B451" t="str">
            <v>เชียงราย</v>
          </cell>
          <cell r="C451" t="str">
            <v>เชียงราย</v>
          </cell>
        </row>
        <row r="452">
          <cell r="B452" t="str">
            <v>เชียงใหม่</v>
          </cell>
          <cell r="C452" t="str">
            <v>เชียงใหม่</v>
          </cell>
        </row>
        <row r="453">
          <cell r="B453" t="str">
            <v>ตรัง</v>
          </cell>
          <cell r="C453" t="str">
            <v>ตรัง</v>
          </cell>
        </row>
        <row r="454">
          <cell r="B454" t="str">
            <v>ตราด</v>
          </cell>
          <cell r="C454" t="str">
            <v>ตราด</v>
          </cell>
        </row>
        <row r="455">
          <cell r="B455" t="str">
            <v>ตาก</v>
          </cell>
          <cell r="C455" t="str">
            <v>ตาก</v>
          </cell>
        </row>
        <row r="456">
          <cell r="B456" t="str">
            <v>นครนายก</v>
          </cell>
          <cell r="C456" t="str">
            <v>นครนายก</v>
          </cell>
        </row>
        <row r="457">
          <cell r="B457" t="str">
            <v>นครปฐม</v>
          </cell>
          <cell r="C457" t="str">
            <v>นครปฐม</v>
          </cell>
        </row>
        <row r="458">
          <cell r="B458" t="str">
            <v>นครพนม</v>
          </cell>
          <cell r="C458" t="str">
            <v>นครพนม</v>
          </cell>
        </row>
        <row r="459">
          <cell r="B459" t="str">
            <v>นครราชสีมา</v>
          </cell>
          <cell r="C459" t="str">
            <v>นครราชสีมา</v>
          </cell>
        </row>
        <row r="460">
          <cell r="B460" t="str">
            <v>นครศรีธรรมราช</v>
          </cell>
          <cell r="C460" t="str">
            <v>นครศรีธรรมราช</v>
          </cell>
        </row>
        <row r="461">
          <cell r="B461" t="str">
            <v>นครสวรรค์</v>
          </cell>
          <cell r="C461" t="str">
            <v>นครสวรรค์</v>
          </cell>
        </row>
        <row r="462">
          <cell r="B462" t="str">
            <v>นนทบุรี</v>
          </cell>
          <cell r="C462" t="str">
            <v>นนทบุรี</v>
          </cell>
        </row>
        <row r="463">
          <cell r="B463" t="str">
            <v>นราธิวาส</v>
          </cell>
          <cell r="C463" t="str">
            <v>นราธิวาส</v>
          </cell>
        </row>
        <row r="464">
          <cell r="B464" t="str">
            <v>น่าน</v>
          </cell>
          <cell r="C464" t="str">
            <v>น่าน</v>
          </cell>
        </row>
        <row r="465">
          <cell r="B465" t="str">
            <v>บึงกาฬ</v>
          </cell>
          <cell r="C465" t="str">
            <v>บึงกาฬ</v>
          </cell>
        </row>
        <row r="466">
          <cell r="B466" t="str">
            <v>บุรีรัมย์</v>
          </cell>
          <cell r="C466" t="str">
            <v>บุรีรัมย์</v>
          </cell>
        </row>
        <row r="467">
          <cell r="B467" t="str">
            <v>ปทุมธานี</v>
          </cell>
          <cell r="C467" t="str">
            <v>ปทุมธานี</v>
          </cell>
        </row>
        <row r="468">
          <cell r="B468" t="str">
            <v>ประจวบคีรีขันธ์</v>
          </cell>
          <cell r="C468" t="str">
            <v>ประจวบคีรีขันธ์</v>
          </cell>
        </row>
        <row r="469">
          <cell r="B469" t="str">
            <v>ปราจีนบุรี</v>
          </cell>
          <cell r="C469" t="str">
            <v>ปราจีนบุรี</v>
          </cell>
        </row>
        <row r="470">
          <cell r="B470" t="str">
            <v>ปัตตานี</v>
          </cell>
          <cell r="C470" t="str">
            <v>ปัตตานี</v>
          </cell>
        </row>
        <row r="471">
          <cell r="B471" t="str">
            <v>พะเยา</v>
          </cell>
          <cell r="C471" t="str">
            <v>พะเยา</v>
          </cell>
        </row>
        <row r="472">
          <cell r="B472" t="str">
            <v>พระนครศรีอยุธยา</v>
          </cell>
          <cell r="C472" t="str">
            <v>พระนครศรีอยุธยา</v>
          </cell>
        </row>
        <row r="473">
          <cell r="B473" t="str">
            <v>พังงา</v>
          </cell>
          <cell r="C473" t="str">
            <v>พังงา</v>
          </cell>
        </row>
        <row r="474">
          <cell r="B474" t="str">
            <v>พัทลุง</v>
          </cell>
          <cell r="C474" t="str">
            <v>พัทลุง</v>
          </cell>
        </row>
        <row r="475">
          <cell r="B475" t="str">
            <v>พิจิตร</v>
          </cell>
          <cell r="C475" t="str">
            <v>พิจิตร</v>
          </cell>
        </row>
        <row r="476">
          <cell r="B476" t="str">
            <v>พิษณุโลก</v>
          </cell>
          <cell r="C476" t="str">
            <v>พิษณุโลก</v>
          </cell>
        </row>
        <row r="477">
          <cell r="B477" t="str">
            <v>เพชรบุรี</v>
          </cell>
          <cell r="C477" t="str">
            <v>เพชรบุรี</v>
          </cell>
        </row>
        <row r="478">
          <cell r="B478" t="str">
            <v>เพชรบูรณ์</v>
          </cell>
          <cell r="C478" t="str">
            <v>เพชรบูรณ์</v>
          </cell>
        </row>
        <row r="479">
          <cell r="B479" t="str">
            <v>แพร่</v>
          </cell>
          <cell r="C479" t="str">
            <v>แพร่</v>
          </cell>
        </row>
        <row r="480">
          <cell r="B480" t="str">
            <v>ภูเก็ต</v>
          </cell>
          <cell r="C480" t="str">
            <v>ภูเก็ต</v>
          </cell>
        </row>
        <row r="481">
          <cell r="B481" t="str">
            <v>มหาสารคาม</v>
          </cell>
          <cell r="C481" t="str">
            <v>มหาสารคาม</v>
          </cell>
        </row>
        <row r="482">
          <cell r="B482" t="str">
            <v>มุกดาหาร</v>
          </cell>
          <cell r="C482" t="str">
            <v>มุกดาหาร</v>
          </cell>
        </row>
        <row r="483">
          <cell r="B483" t="str">
            <v>แม่ฮ่องสอน</v>
          </cell>
          <cell r="C483" t="str">
            <v>แม่ฮ่องสอน</v>
          </cell>
        </row>
        <row r="484">
          <cell r="B484" t="str">
            <v>ยโสธร</v>
          </cell>
          <cell r="C484" t="str">
            <v>ยโสธร</v>
          </cell>
        </row>
        <row r="485">
          <cell r="B485" t="str">
            <v>ยะลา</v>
          </cell>
          <cell r="C485" t="str">
            <v>ยะลา</v>
          </cell>
        </row>
        <row r="486">
          <cell r="B486" t="str">
            <v>ร้อยเอ็ด</v>
          </cell>
          <cell r="C486" t="str">
            <v>ร้อยเอ็ด</v>
          </cell>
        </row>
        <row r="487">
          <cell r="B487" t="str">
            <v>ระนอง</v>
          </cell>
          <cell r="C487" t="str">
            <v>ระนอง</v>
          </cell>
        </row>
        <row r="488">
          <cell r="B488" t="str">
            <v>ระยอง</v>
          </cell>
          <cell r="C488" t="str">
            <v>ระยอง</v>
          </cell>
        </row>
        <row r="489">
          <cell r="B489" t="str">
            <v>ราชบุรี</v>
          </cell>
          <cell r="C489" t="str">
            <v>ราชบุรี</v>
          </cell>
        </row>
        <row r="490">
          <cell r="B490" t="str">
            <v>ลพบุรี</v>
          </cell>
          <cell r="C490" t="str">
            <v>ลพบุรี</v>
          </cell>
        </row>
        <row r="491">
          <cell r="B491" t="str">
            <v>ลำปาง</v>
          </cell>
          <cell r="C491" t="str">
            <v>ลำปาง</v>
          </cell>
        </row>
        <row r="492">
          <cell r="B492" t="str">
            <v>ลำพูน</v>
          </cell>
          <cell r="C492" t="str">
            <v>ลำพูน</v>
          </cell>
        </row>
        <row r="493">
          <cell r="B493" t="str">
            <v>เลย</v>
          </cell>
          <cell r="C493" t="str">
            <v>เลย</v>
          </cell>
        </row>
        <row r="494">
          <cell r="B494" t="str">
            <v>ศรีสะเกษ</v>
          </cell>
          <cell r="C494" t="str">
            <v>ศรีสะเกษ</v>
          </cell>
        </row>
        <row r="495">
          <cell r="B495" t="str">
            <v>สกลนคร</v>
          </cell>
          <cell r="C495" t="str">
            <v>สกลนคร</v>
          </cell>
        </row>
        <row r="496">
          <cell r="B496" t="str">
            <v>สงขลา</v>
          </cell>
          <cell r="C496" t="str">
            <v>สงขลา</v>
          </cell>
        </row>
        <row r="497">
          <cell r="B497" t="str">
            <v>สตูล</v>
          </cell>
          <cell r="C497" t="str">
            <v>สตูล</v>
          </cell>
        </row>
        <row r="498">
          <cell r="B498" t="str">
            <v>สมุทรปราการ</v>
          </cell>
          <cell r="C498" t="str">
            <v>สมุทรปราการ</v>
          </cell>
        </row>
        <row r="499">
          <cell r="B499" t="str">
            <v>สมุทรสงคราม</v>
          </cell>
          <cell r="C499" t="str">
            <v>สมุทรสงคราม</v>
          </cell>
        </row>
        <row r="500">
          <cell r="B500" t="str">
            <v>สมุทรสาคร</v>
          </cell>
          <cell r="C500" t="str">
            <v>สมุทรสาคร</v>
          </cell>
        </row>
        <row r="501">
          <cell r="B501" t="str">
            <v>สระแก้ว</v>
          </cell>
          <cell r="C501" t="str">
            <v>สระแก้ว</v>
          </cell>
        </row>
        <row r="502">
          <cell r="B502" t="str">
            <v>สระบุรี</v>
          </cell>
          <cell r="C502" t="str">
            <v>สระบุรี</v>
          </cell>
        </row>
        <row r="503">
          <cell r="B503" t="str">
            <v>สิงห์บุรี</v>
          </cell>
          <cell r="C503" t="str">
            <v>สิงห์บุรี</v>
          </cell>
        </row>
        <row r="504">
          <cell r="B504" t="str">
            <v>สุโขทัย</v>
          </cell>
          <cell r="C504" t="str">
            <v>สุโขทัย</v>
          </cell>
        </row>
        <row r="505">
          <cell r="B505" t="str">
            <v>สุพรรณบุรี</v>
          </cell>
          <cell r="C505" t="str">
            <v>สุพรรณบุรี</v>
          </cell>
        </row>
        <row r="506">
          <cell r="B506" t="str">
            <v>สุราษฎร์ธานี</v>
          </cell>
          <cell r="C506" t="str">
            <v>สุราษฎร์ธานี</v>
          </cell>
        </row>
        <row r="507">
          <cell r="B507" t="str">
            <v>สุรินทร์</v>
          </cell>
          <cell r="C507" t="str">
            <v>สุรินทร์</v>
          </cell>
        </row>
        <row r="508">
          <cell r="B508" t="str">
            <v>หนองคาย</v>
          </cell>
          <cell r="C508" t="str">
            <v>หนองคาย</v>
          </cell>
        </row>
        <row r="509">
          <cell r="B509" t="str">
            <v>หนองบัวลำภู</v>
          </cell>
          <cell r="C509" t="str">
            <v>หนองบัวลำภู</v>
          </cell>
        </row>
        <row r="510">
          <cell r="B510" t="str">
            <v>อ่างทอง</v>
          </cell>
          <cell r="C510" t="str">
            <v>อ่างทอง</v>
          </cell>
        </row>
        <row r="511">
          <cell r="B511" t="str">
            <v>อำนาจเจริญ</v>
          </cell>
          <cell r="C511" t="str">
            <v>อำนาจเจริญ</v>
          </cell>
        </row>
        <row r="512">
          <cell r="B512" t="str">
            <v>อุดรธานี</v>
          </cell>
          <cell r="C512" t="str">
            <v>อุดรธานี</v>
          </cell>
        </row>
        <row r="513">
          <cell r="B513" t="str">
            <v>อุตรดิตถ์</v>
          </cell>
          <cell r="C513" t="str">
            <v>อุตรดิตถ์</v>
          </cell>
        </row>
        <row r="514">
          <cell r="B514" t="str">
            <v>อุทัยธานี</v>
          </cell>
          <cell r="C514" t="str">
            <v>อุทัยธานี</v>
          </cell>
        </row>
        <row r="515">
          <cell r="B515" t="str">
            <v>อุบลราชธานี</v>
          </cell>
          <cell r="C515" t="str">
            <v>อุบลราชธานี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 BN" refreshedDate="45778.501746643517" createdVersion="8" refreshedVersion="8" minRefreshableVersion="3" recordCount="142" xr:uid="{B2F44DD6-67C7-4180-ABE6-6790E1F3E813}">
  <cacheSource type="worksheet">
    <worksheetSource ref="B3:R145" sheet="1. รวม"/>
  </cacheSource>
  <cacheFields count="17">
    <cacheField name="ชื่อโครงการ / การดำเนินงาน" numFmtId="0">
      <sharedItems longText="1"/>
    </cacheField>
    <cacheField name="ชื่อโครงการ/การดำเนินงาน ไม่ url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1"/>
        <n v="2562"/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/>
    </cacheField>
    <cacheField name="ปัจจัย" numFmtId="0">
      <sharedItems count="15">
        <s v="v3_140301V01F02"/>
        <s v="v3_140301V02F01"/>
        <s v="v3_140301V03F02"/>
        <s v="v3_140301V01F01"/>
        <s v="v3_140301V02F03"/>
        <s v="v3_140301V02F02"/>
        <s v="v3_140301V04F01"/>
        <s v="v3_140301V04F03"/>
        <s v="v3_140301V03F01"/>
        <s v="v3_140301V04F02"/>
        <s v="v3_140301V03F03"/>
        <s v="v3_050101V02F03" u="1"/>
        <s v="v3_050101V03F03" u="1"/>
        <s v="v3_050603V02F03" u="1"/>
        <s v="v3_140101V01F01" u="1"/>
      </sharedItems>
    </cacheField>
    <cacheField name="ความสอดคล้อง 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งก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s v="โครงการแข่งขันกีฬาสี่เทียนเกมส์ครั้งที่ 27"/>
    <s v="โครงการแข่งขันกีฬาสี่เทียนเกมส์ครั้งที่ 27"/>
    <s v="ด้านการพัฒนาและเสริมสร้างศักยภาพทรัพยากรมนุษย์"/>
    <x v="0"/>
    <s v="เมษายน 2561"/>
    <s v="เมษายน 2561"/>
    <s v="คณะครุศาสตร์อุตสาหกรรม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s v="v3_140301V01"/>
    <x v="0"/>
    <x v="0"/>
    <m/>
    <s v="https://emenscr.nesdc.go.th/viewer/view.html?id=63e0a8ee01784141abb03e33"/>
    <s v="v2_140301V01F02"/>
  </r>
  <r>
    <s v="โครงการกีฬามหาวิทยาลัยเทคโนโลยีราชมงคลแห่งประเทศไทย ครั้งที่ 35"/>
    <s v="โครงการกีฬามหาวิทยาลัยเทคโนโลยีราชมงคลแห่งประเทศไทย ครั้งที่ 35"/>
    <s v="ด้านการพัฒนาและเสริมสร้างศักยภาพทรัพยากรมนุษย์"/>
    <x v="0"/>
    <s v="กุมภาพันธ์ 2561"/>
    <s v="กุมภาพันธ์ 2562"/>
    <s v="สำนักงานอธิการบดี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m/>
    <s v="v3_140301V02"/>
    <x v="1"/>
    <x v="0"/>
    <m/>
    <s v="https://emenscr.nesdc.go.th/viewer/view.html?id=63e0aee901784141abb03e3e"/>
    <s v="v2_140301V02F01"/>
  </r>
  <r>
    <s v="โครงการกีฬามหาวิทยาลัยแห่งประเทศไทย รอบมหกรรม"/>
    <s v="โครงการกีฬามหาวิทยาลัยแห่งประเทศไทย รอบมหกรรม"/>
    <s v="ด้านการพัฒนาและเสริมสร้างศักยภาพทรัพยากรมนุษย์"/>
    <x v="0"/>
    <s v="มกราคม 2561"/>
    <s v="มกราคม 2562"/>
    <s v="สำนักงานอธิการบดี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m/>
    <s v="v3_140301V03"/>
    <x v="2"/>
    <x v="0"/>
    <m/>
    <s v="https://emenscr.nesdc.go.th/viewer/view.html?id=63e35050b321824906b755e5"/>
    <s v="v2_140301V03F02"/>
  </r>
  <r>
    <s v="โครงการพลศึกษาพัฒนา และบริการเพื่อเยาวชน และประชาชน ประจำปีงบประมาณ พ.ศ. 2562"/>
    <s v="โครงการพลศึกษาพัฒนา และบริการเพื่อเยาวชน และประชาชน ประจำปีงบประมาณ พ.ศ. 2562"/>
    <s v="ด้านการพัฒนาและเสริมสร้างศักยภาพทรัพยากรมนุษย์"/>
    <x v="1"/>
    <s v="ตุลาคม 2561"/>
    <s v="กันยายน 2562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m/>
    <s v="v3_140301V03"/>
    <x v="2"/>
    <x v="0"/>
    <m/>
    <s v="https://emenscr.nesdc.go.th/viewer/view.html?id=63f31c59fceadd7336a5a023"/>
    <s v="v2_140301V03F02"/>
  </r>
  <r>
    <s v="อบรมผู้ตัดสินกีฬา"/>
    <s v="อบรมผู้ตัดสินกีฬา"/>
    <s v="ด้านการพัฒนาและเสริมสร้างศักยภาพทรัพยากรมนุษย์"/>
    <x v="1"/>
    <s v="สิงหาคม 2562"/>
    <s v="สิงหาคม 2562"/>
    <s v="กองพัฒนานักศึกษา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s v="v3_140301V01"/>
    <x v="3"/>
    <x v="0"/>
    <m/>
    <s v="https://emenscr.nesdc.go.th/viewer/view.html?id=63f3164a4f4b54733c3fabd7"/>
    <s v="v2_140301V01F01"/>
  </r>
  <r>
    <s v="โครงการอบรมการช่วยชีวิตทางน้ำ"/>
    <s v="โครงการอบรมการช่วยชีวิตทางน้ำ"/>
    <s v="ด้านการพัฒนาและเสริมสร้างศักยภาพทรัพยากรมนุษย์"/>
    <x v="1"/>
    <s v="มีนาคม 2562"/>
    <s v="มีนาคม 2562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m/>
    <s v="v3_140301V01"/>
    <x v="3"/>
    <x v="0"/>
    <m/>
    <s v="https://emenscr.nesdc.go.th/viewer/view.html?id=64b0bc1c0aa0e80f57a6807f"/>
    <s v="v2_140301V01F01"/>
  </r>
  <r>
    <s v="โครงการบริหารจัดการระบบมาตรฐานผู้ฝึกสอนกีฬาและผู้ตัดสินกีฬา ประจำปีงบประมาณ พ.ศ. 2562"/>
    <s v="โครงการบริหารจัดการระบบมาตรฐานผู้ฝึกสอนกีฬาและผู้ตัดสินกีฬา ประจำปีงบประมาณ พ.ศ. 2562"/>
    <s v="ด้านการพัฒนาและเสริมสร้างศักยภาพทรัพยากรมนุษย์"/>
    <x v="1"/>
    <s v="ตุลาคม 2561"/>
    <s v="กันยายน 2562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m/>
    <s v="v3_140301V02"/>
    <x v="1"/>
    <x v="0"/>
    <m/>
    <s v="https://emenscr.nesdc.go.th/viewer/view.html?id=64b4e8ab22ab130f452a89d5"/>
    <s v="v2_140301V02F01"/>
  </r>
  <r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กท."/>
    <s v="กระทรวงการท่องเที่ยวและกีฬา"/>
    <m/>
    <s v="v3_140301V02"/>
    <x v="4"/>
    <x v="0"/>
    <m/>
    <s v="https://emenscr.nesdc.go.th/viewer/view.html?id=64477c6456ddcb04f398a5bc"/>
    <s v="v2_140301V02F03"/>
  </r>
  <r>
    <s v="การบริหารจัดการและเสริมสร้างศักยภาพนักกีฬาด้วยการควบคุมการใช้สารต้องห้าม"/>
    <s v="การบริหารจัดการและเสริมสร้างศักยภาพนักกีฬาด้วยการควบคุมการใช้สารต้องห้าม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กท."/>
    <s v="กระทรวงการท่องเที่ยวและกีฬา"/>
    <m/>
    <s v="v3_140301V02"/>
    <x v="5"/>
    <x v="0"/>
    <m/>
    <s v="https://emenscr.nesdc.go.th/viewer/view.html?id=64755afb3650592993e1249e"/>
    <s v="v2_140301V02F02"/>
  </r>
  <r>
    <s v="การบริหารยุทธศาสตร์ทั่วทั้งองค์กรสู่รัฐวิสาหกิจชั้นนำ"/>
    <s v="การบริหารยุทธศาสตร์ทั่วทั้งองค์กรสู่รัฐวิสาหกิจชั้นนำ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กท."/>
    <s v="กระทรวงการท่องเที่ยวและกีฬา"/>
    <m/>
    <s v="v3_140301V02"/>
    <x v="4"/>
    <x v="0"/>
    <m/>
    <s v="https://emenscr.nesdc.go.th/viewer/view.html?id=6421584231107d5c3a7fc244"/>
    <s v="v2_140301V02F03"/>
  </r>
  <r>
    <s v="การบริหารจัดการระบบเทคโนโลยีสารสนเทศ"/>
    <s v="การบริหารจัดการระบบเทคโนโลยีสารสนเทศ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กท."/>
    <s v="กระทรวงการท่องเที่ยวและกีฬา"/>
    <m/>
    <s v="v3_140301V02"/>
    <x v="1"/>
    <x v="0"/>
    <m/>
    <s v="https://emenscr.nesdc.go.th/viewer/view.html?id=65a24bb87d26df1e18e9d92f"/>
    <s v="v3_140301V02F01"/>
  </r>
  <r>
    <s v="การเพิ่มประสิทธิภาพการบริหารจัดการองค์กร"/>
    <s v="การเพิ่มประสิทธิภาพการบริหารจัดการองค์กร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กท."/>
    <s v="กระทรวงการท่องเที่ยวและกีฬา"/>
    <m/>
    <s v="v3_140301V02"/>
    <x v="1"/>
    <x v="0"/>
    <m/>
    <s v="https://emenscr.nesdc.go.th/viewer/view.html?id=65eabe58995a3a1f8f165bb9"/>
    <s v="v3_140301V02F01"/>
  </r>
  <r>
    <s v="การเพิ่มประสิทธิภาพการดำเนินงานด้านนิติการของ กกท."/>
    <s v="การเพิ่มประสิทธิภาพการดำเนินงานด้านนิติการของ กกท.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กท."/>
    <s v="กระทรวงการท่องเที่ยวและกีฬา"/>
    <m/>
    <s v="v3_140301V04"/>
    <x v="6"/>
    <x v="0"/>
    <m/>
    <s v="https://emenscr.nesdc.go.th/viewer/view.html?id=658255f47ee34a5c6dbc98fd"/>
    <s v="v3_140301V04F01"/>
  </r>
  <r>
    <s v="การบริหารและการพัฒนาบุคลากร กกท."/>
    <s v="การบริหารและการพัฒนาบุคลากร กกท.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กท."/>
    <s v="กระทรวงการท่องเที่ยวและกีฬา"/>
    <m/>
    <s v="v3_140301V01"/>
    <x v="0"/>
    <x v="0"/>
    <m/>
    <s v="https://emenscr.nesdc.go.th/viewer/view.html?id=664c497455fb162ad95a2fc0"/>
    <s v="v3_140301V01F02"/>
  </r>
  <r>
    <s v="การพัฒนาสู่การบริหารจัดการบ้านเมืองที่ดีทั้งองค์กร"/>
    <s v="การพัฒนาสู่การบริหารจัดการบ้านเมืองที่ดีทั้งองค์กร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กท."/>
    <s v="กระทรวงการท่องเที่ยวและกีฬา"/>
    <m/>
    <s v="v3_140301V02"/>
    <x v="1"/>
    <x v="0"/>
    <m/>
    <s v="https://emenscr.nesdc.go.th/viewer/view.html?id=66500185d5f7b32ada43546e"/>
    <s v="v3_140301V02F01"/>
  </r>
  <r>
    <s v="โครงการส่งเสริมมาตรฐานผู้ฝึกสอนกีฬาและผู้ตัดสินกีฬา ประจำปีงบประมาณ พ.ศ.2562"/>
    <s v="โครงการส่งเสริมมาตรฐานผู้ฝึกสอนกีฬาและผู้ตัดสินกีฬา ประจำปีงบประมาณ พ.ศ.2562"/>
    <s v="ด้านการพัฒนาและเสริมสร้างศักยภาพทรัพยากรมนุษย์"/>
    <x v="1"/>
    <s v="ตุลาคม 2561"/>
    <s v="กันยายน 2562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m/>
    <s v="v3_140301V02"/>
    <x v="1"/>
    <x v="0"/>
    <m/>
    <s v="https://emenscr.nesdc.go.th/viewer/view.html?id=664b04b1362bdb1f93f83467"/>
    <s v="v3_140301V02F01"/>
  </r>
  <r>
    <s v="โครงการส่งเสริมอาสาสมัครกีฬาและผู้นำการออกกำลังกาย ประจำปีงบประมาณ พ.ศ. 2562"/>
    <s v="โครงการส่งเสริมอาสาสมัครกีฬาและผู้นำการออกกำลังกาย ประจำปีงบประมาณ พ.ศ. 2562"/>
    <s v="ด้านการพัฒนาและเสริมสร้างศักยภาพทรัพยากรมนุษย์"/>
    <x v="1"/>
    <s v="ตุลาคม 2561"/>
    <s v="กันยายน 2562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m/>
    <s v="v3_140301V02"/>
    <x v="1"/>
    <x v="0"/>
    <m/>
    <s v="https://emenscr.nesdc.go.th/viewer/view.html?id=664afa80995a3a1f8f166f87"/>
    <s v="v3_140301V02F01"/>
  </r>
  <r>
    <s v="โครงการร้อนนี้สถาบันการพลศึกษามีกีฬาเพื่อลูกรัก"/>
    <s v="โครงการร้อนนี้สถาบันการพลศึกษามีกีฬาเพื่อลูกรัก"/>
    <s v="ด้านการพัฒนาและเสริมสร้างศักยภาพทรัพยากรมนุษย์"/>
    <x v="1"/>
    <s v="มีนาคม 2562"/>
    <s v="พฤษภาคม 2562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m/>
    <s v="v3_140301V02"/>
    <x v="1"/>
    <x v="0"/>
    <m/>
    <s v="https://emenscr.nesdc.go.th/viewer/view.html?id=65796f6b66940b3b33337b06"/>
    <s v="v3_140301V02F01"/>
  </r>
  <r>
    <s v="โครงการวันเด็กแห่งชาติ"/>
    <s v="โครงการวันเด็กแห่งชาติ"/>
    <s v="ด้านการพัฒนาและเสริมสร้างศักยภาพทรัพยากรมนุษย์"/>
    <x v="1"/>
    <s v="มกราคม 2562"/>
    <s v="มกราคม 2562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m/>
    <s v="v3_140301V01"/>
    <x v="3"/>
    <x v="0"/>
    <m/>
    <s v="https://emenscr.nesdc.go.th/viewer/view.html?id=657967f2bcbd745c67dd217c"/>
    <s v="v3_140301V01F01"/>
  </r>
  <r>
    <s v="โครงการบริหารงานประกันคุณภาพการศึกษาภายใน ระดับอุดมศึกษา ปีการศึกษา 2561"/>
    <s v="โครงการบริหารงานประกันคุณภาพการศึกษาภายใน ระดับอุดมศึกษา ปีการศึกษา 2561"/>
    <s v="ด้านการพัฒนาและเสริมสร้างศักยภาพทรัพยากรมนุษย์"/>
    <x v="1"/>
    <s v="มิถุนายน 2562"/>
    <s v="กันยายน 2562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m/>
    <s v="v3_140301V02"/>
    <x v="5"/>
    <x v="0"/>
    <m/>
    <s v="https://emenscr.nesdc.go.th/viewer/view.html?id=658268d57482073b2da591be"/>
    <s v="v3_140301V02F02"/>
  </r>
  <r>
    <s v="โครงการประกันคุณภาพการศึกษาภายใน ระดับขั้นพื้นฐาน ปีการศึกษา 2561"/>
    <s v="โครงการประกันคุณภาพการศึกษาภายใน ระดับขั้นพื้นฐาน ปีการศึกษา 2561"/>
    <s v="ด้านการพัฒนาและเสริมสร้างศักยภาพทรัพยากรมนุษย์"/>
    <x v="1"/>
    <s v="พฤษภาคม 2562"/>
    <s v="กันยายน 2562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m/>
    <s v="v3_140301V02"/>
    <x v="1"/>
    <x v="0"/>
    <m/>
    <s v="https://emenscr.nesdc.go.th/viewer/view.html?id=655c2984bcbd745c67dcfce7"/>
    <s v="v3_140301V02F01"/>
  </r>
  <r>
    <s v="โครงการเงินอุดหนุนความร่วมมือกับกรมส่งเสริมการปกครองท้องถิ่นในการบริการชุมชน"/>
    <s v="โครงการเงินอุดหนุนความร่วมมือกับกรมส่งเสริมการปกครองท้องถิ่นในการบริการชุมชน"/>
    <s v="ด้านการพัฒนาและเสริมสร้างศักยภาพทรัพยากรมนุษย์"/>
    <x v="1"/>
    <s v="พฤษภาคม 2562"/>
    <s v="มิถุนายน 2562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m/>
    <s v="v3_140301V02"/>
    <x v="1"/>
    <x v="0"/>
    <m/>
    <s v="https://emenscr.nesdc.go.th/viewer/view.html?id=655606f07482073b2da586f1"/>
    <s v="v3_140301V02F01"/>
  </r>
  <r>
    <s v="โครงการเข้าร่วมการแข่งขันกีฬา “ราชมงคลอีสานเกมส์” ครั้งที่ 36"/>
    <s v="โครงการเข้าร่วมการแข่งขันกีฬา “ราชมงคลอีสานเกมส์” ครั้งที่ 36"/>
    <s v="ด้านการพัฒนาและเสริมสร้างศักยภาพทรัพยากรมนุษย์"/>
    <x v="1"/>
    <s v="ธันวาคม 2561"/>
    <s v="ธันวาคม 2561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2"/>
    <x v="1"/>
    <x v="0"/>
    <m/>
    <s v="https://emenscr.nesdc.go.th/viewer/view.html?id=65851d38a4da863b27b20547"/>
    <s v="v3_140301V02F01"/>
  </r>
  <r>
    <s v="โครงการเจ้าภาพจัดการแข่งขันกีฬา “ราชมงคลอีสานเกมส์” ครั้งที่ 36"/>
    <s v="โครงการเจ้าภาพจัดการแข่งขันกีฬา “ราชมงคลอีสานเกมส์” ครั้งที่ 36"/>
    <s v="ด้านการพัฒนาและเสริมสร้างศักยภาพทรัพยากรมนุษย์"/>
    <x v="1"/>
    <s v="ธันวาคม 2561"/>
    <s v="ธันวาคม 2561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3"/>
    <x v="2"/>
    <x v="0"/>
    <m/>
    <s v="https://emenscr.nesdc.go.th/viewer/view.html?id=6583bd4b66940b3b33338069"/>
    <s v="v3_140301V03F02"/>
  </r>
  <r>
    <s v="โครงการเข้าร่วมการแข่งขันกีฬามหาวิทยาลัยแห่งประเทศไทย ครั้งที่ 46 รอบคัดเลือก"/>
    <s v="โครงการเข้าร่วมการแข่งขันกีฬามหาวิทยาลัยแห่งประเทศไทย ครั้งที่ 46 รอบคัดเลือก"/>
    <s v="ด้านการพัฒนาและเสริมสร้างศักยภาพทรัพยากรมนุษย์"/>
    <x v="1"/>
    <s v="ตุลาคม 2561"/>
    <s v="ตุลาคม 2561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1"/>
    <x v="3"/>
    <x v="0"/>
    <m/>
    <s v="https://emenscr.nesdc.go.th/viewer/view.html?id=678335b5d231ee5117cbd5ee"/>
    <s v="v3_140301V01F01"/>
  </r>
  <r>
    <s v="โครงการเข้าร่วมการแข่งขันกีฬามหาวิทยาลัยแห่งประเทศไทย ครั้งที่ 46 รอบมหกรรม"/>
    <s v="โครงการเข้าร่วมการแข่งขันกีฬามหาวิทยาลัยแห่งประเทศไทย ครั้งที่ 46 รอบมหกรรม"/>
    <s v="ด้านการพัฒนาและเสริมสร้างศักยภาพทรัพยากรมนุษย์"/>
    <x v="1"/>
    <s v="ธันวาคม 2561"/>
    <s v="มกราคม 2562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4"/>
    <x v="7"/>
    <x v="0"/>
    <m/>
    <s v="https://emenscr.nesdc.go.th/viewer/view.html?id=677b84af52c7c851103d149a"/>
    <s v="v3_140301V04F03"/>
  </r>
  <r>
    <s v="โครงการเข้าร่วมการแข่งขันกีฬามหาวิทยาลัยเทคโนโลยีราชมงคลแห่งประเทศไทย ครั้งที่ 35"/>
    <s v="โครงการเข้าร่วมการแข่งขันกีฬามหาวิทยาลัยเทคโนโลยีราชมงคลแห่งประเทศไทย ครั้งที่ 35"/>
    <s v="ด้านการพัฒนาและเสริมสร้างศักยภาพทรัพยากรมนุษย์"/>
    <x v="1"/>
    <s v="มกราคม 2562"/>
    <s v="กุมภาพันธ์ 2562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2"/>
    <x v="1"/>
    <x v="0"/>
    <m/>
    <s v="https://emenscr.nesdc.go.th/viewer/view.html?id=6788b1a0e7fd8840616a4166"/>
    <s v="v3_140301V02F01"/>
  </r>
  <r>
    <s v="โครงการเจ้าภาพจัดการแข่งขันฟุตบอลประเพณีชิงโล่พระราชทานพระบาทสมเด็จพระเข้าอยู่หัวฯ ครั้งที่ 51"/>
    <s v="โครงการเจ้าภาพจัดการแข่งขันฟุตบอลประเพณีชิงโล่พระราชทานพระบาทสมเด็จพระเข้าอยู่หัวฯ ครั้งที่ 51"/>
    <s v="ด้านการพัฒนาและเสริมสร้างศักยภาพทรัพยากรมนุษย์"/>
    <x v="1"/>
    <s v="มีนาคม 2562"/>
    <s v="มีนาคม 2562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2"/>
    <x v="1"/>
    <x v="0"/>
    <m/>
    <s v="https://emenscr.nesdc.go.th/viewer/view.html?id=6788c8d29e3b08405827cd3c"/>
    <s v="v3_140301V02F01"/>
  </r>
  <r>
    <s v="โครงการส่งเสริมศิลปวัฒนธรรมและกีฬานักศึกษาต้านยาเสพติดโปรแกรมวิชาเทคโนโลยีวิศวกรรมไฟฟ้า"/>
    <s v="โครงการส่งเสริมศิลปวัฒนธรรมและกีฬานักศึกษาต้านยาเสพติดโปรแกรมวิชาเทคโนโลยีวิศวกรรมไฟฟ้า"/>
    <s v="ด้านการพัฒนาและเสริมสร้างศักยภาพทรัพยากรมนุษย์"/>
    <x v="1"/>
    <s v="ตุลาคม 2561"/>
    <s v="กันยายน 2562"/>
    <s v="คณะเทคโนโลยีอุตสาหกรรม"/>
    <s v="มหาวิทยาลัยราชภัฏกำแพงเพชร"/>
    <s v="มรภ.กพ."/>
    <s v="กระทรวงการอุดมศึกษา วิทยาศาสตร์ วิจัยและนวัตกรรม"/>
    <m/>
    <s v="v3_140301V02"/>
    <x v="1"/>
    <x v="0"/>
    <m/>
    <s v="https://emenscr.nesdc.go.th/viewer/view.html?id=6788bd8165aee3689aa3ae7e"/>
    <s v="v3_140301V02F01"/>
  </r>
  <r>
    <s v="โครงการยกระดับคุณภาพครูพลศึกษาในสังคมพหุวัฒนธรรมเพื่อยุทธศาสตร์ชาติ (พ.ศ.2561-2580)"/>
    <s v="โครงการยกระดับคุณภาพครูพลศึกษาในสังคมพหุวัฒนธรรมเพื่อยุทธศาสตร์ชาติ (พ.ศ.2561-2580)"/>
    <s v="ด้านการพัฒนาและเสริมสร้างศักยภาพทรัพยากรมนุษย์"/>
    <x v="2"/>
    <s v="เมษายน 2563"/>
    <s v="เมษายน 2564"/>
    <s v="สำนักงานอธิการบดี"/>
    <s v="มหาวิทยาลัยสงขลานครินทร์"/>
    <s v="มอ."/>
    <s v="กระทรวงการอุดมศึกษา วิทยาศาสตร์ วิจัยและนวัตกรรม"/>
    <s v="โครงการปกติ 2563"/>
    <s v="v3_140301V02"/>
    <x v="1"/>
    <x v="0"/>
    <m/>
    <s v="https://emenscr.nesdc.go.th/viewer/view.html?id=678f526d65aee3689aa3c77f"/>
    <s v="v3_140301V02F01"/>
  </r>
  <r>
    <s v="โครงการพัฒนาบุคลากรทางการกีฬา"/>
    <s v="โครงการพัฒนาบุคลากรทางการกีฬา"/>
    <s v="ด้านการพัฒนาและเสริมสร้างศักยภาพทรัพยากรมนุษย์"/>
    <x v="2"/>
    <s v="ตุลาคม 2564"/>
    <s v="กันยายน 2565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3"/>
    <s v="v3_140301V02"/>
    <x v="1"/>
    <x v="0"/>
    <m/>
    <s v="https://emenscr.nesdc.go.th/viewer/view.html?id=678f7d524c513e688c274de5"/>
    <s v="v3_140301V02F01"/>
  </r>
  <r>
    <s v="โครงการจัดทำหลักสูตรพัฒนาบุคลากรด้านการกีฬา"/>
    <s v="โครงการจัดทำหลักสูตรพัฒนาบุคลากรด้านการกีฬา"/>
    <s v="ด้านการพัฒนาและเสริมสร้างศักยภาพทรัพยากรมนุษย์"/>
    <x v="2"/>
    <s v="ตุลาคม 2564"/>
    <s v="กันยายน 2565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3"/>
    <s v="v3_140301V02"/>
    <x v="1"/>
    <x v="0"/>
    <m/>
    <s v="https://emenscr.nesdc.go.th/viewer/view.html?id=678f686c098e9b4051284ab3"/>
    <s v="v3_140301V02F01"/>
  </r>
  <r>
    <s v="โครงการแข่งขันกีฬานักเรียนระดับมัธยมศึกษาตอนต้น"/>
    <s v="โครงการแข่งขันกีฬานักเรียนระดับมัธยมศึกษาตอนต้น"/>
    <s v="ด้านการพัฒนาและเสริมสร้างศักยภาพทรัพยากรมนุษย์"/>
    <x v="2"/>
    <s v="มิถุนายน 2563"/>
    <s v="กันยายน 2563"/>
    <s v="สำนักงานเขตพื้นที่การศึกษาประถมศึกษานครปฐม เขต 1"/>
    <s v="สำนักงานคณะกรรมการการศึกษาขั้นพื้นฐาน"/>
    <s v="สพฐ."/>
    <s v="กระทรวงศึกษาธิการ"/>
    <s v="โครงการปกติ 2563"/>
    <s v="v3_140301V02"/>
    <x v="1"/>
    <x v="0"/>
    <m/>
    <s v="https://emenscr.nesdc.go.th/viewer/view.html?id=678f5f0b25353b4052ffcc47"/>
    <s v="v3_140301V02F01"/>
  </r>
  <r>
    <s v="โครงการส่งเสริมอาสาสมัครกีฬาและผู้นำการออกกำลังกาย ประจำปีงบประมาณ พ.ศ.2563"/>
    <s v="โครงการส่งเสริมอาสาสมัครกีฬาและผู้นำการออกกำลังกาย ประจำปีงบประมาณ พ.ศ.2563"/>
    <s v="ด้านการพัฒนาและเสริมสร้างศักยภาพทรัพยากรมนุษย์"/>
    <x v="2"/>
    <s v="ตุลาคม 2562"/>
    <s v="กันยายน 2563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m/>
    <s v="v3_140301V02"/>
    <x v="1"/>
    <x v="0"/>
    <m/>
    <s v="https://emenscr.nesdc.go.th/viewer/view.html?id=678777f6e7fd8840616a40af"/>
    <s v="v3_140301V02F01"/>
  </r>
  <r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กท."/>
    <s v="กระทรวงการท่องเที่ยวและกีฬา"/>
    <m/>
    <s v="v3_140301V01"/>
    <x v="3"/>
    <x v="0"/>
    <m/>
    <s v="https://emenscr.nesdc.go.th/viewer/view.html?id=67873fe6098e9b4051284671"/>
    <s v="v3_140301V01F01"/>
  </r>
  <r>
    <s v="โครงการพัฒนาผู้ตัดสินกีฬาต้นกล้า"/>
    <s v="โครงการพัฒนาผู้ตัดสินกีฬาต้นกล้า"/>
    <s v="ด้านการพัฒนาและเสริมสร้างศักยภาพทรัพยากรมนุษย์"/>
    <x v="2"/>
    <s v="ตุลาคม 2562"/>
    <s v="กันยายน 2563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m/>
    <s v="v3_140301V01"/>
    <x v="3"/>
    <x v="0"/>
    <m/>
    <s v="https://emenscr.nesdc.go.th/viewer/view.html?id=678738ec0b91f2689276965a"/>
    <s v="v3_140301V01F01"/>
  </r>
  <r>
    <s v="การบริหารจัดการและเสริมสร้างศักยภาพนักกีฬาด้วยการควบคุมการใช้สารต้องห้าม"/>
    <s v="การบริหารจัดการและเสริมสร้างศักยภาพนักกีฬาด้วยการควบคุมการใช้สารต้องห้าม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กท."/>
    <s v="กระทรวงการท่องเที่ยวและกีฬา"/>
    <m/>
    <s v="v3_140301V01"/>
    <x v="3"/>
    <x v="0"/>
    <m/>
    <s v="https://emenscr.nesdc.go.th/viewer/view.html?id=6786164365aee3689aa39ea9"/>
    <s v="v3_140301V01F01"/>
  </r>
  <r>
    <s v="การบริหารยุทธศาสตร์ทั่วทั้งองค์กรสู่รัฐวิสาหกิจชั้นนำ"/>
    <s v="การบริหารยุทธศาสตร์ทั่วทั้งองค์กรสู่รัฐวิสาหกิจชั้นนำ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กท."/>
    <s v="กระทรวงการท่องเที่ยวและกีฬา"/>
    <m/>
    <s v="v3_140301V02"/>
    <x v="1"/>
    <x v="0"/>
    <m/>
    <s v="https://emenscr.nesdc.go.th/viewer/view.html?id=6791f1a1098e9b4051284bad"/>
    <s v="v3_140301V02F01"/>
  </r>
  <r>
    <s v="การบริหารจัดการระบบเทคโนโลยีสารสนเทศ"/>
    <s v="การบริหารจัดการระบบเทคโนโลยีสารสนเทศ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กท."/>
    <s v="กระทรวงการท่องเที่ยวและกีฬา"/>
    <m/>
    <s v="v3_140301V02"/>
    <x v="1"/>
    <x v="0"/>
    <m/>
    <s v="https://emenscr.nesdc.go.th/viewer/view.html?id=673cc86b2ed8d90fe80ed288"/>
    <s v="v3_140301V02F01"/>
  </r>
  <r>
    <s v="การเพิ่มประสิทธิภาพการบริหารจัดการองค์กร"/>
    <s v="การเพิ่มประสิทธิภาพการบริหารจัดการองค์กร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กท."/>
    <s v="กระทรวงการท่องเที่ยวและกีฬา"/>
    <m/>
    <s v="v3_140301V02"/>
    <x v="1"/>
    <x v="0"/>
    <m/>
    <s v="https://emenscr.nesdc.go.th/viewer/view.html?id=673477e414dfe60ff064116e"/>
    <s v="v3_140301V02F01"/>
  </r>
  <r>
    <s v="การเพิ่มประสิทธิภาพการดำเนินงานด้านนิติการของ กกท."/>
    <s v="การเพิ่มประสิทธิภาพการดำเนินงานด้านนิติการของ กกท.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กท."/>
    <s v="กระทรวงการท่องเที่ยวและกีฬา"/>
    <m/>
    <s v="v3_140301V02"/>
    <x v="1"/>
    <x v="0"/>
    <m/>
    <s v="https://emenscr.nesdc.go.th/viewer/view.html?id=67344e8e9d04690ff18d0ee3"/>
    <s v="v3_140301V02F01"/>
  </r>
  <r>
    <s v="การบริหารและการพัฒนาบุคลากร กกท."/>
    <s v="การบริหารและการพัฒนาบุคลากร กกท.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กท."/>
    <s v="กระทรวงการท่องเที่ยวและกีฬา"/>
    <m/>
    <s v="v3_140301V02"/>
    <x v="5"/>
    <x v="0"/>
    <m/>
    <s v="https://emenscr.nesdc.go.th/viewer/view.html?id=5f2a99999b1b9e3fab85a862"/>
    <s v="140301F0202"/>
  </r>
  <r>
    <s v="การพัฒนาสู่การบริหารจัดการบ้านเมืองที่ดีทั้งองค์กร"/>
    <s v="การพัฒนาสู่การบริหารจัดการบ้านเมืองที่ดีทั้งองค์กร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กท."/>
    <s v="กระทรวงการท่องเที่ยวและกีฬา"/>
    <m/>
    <s v="v3_140301V01"/>
    <x v="3"/>
    <x v="0"/>
    <m/>
    <s v="https://emenscr.nesdc.go.th/viewer/view.html?id=600686114c8c2f1ca150dbcf"/>
    <s v="140301F0101"/>
  </r>
  <r>
    <s v="โครงการพัฒนาศักยภาพผู้ฝึกสอนกีฬาระดับพื้นฐาน"/>
    <s v="โครงการพัฒนาศักยภาพผู้ฝึกสอนกีฬาระดับพื้นฐาน"/>
    <s v="ด้านการพัฒนาและเสริมสร้างศักยภาพทรัพยากรมนุษย์"/>
    <x v="2"/>
    <s v="ตุลาคม 2562"/>
    <s v="กันยายน 2563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m/>
    <s v="v3_140301V02"/>
    <x v="5"/>
    <x v="0"/>
    <m/>
    <s v="https://emenscr.nesdc.go.th/viewer/view.html?id=6045a1b922a74d5de4d5beb8"/>
    <s v="140301F0202"/>
  </r>
  <r>
    <s v="โครงการประชุมสัมมนาเชิงปฏิบัติการจัดทำผลการเรียนรู้และสาระการเรียนรู้เพิ่มเติม ตามกลุ่มสาระการเรียนรู้สุขศึกษาและพลศึกษา สาระกีฬาเพื่อความเป็นเลิศ"/>
    <s v="โครงการประชุมสัมมนาเชิงปฏิบัติการจัดทำผลการเรียนรู้และสาระการเรียนรู้เพิ่มเติม ตามกลุ่มสาระการเรียนรู้สุขศึกษาและพลศึกษา สาระกีฬาเพื่อความเป็นเลิศ"/>
    <s v="ด้านการพัฒนาและเสริมสร้างศักยภาพทรัพยากรมนุษย์"/>
    <x v="2"/>
    <s v="ธันวาคม 2562"/>
    <s v="ธันวาคม 2562"/>
    <s v="กองส่งเสริมวิชาการ"/>
    <s v="มหาวิทยาลัยการกีฬาแห่งชาติ"/>
    <s v="มกช."/>
    <s v="กระทรวงการท่องเที่ยวและกีฬา"/>
    <m/>
    <s v="v3_140301V02"/>
    <x v="4"/>
    <x v="0"/>
    <m/>
    <s v="https://emenscr.nesdc.go.th/viewer/view.html?id=60e5158cbcf570643a9fb2e6"/>
    <s v="140301F0203"/>
  </r>
  <r>
    <s v="โครงการประเมินคุณภาพการศึกษาภายใน ระดับสถาบัน ปีการศึกษา 2561"/>
    <s v="โครงการประเมินคุณภาพการศึกษาภายใน ระดับสถาบัน ปีการศึกษา 2561"/>
    <s v="ด้านการพัฒนาและเสริมสร้างศักยภาพทรัพยากรมนุษย์"/>
    <x v="2"/>
    <s v="ตุลาคม 2562"/>
    <s v="ตุลาคม 2562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m/>
    <s v="v3_140301V03"/>
    <x v="2"/>
    <x v="0"/>
    <m/>
    <s v="https://emenscr.nesdc.go.th/viewer/view.html?id=5fa22cdbb85d3605fe50d1f5"/>
    <s v="140301F0302"/>
  </r>
  <r>
    <s v="โครงการประชุมเชิงปฏิบัติการพัฒนาหลักสูตร คณะศิลปศาสตร์"/>
    <s v="โครงการประชุมเชิงปฏิบัติการพัฒนาหลักสูตร คณะศิลปศาสตร์"/>
    <s v="ด้านการพัฒนาและเสริมสร้างศักยภาพทรัพยากรมนุษย์"/>
    <x v="2"/>
    <s v="ธันวาคม 2562"/>
    <s v="กันยายน 2563"/>
    <s v="คณะศิลปศาสตร์"/>
    <s v="มหาวิทยาลัยการกีฬาแห่งชาติ"/>
    <s v="มกช."/>
    <s v="กระทรวงการท่องเที่ยวและกีฬา"/>
    <m/>
    <s v="v3_140301V03"/>
    <x v="2"/>
    <x v="0"/>
    <m/>
    <s v="https://emenscr.nesdc.go.th/viewer/view.html?id=60cb0faecfde2746e853d2e5"/>
    <s v="140301F0302"/>
  </r>
  <r>
    <s v="โครงการประชุมเชิงปฏิบัติการพัฒนาหลักสูตร คณะวิทยาศาสตร์การกีฬาและสุขภาพ"/>
    <s v="โครงการประชุมเชิงปฏิบัติการพัฒนาหลักสูตร คณะวิทยาศาสตร์การกีฬาและสุขภาพ"/>
    <s v="ด้านการพัฒนาและเสริมสร้างศักยภาพทรัพยากรมนุษย์"/>
    <x v="2"/>
    <s v="ธันวาคม 2562"/>
    <s v="กันยายน 2563"/>
    <s v="คณะวิทยาศาสตร์การกีฬาและสุขภาพ"/>
    <s v="มหาวิทยาลัยการกีฬาแห่งชาติ"/>
    <s v="มกช."/>
    <s v="กระทรวงการท่องเที่ยวและกีฬา"/>
    <m/>
    <s v="v3_140301V01"/>
    <x v="0"/>
    <x v="0"/>
    <m/>
    <s v="https://emenscr.nesdc.go.th/viewer/view.html?id=5ffff74afdee0f295412d692"/>
    <s v="140301F0102"/>
  </r>
  <r>
    <s v="โครงการประชุมเชิงปฏิบัติการจัดทำคู่มือปฏิบัติการสอนในสถานศึกษา"/>
    <s v="โครงการประชุมเชิงปฏิบัติการจัดทำคู่มือปฏิบัติการสอนในสถานศึกษา"/>
    <s v="ด้านการพัฒนาและเสริมสร้างศักยภาพทรัพยากรมนุษย์"/>
    <x v="2"/>
    <s v="ธันวาคม 2562"/>
    <s v="ธันวาคม 2562"/>
    <s v="คณะศึกษาศาสตร์"/>
    <s v="มหาวิทยาลัยการกีฬาแห่งชาติ"/>
    <s v="มกช."/>
    <s v="กระทรวงการท่องเที่ยวและกีฬา"/>
    <m/>
    <s v="v3_140301V01"/>
    <x v="3"/>
    <x v="0"/>
    <m/>
    <s v="https://emenscr.nesdc.go.th/viewer/view.html?id=607aa07da196e946e987d0ee"/>
    <s v="140301F0101"/>
  </r>
  <r>
    <s v="โครงการพัฒนาหลักสูตรอบรมผู้ฝึกสอนกีฬามวยไทย 9 ขั้น (ระดับต้น)"/>
    <s v="โครงการพัฒนาหลักสูตรอบรมผู้ฝึกสอนกีฬามวยไทย 9 ขั้น (ระดับต้น)"/>
    <s v="ด้านการพัฒนาและเสริมสร้างศักยภาพทรัพยากรมนุษย์"/>
    <x v="2"/>
    <s v="พฤศจิกายน 2562"/>
    <s v="ธันวาคม 2562"/>
    <s v="คณะศึกษาศาสตร์"/>
    <s v="มหาวิทยาลัยการกีฬาแห่งชาติ"/>
    <s v="มกช."/>
    <s v="กระทรวงการท่องเที่ยวและกีฬา"/>
    <m/>
    <s v="v3_140301V01"/>
    <x v="3"/>
    <x v="0"/>
    <m/>
    <s v="https://emenscr.nesdc.go.th/viewer/view.html?id=607a92c52256a346f06dbac7"/>
    <s v="140301F0101"/>
  </r>
  <r>
    <s v="โครงการประชุมเชิงปฏิบัติการพัฒนาหลักสูตร คณะศึกษาศาสตร์"/>
    <s v="โครงการประชุมเชิงปฏิบัติการพัฒนาหลักสูตร คณะศึกษาศาสตร์"/>
    <s v="ด้านการพัฒนาและเสริมสร้างศักยภาพทรัพยากรมนุษย์"/>
    <x v="2"/>
    <s v="ธันวาคม 2562"/>
    <s v="กันยายน 2563"/>
    <s v="คณะศึกษาศาสตร์"/>
    <s v="มหาวิทยาลัยการกีฬาแห่งชาติ"/>
    <s v="มกช."/>
    <s v="กระทรวงการท่องเที่ยวและกีฬา"/>
    <m/>
    <s v="v3_140301V01"/>
    <x v="3"/>
    <x v="0"/>
    <m/>
    <s v="https://emenscr.nesdc.go.th/viewer/view.html?id=607e72279db1f67958ba30c5"/>
    <s v="140301F0101"/>
  </r>
  <r>
    <s v="โครงการประชุมปฏิบัติการเพื่อพัฒนาระบบการคัดเลือกบุคคลเข้าศึกษาต่อในมหาวิทยาลัยการกีฬาแห่งชาติ"/>
    <s v="โครงการประชุมปฏิบัติการเพื่อพัฒนาระบบการคัดเลือกบุคคลเข้าศึกษาต่อในมหาวิทยาลัยการกีฬาแห่งชาติ"/>
    <s v="ด้านการพัฒนาและเสริมสร้างศักยภาพทรัพยากรมนุษย์"/>
    <x v="2"/>
    <s v="ตุลาคม 2562"/>
    <s v="พฤศจิกายน 2562"/>
    <s v="คณะศึกษาศาสตร์"/>
    <s v="มหาวิทยาลัยการกีฬาแห่งชาติ"/>
    <s v="มกช."/>
    <s v="กระทรวงการท่องเที่ยวและกีฬา"/>
    <m/>
    <s v="v3_140301V01"/>
    <x v="3"/>
    <x v="0"/>
    <m/>
    <s v="https://emenscr.nesdc.go.th/viewer/view.html?id=607d0ee09db1f67958ba2f49"/>
    <s v="140301F0101"/>
  </r>
  <r>
    <s v="โครงการเสริมสร้างมาตรฐานรองรับการแข่งขันกีฬาเยาวชนแห่งชาติ ปี 2564"/>
    <s v="โครงการเสริมสร้างมาตรฐานรองรับการแข่งขันกีฬาเยาวชนแห่งชาติ ปี 2564"/>
    <s v="ด้านการพัฒนาและเสริมสร้างศักยภาพทรัพยากรมนุษย์"/>
    <x v="2"/>
    <s v="ตุลาคม 2562"/>
    <s v="กันยายน 2563"/>
    <s v="สำนักงานการท่องเที่ยวและกีฬาจังหวัดพัทลุง"/>
    <s v="สำนักงานปลัดกระทรวงการท่องเที่ยวและกีฬา"/>
    <s v="สป.กก."/>
    <s v="กระทรวงการท่องเที่ยวและกีฬา"/>
    <m/>
    <s v="v3_140301V01"/>
    <x v="0"/>
    <x v="0"/>
    <m/>
    <s v="https://emenscr.nesdc.go.th/viewer/view.html?id=5fb3499956c36d429b48792d"/>
    <s v="140301F0102"/>
  </r>
  <r>
    <s v="งานส่งเสริมพัฒนากิจกรรมสโมสรบุคลากร"/>
    <s v="งานส่งเสริมพัฒนากิจกรรมสโมสรบุคลากร"/>
    <s v="ด้านการพัฒนาและเสริมสร้างศักยภาพทรัพยากรมนุษย์"/>
    <x v="2"/>
    <s v="ตุลาคม 2562"/>
    <s v="กันยายน 2563"/>
    <s v="สำนักงานอธิการบดี"/>
    <s v="มหาวิทยาลัยราชภัฏเพชรบูรณ์"/>
    <s v="มร.พช."/>
    <s v="กระทรวงการอุดมศึกษา วิทยาศาสตร์ วิจัยและนวัตกรรม"/>
    <m/>
    <s v="v3_140301V02"/>
    <x v="1"/>
    <x v="0"/>
    <m/>
    <s v="https://emenscr.nesdc.go.th/viewer/view.html?id=5fabf7972806e76c3c3d64d5"/>
    <s v="140301F0201"/>
  </r>
  <r>
    <s v="โครงการค่าใช้จ่ายในการประกันคุณภาพการศึกษาภายใน ระดับอุดมศึกษา ปีการศึกษา 2562"/>
    <s v="โครงการค่าใช้จ่ายในการประกันคุณภาพการศึกษาภายใน ระดับอุดมศึกษา ปีการศึกษา 2562"/>
    <s v="ด้านการพัฒนาและเสริมสร้างศักยภาพทรัพยากรมนุษย์"/>
    <x v="2"/>
    <s v="กุมภาพันธ์ 2563"/>
    <s v="กันยายน 2563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m/>
    <s v="v3_140301V02"/>
    <x v="1"/>
    <x v="0"/>
    <m/>
    <s v="https://emenscr.nesdc.go.th/viewer/view.html?id=5fab9e3ce708b36c432df952"/>
    <s v="140301F0201"/>
  </r>
  <r>
    <s v="โครงการประกันคุณภาพการศึกษาภายในระดับการศึกษาขั้นพื้นฐาน ปีการศึกษา 2562"/>
    <s v="โครงการประกันคุณภาพการศึกษาภายในระดับการศึกษาขั้นพื้นฐาน ปีการศึกษา 2562"/>
    <s v="ด้านการพัฒนาและเสริมสร้างศักยภาพทรัพยากรมนุษย์"/>
    <x v="2"/>
    <s v="เมษายน 2563"/>
    <s v="มิถุนายน 2563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m/>
    <s v="v3_140301V03"/>
    <x v="8"/>
    <x v="0"/>
    <m/>
    <s v="https://emenscr.nesdc.go.th/viewer/view.html?id=601a5b212bfea92b666d82da"/>
    <s v="140301F0301"/>
  </r>
  <r>
    <s v="เข้าร่วมการแข่งขันฟุตบอลประเพณีชิงโล่พระราชทานพระบาทสมเด็จพระเจ้าอยู่หัวฯ ครั้งที่ 52"/>
    <s v="เข้าร่วมการแข่งขันฟุตบอลประเพณีชิงโล่พระราชทานพระบาทสมเด็จพระเจ้าอยู่หัวฯ ครั้งที่ 52"/>
    <s v="ด้านการพัฒนาและเสริมสร้างศักยภาพทรัพยากรมนุษย์"/>
    <x v="2"/>
    <s v="กุมภาพันธ์ 2563"/>
    <s v="กุมภาพันธ์ 2563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2"/>
    <x v="1"/>
    <x v="0"/>
    <m/>
    <s v="https://emenscr.nesdc.go.th/viewer/view.html?id=5feab0c4937fc042b84c9fbb"/>
    <s v="140301F0201"/>
  </r>
  <r>
    <s v="โครงการเข้าร่วมการแข่งขันกีฬามหาวิทยาลัยแห่งประเทศไทย ครั้งที่ 47 รอบคัดเลือก"/>
    <s v="โครงการเข้าร่วมการแข่งขันกีฬามหาวิทยาลัยแห่งประเทศไทย ครั้งที่ 47 รอบคัดเลือก"/>
    <s v="ด้านการพัฒนาและเสริมสร้างศักยภาพทรัพยากรมนุษย์"/>
    <x v="2"/>
    <s v="ตุลาคม 2562"/>
    <s v="พฤศจิกายน 2562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1"/>
    <x v="3"/>
    <x v="0"/>
    <m/>
    <s v="https://emenscr.nesdc.go.th/viewer/view.html?id=62da2cbee5b55d206d788428"/>
    <s v="140301F0101"/>
  </r>
  <r>
    <s v="โครงการเข้าร่วมการแข่งขันกีฬามหาวิทยาลัยเทคโนโลยีราชมงคลแห่งประเทศไทย ครั้งที่ 36"/>
    <s v="โครงการเข้าร่วมการแข่งขันกีฬามหาวิทยาลัยเทคโนโลยีราชมงคลแห่งประเทศไทย ครั้งที่ 36"/>
    <s v="ด้านการพัฒนาและเสริมสร้างศักยภาพทรัพยากรมนุษย์"/>
    <x v="2"/>
    <s v="มกราคม 2563"/>
    <s v="กุมภาพันธ์ 2563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1"/>
    <x v="3"/>
    <x v="0"/>
    <m/>
    <s v="https://emenscr.nesdc.go.th/viewer/view.html?id=62da345a7395053debdd9858"/>
    <s v="140301F0101"/>
  </r>
  <r>
    <s v="โครงการเข้าร่วมการแข่งขันกีฬามหาวิทยาลัยแห่งประเทศไทย ครั้งที่ 47 รอบมหกรรม"/>
    <s v="โครงการเข้าร่วมการแข่งขันกีฬามหาวิทยาลัยแห่งประเทศไทย ครั้งที่ 47 รอบมหกรรม"/>
    <s v="ด้านการพัฒนาและเสริมสร้างศักยภาพทรัพยากรมนุษย์"/>
    <x v="2"/>
    <s v="ธันวาคม 2562"/>
    <s v="มกราคม 2563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2"/>
    <x v="4"/>
    <x v="0"/>
    <m/>
    <s v="https://emenscr.nesdc.go.th/viewer/view.html?id=621f3b13050baa05c11427f7"/>
    <s v="140301F0203"/>
  </r>
  <r>
    <s v="โครงการเจ้าภาพจัดการแข่งขันกีฬา &quot;ราชมงคลอีสานเกมส์&quot; ครั้งที่ 37"/>
    <s v="โครงการเจ้าภาพจัดการแข่งขันกีฬา &quot;ราชมงคลอีสานเกมส์&quot; ครั้งที่ 37"/>
    <s v="ด้านการพัฒนาและเสริมสร้างศักยภาพทรัพยากรมนุษย์"/>
    <x v="2"/>
    <s v="ตุลาคม 2562"/>
    <s v="ธันวาคม 2562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1"/>
    <x v="3"/>
    <x v="0"/>
    <m/>
    <s v="https://emenscr.nesdc.go.th/viewer/view.html?id=625f8756477d866705f9b2ca"/>
    <s v="140301F0101"/>
  </r>
  <r>
    <s v="โครงการเข้าร่วมการแข่งขันกีฬา &quot;ราชมงคลอีสานเกมส์&quot; ครั้งที่ 37"/>
    <s v="โครงการเข้าร่วมการแข่งขันกีฬา &quot;ราชมงคลอีสานเกมส์&quot; ครั้งที่ 37"/>
    <s v="ด้านการพัฒนาและเสริมสร้างศักยภาพทรัพยากรมนุษย์"/>
    <x v="2"/>
    <s v="พฤศจิกายน 2562"/>
    <s v="ธันวาคม 2562"/>
    <s v="สำนักงานอธิการบดี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m/>
    <s v="v3_140301V02"/>
    <x v="1"/>
    <x v="0"/>
    <m/>
    <s v="https://emenscr.nesdc.go.th/viewer/view.html?id=625fb2ec53465c6713e91197"/>
    <s v="140301F0201"/>
  </r>
  <r>
    <s v="โครงการค่าใช้จ่ายความร่วมมือระหว่างประเทศด้านกีฬา"/>
    <s v="โครงการค่าใช้จ่ายความร่วมมือระหว่างประเทศด้านกีฬา"/>
    <s v="ด้านการพัฒนาและเสริมสร้างศักยภาพทรัพยากรมนุษย์"/>
    <x v="2"/>
    <s v="เมษายน 2563"/>
    <s v="พฤษภาคม 2563"/>
    <s v="กองส่งเสริมวิชาการ"/>
    <s v="มหาวิทยาลัยการกีฬาแห่งชาติ"/>
    <s v="มกช."/>
    <s v="กระทรวงการท่องเที่ยวและกีฬา"/>
    <m/>
    <s v="v3_140301V01"/>
    <x v="0"/>
    <x v="0"/>
    <m/>
    <s v="https://emenscr.nesdc.go.th/viewer/view.html?id=626a1f60477d866705f9b6ea"/>
    <s v="140301F0102"/>
  </r>
  <r>
    <s v="แข่งขันกีฬาบัวน้ำเงินเกมส์"/>
    <s v="แข่งขันกีฬาบัวน้ำเงินเกมส์"/>
    <s v="ด้านการพัฒนาและเสริมสร้างศักยภาพทรัพยากรมนุษย์"/>
    <x v="2"/>
    <s v="มกราคม 2563"/>
    <s v="มกราคม 2564"/>
    <s v="คณะเทคโนโลยีการเกษตร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m/>
    <s v="v3_140301V04"/>
    <x v="9"/>
    <x v="0"/>
    <m/>
    <s v="https://emenscr.nesdc.go.th/viewer/view.html?id=61cc23f474e0ea615e990ddd"/>
    <s v="140301F0402"/>
  </r>
  <r>
    <s v="โครงการวิศวกรรมศาสตร์สัมพันธ์ระหว่างสถาบัน"/>
    <s v="โครงการวิศวกรรมศาสตร์สัมพันธ์ระหว่างสถาบัน"/>
    <s v="ด้านการพัฒนาและเสริมสร้างศักยภาพทรัพยากรมนุษย์"/>
    <x v="3"/>
    <s v="ตุลาคม 2563"/>
    <s v="มิถุนายน 2564"/>
    <s v="คณะวิศวกรรมศาสตร์"/>
    <s v="มหาวิทยาลัยนราธิวาสราชนครินทร์"/>
    <s v="มนร."/>
    <s v="กระทรวงการอุดมศึกษา วิทยาศาสตร์ วิจัยและนวัตกรรม"/>
    <s v="โครงการปกติ 2564"/>
    <s v="v3_140301V02"/>
    <x v="1"/>
    <x v="0"/>
    <m/>
    <s v="https://emenscr.nesdc.go.th/viewer/view.html?id=615aaabf5491a937ddd5bc30"/>
    <s v="140301F0201"/>
  </r>
  <r>
    <s v="พัฒนาครูและบุคลากรทางการศึกษาด้านการกีฬา"/>
    <s v="พัฒนาครูและบุคลากรทางการศึกษาด้านการกีฬา"/>
    <s v="ด้านการพัฒนาและเสริมสร้างศักยภาพทรัพยากรมนุษย์"/>
    <x v="3"/>
    <s v="ตุลาคม 2563"/>
    <s v="กันยายน 2564"/>
    <s v="สำนักงานเขตพื้นที่การศึกษาประถมศึกษายโสธร เขต 2"/>
    <s v="สำนักงานคณะกรรมการการศึกษาขั้นพื้นฐาน"/>
    <s v="สพฐ."/>
    <s v="กระทรวงศึกษาธิการ"/>
    <s v="โครงการปกติ 2564"/>
    <s v="v3_140301V02"/>
    <x v="1"/>
    <x v="0"/>
    <m/>
    <s v="https://emenscr.nesdc.go.th/viewer/view.html?id=618ce139ceda15328416c235"/>
    <s v="140301F0201"/>
  </r>
  <r>
    <s v="โครงการแข่งขันกีฬา-กรีฑานักเรียนสำนักงานเขตพื้นที่การศึกษาประถมศึกษาพิจิตร เขต 1"/>
    <s v="โครงการแข่งขันกีฬา-กรีฑานักเรียนสำนักงานเขตพื้นที่การศึกษาประถมศึกษาพิจิตร เขต 1"/>
    <s v="ด้านการพัฒนาและเสริมสร้างศักยภาพทรัพยากรมนุษย์"/>
    <x v="3"/>
    <s v="ตุลาคม 2563"/>
    <s v="กันยายน 2564"/>
    <s v="สำนักงานเขตพื้นที่การศึกษาประถมศึกษาพิจิตร เขต 1"/>
    <s v="สำนักงานคณะกรรมการการศึกษาขั้นพื้นฐาน"/>
    <s v="สพฐ."/>
    <s v="กระทรวงศึกษาธิการ"/>
    <s v="โครงการปกติ 2564"/>
    <s v="v3_140301V02"/>
    <x v="4"/>
    <x v="0"/>
    <m/>
    <s v="https://emenscr.nesdc.go.th/viewer/view.html?id=635e8e31491d7c3de4ddeb45"/>
    <s v="140301F0203"/>
  </r>
  <r>
    <s v="แข่งขันกีฬาสีสาธิตเกมส์"/>
    <s v="แข่งขันกีฬาสีสาธิตเกมส์"/>
    <s v="ด้านการพัฒนาและเสริมสร้างศักยภาพทรัพยากรมนุษย์"/>
    <x v="3"/>
    <s v="กรกฎาคม 2564"/>
    <s v="กรกฎาคม 2564"/>
    <s v="โรงเรียนสาธิตมหาวิทยาลัยราชภัฏสงขลา"/>
    <s v="มหาวิทยาลัยราชภัฏสงขลา"/>
    <s v="มรภ.สข."/>
    <s v="กระทรวงการอุดมศึกษา วิทยาศาสตร์ วิจัยและนวัตกรรม"/>
    <s v="โครงการปกติ 2564"/>
    <s v="v3_140301V02"/>
    <x v="1"/>
    <x v="0"/>
    <m/>
    <s v="https://emenscr.nesdc.go.th/viewer/view.html?id=63e0aee901784141abb03e3e"/>
    <s v="v2_140301V02F01"/>
  </r>
  <r>
    <s v="โครงการประชุมเชิงปฏิบัติการพัฒนาหลักสูตรปริญญาตรีทางปฏิบัติการ"/>
    <s v="โครงการประชุมเชิงปฏิบัติการพัฒนาหลักสูตรปริญญาตรีทางปฏิบัติการ"/>
    <s v="ด้านการพัฒนาและเสริมสร้างศักยภาพทรัพยากรมนุษย์"/>
    <x v="3"/>
    <s v="ตุลาคม 2563"/>
    <s v="พฤศจิกายน 2563"/>
    <s v="คณะศิลปศาสตร์"/>
    <s v="มหาวิทยาลัยการกีฬาแห่งชาติ"/>
    <s v="มกช."/>
    <s v="กระทรวงการท่องเที่ยวและกีฬา"/>
    <s v="โครงการปกติ 2564"/>
    <s v="v3_140301V04"/>
    <x v="7"/>
    <x v="0"/>
    <m/>
    <s v="https://emenscr.nesdc.go.th/viewer/view.html?id=63f85a9f728aa67344ffe353"/>
    <s v="v2_140301V04F03"/>
  </r>
  <r>
    <s v="โครงการประกันคุณภาพการศึกษาภายใน ระดับการศึกษาขั้นพื้นฐาน ปีการศึกษา 2563"/>
    <s v="โครงการประกันคุณภาพการศึกษาภายใน ระดับการศึกษาขั้นพื้นฐาน ปีการศึกษา 2563"/>
    <s v="ด้านการพัฒนาและเสริมสร้างศักยภาพทรัพยากรมนุษย์"/>
    <x v="3"/>
    <s v="พฤษภาคม 2564"/>
    <s v="มิถุนายน 2564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4"/>
    <s v="v3_140301V02"/>
    <x v="1"/>
    <x v="0"/>
    <m/>
    <s v="https://emenscr.nesdc.go.th/viewer/view.html?id=64708122956c475790053283"/>
    <s v="v2_140301V02F01"/>
  </r>
  <r>
    <s v="โครงการประกันคุณภาพการศึกษาภายใน ระดับอุดมศึกษา ปีการศึกษา 2563"/>
    <s v="โครงการประกันคุณภาพการศึกษาภายใน ระดับอุดมศึกษา ปีการศึกษา 2563"/>
    <s v="ด้านการพัฒนาและเสริมสร้างศักยภาพทรัพยากรมนุษย์"/>
    <x v="3"/>
    <s v="เมษายน 2564"/>
    <s v="สิงหาคม 2564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4"/>
    <s v="v3_140301V01"/>
    <x v="3"/>
    <x v="0"/>
    <m/>
    <s v="https://emenscr.nesdc.go.th/viewer/view.html?id=60065e75d32d761c9affb204"/>
    <s v="140301F0101"/>
  </r>
  <r>
    <s v="โครงการประชุมเชิงปฏิบัติการจัดทำคำอธิบายรายวิชาเพิ่มเติม สาระกีฬาเพื่อความเป็นเลิศ ตามโครงสร้างหลักสูตรสถานศึกษาโรงเรียนกีฬา สังกัดมหาวิทยาลัยการกีฬาแห่งชาติ พุทธศักราช 2563 ตามหลักสูตรแกนกลางการศึกษาขั้นพื้นฐาน พุทธศักราช 2551 (ฉบับปรับปรุง พ.ศ. 2560) "/>
    <s v="โครงการประชุมเชิงปฏิบัติการจัดทำคำอธิบายรายวิชาเพิ่มเติม สาระกีฬาเพื่อความเป็นเลิศ ตามโครงสร้างหลักสูตรสถานศึกษาโรงเรียนกีฬา สังกัดมหาวิทยาลัยการกีฬาแห่งชาติ พุทธศักราช 2563 ตามหลักสูตรแกนกลางการศึกษาขั้นพื้นฐาน พุทธศักราช 2551 (ฉบับปรับปรุง พ.ศ. 2560) "/>
    <s v="ด้านการพัฒนาและเสริมสร้างศักยภาพทรัพยากรมนุษย์"/>
    <x v="3"/>
    <s v="มีนาคม 2564"/>
    <s v="เมษายน 2564"/>
    <s v="กองส่งเสริมวิชาการ"/>
    <s v="มหาวิทยาลัยการกีฬาแห่งชาติ"/>
    <s v="มกช."/>
    <s v="กระทรวงการท่องเที่ยวและกีฬา"/>
    <s v="โครงการปกติ 2564"/>
    <s v="v3_140301V02"/>
    <x v="1"/>
    <x v="0"/>
    <m/>
    <s v="https://emenscr.nesdc.go.th/viewer/view.html?id=5ffea50bc9bcb56cc183f28d"/>
    <s v="140301F0201"/>
  </r>
  <r>
    <s v="โครงการทะนุบำรุงศิลปวัฒนธรรม"/>
    <s v="โครงการทะนุบำรุงศิลปวัฒนธรรม"/>
    <s v="ด้านการพัฒนาและเสริมสร้างศักยภาพทรัพยากรมนุษย์"/>
    <x v="3"/>
    <s v="ตุลาคม 2563"/>
    <s v="กันยายน 2564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4"/>
    <s v="v3_140301V02"/>
    <x v="4"/>
    <x v="0"/>
    <m/>
    <s v="https://emenscr.nesdc.go.th/viewer/view.html?id=5fe01c1aea2eef1b27a274d6"/>
    <s v="140301F0203"/>
  </r>
  <r>
    <s v="โครงการส่งเสริมอาสาสมัครกีฬาและผู้นำการออกกำลังกาย ประจำปีงบประมาณ พ.ศ.2564"/>
    <s v="โครงการส่งเสริมอาสาสมัครกีฬาและผู้นำการออกกำลังกาย ประจำปีงบประมาณ พ.ศ.2564"/>
    <s v="ด้านการพัฒนาและเสริมสร้างศักยภาพทรัพยากรมนุษย์"/>
    <x v="3"/>
    <s v="ตุลาคม 2563"/>
    <s v="กันยายน 2564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4"/>
    <s v="v3_140301V02"/>
    <x v="1"/>
    <x v="0"/>
    <m/>
    <s v="https://emenscr.nesdc.go.th/viewer/view.html?id=615d2c406bdbda558aab0d99"/>
    <s v="140301F0201"/>
  </r>
  <r>
    <s v="โครงการพัฒนาผู้ตัดสินกีฬาขั้นพื้นฐาน ประจำปีงบประมาณ พ.ศ. 2564 "/>
    <s v="โครงการพัฒนาผู้ตัดสินกีฬาขั้นพื้นฐาน ประจำปีงบประมาณ พ.ศ. 2564 "/>
    <s v="ด้านการพัฒนาและเสริมสร้างศักยภาพทรัพยากรมนุษย์"/>
    <x v="3"/>
    <s v="ตุลาคม 2563"/>
    <s v="กันยายน 2564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4"/>
    <s v="v3_140301V02"/>
    <x v="1"/>
    <x v="0"/>
    <m/>
    <s v="https://emenscr.nesdc.go.th/viewer/view.html?id=615d2c406bdbda558aab0d99"/>
    <s v="140301F0201"/>
  </r>
  <r>
    <s v="โครงการพัฒนาศักยภาพผู้ฝึกสอนกีฬาระดับพื้นฐาน ประจำปีงบประมาณ พ.ศ.2564"/>
    <s v="โครงการพัฒนาศักยภาพผู้ฝึกสอนกีฬาระดับพื้นฐาน ประจำปีงบประมาณ พ.ศ.2564"/>
    <s v="ด้านการพัฒนาและเสริมสร้างศักยภาพทรัพยากรมนุษย์"/>
    <x v="3"/>
    <s v="ตุลาคม 2563"/>
    <s v="กันยายน 2564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4"/>
    <s v="v3_140301V02"/>
    <x v="4"/>
    <x v="0"/>
    <m/>
    <s v="https://emenscr.nesdc.go.th/viewer/view.html?id=652386cb57717e597972a7e4"/>
    <s v="v2_140301V02F03"/>
  </r>
  <r>
    <s v="ค่าใช้จ่ายในการเจรจาและประชุมนานาชาติ"/>
    <s v="ค่าใช้จ่ายในการเจรจาและประชุมนานาชาติ"/>
    <s v="ด้านการพัฒนาและเสริมสร้างศักยภาพทรัพยากรมนุษย์"/>
    <x v="3"/>
    <s v="ตุลาคม 2563"/>
    <s v="กันยายน 2564"/>
    <s v="กองการต่างประเทศ (กกต.)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4"/>
    <s v="v3_140301V02"/>
    <x v="5"/>
    <x v="0"/>
    <m/>
    <s v="https://emenscr.nesdc.go.th/viewer/view.html?id=5f27f0b514c4720c160d05bc"/>
    <s v="140301F0202"/>
  </r>
  <r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ด้านการพัฒนาและเสริมสร้างศักยภาพทรัพยากรมนุษย์"/>
    <x v="3"/>
    <s v="ตุลาคม 2563"/>
    <s v="กันยายน 2564"/>
    <s v="กองแผนงานและงบประมาณ"/>
    <s v="การกีฬาแห่งประเทศไทย"/>
    <s v="กกท."/>
    <s v="กระทรวงการท่องเที่ยวและกีฬา"/>
    <s v="โครงการปกติ 2564"/>
    <s v="v3_140301V02"/>
    <x v="1"/>
    <x v="0"/>
    <m/>
    <s v="https://emenscr.nesdc.go.th/viewer/view.html?id=6168fc30ac23da6eb13cfcf2"/>
    <s v="140301F0201"/>
  </r>
  <r>
    <s v="โครงการเข้าร่วมการแข่งขันกีฬาบุคลากรมหาวิทยาลัยแห่งประเทศไทย"/>
    <s v="โครงการเข้าร่วมการแข่งขันกีฬาบุคลากรมหาวิทยาลัยแห่งประเทศไทย"/>
    <s v="ด้านการพัฒนาและเสริมสร้างศักยภาพทรัพยากรมนุษย์"/>
    <x v="3"/>
    <s v="กรกฎาคม 2564"/>
    <s v="กันยายน 2564"/>
    <s v="สำนักงานอธิการบดี"/>
    <s v="มหาวิทยาลัยกาฬสินธุ์"/>
    <s v="มกส."/>
    <s v="กระทรวงการอุดมศึกษา วิทยาศาสตร์ วิจัยและนวัตกรรม"/>
    <s v="โครงการปกติ 2564"/>
    <s v="v3_140301V03"/>
    <x v="2"/>
    <x v="1"/>
    <m/>
    <s v="https://emenscr.nesdc.go.th/viewer/view.html?id=64af6e28b19a7b17b9e5286d"/>
    <s v="v2_050101V02F03"/>
  </r>
  <r>
    <s v="แข่งขันกีฬาสานสัมพันธ์ สามัคคี 4 เขตพื้นที่การศึกษาชัยภูมิ ครั้งที่ 3"/>
    <s v="แข่งขันกีฬาสานสัมพันธ์ สามัคคี 4 เขตพื้นที่การศึกษาชัยภูมิ ครั้งที่ 3"/>
    <s v="ด้านการพัฒนาและเสริมสร้างศักยภาพทรัพยากรมนุษย์"/>
    <x v="3"/>
    <s v="ตุลาคม 2563"/>
    <s v="ธันวาคม 2563"/>
    <s v="สำนักงานเขตพื้นที่การศึกษาประถมศึกษาชัยภูมิ เขต 2"/>
    <s v="สำนักงานคณะกรรมการการศึกษาขั้นพื้นฐาน"/>
    <s v="สพฐ."/>
    <s v="กระทรวงศึกษาธิการ"/>
    <s v="โครงการปกติ 2564"/>
    <s v="v3_140301V02"/>
    <x v="1"/>
    <x v="1"/>
    <m/>
    <s v="https://emenscr.nesdc.go.th/viewer/view.html?id=5fcefa59557f3b161930c371"/>
    <s v="050101F0303"/>
  </r>
  <r>
    <s v="โครงการพัฒนาด้านการท่องเที่ยวและบริการ"/>
    <s v="โครงการพัฒนาด้านการท่องเที่ยวและบริการ"/>
    <s v="ด้านการสร้างความสามารถในการแข่งขัน"/>
    <x v="3"/>
    <s v="ตุลาคม 2563"/>
    <s v="กันยายน 2564"/>
    <s v="สำนักงานการท่องเที่ยวและกีฬาจังหวัดนครราชสีมา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4"/>
    <s v="v3_140301V03"/>
    <x v="2"/>
    <x v="1"/>
    <m/>
    <s v="https://emenscr.nesdc.go.th/viewer/view.html?id=61c2ef8b5203dc33e5cb4ec7"/>
    <s v="050603F0203"/>
  </r>
  <r>
    <s v="โครงการประกันคุณภาพการศึกษาภายใน ระดับการศึกษาขั้นพื้นฐาน ปีการศึกษา 2564"/>
    <s v="โครงการประกันคุณภาพการศึกษาภายใน ระดับการศึกษาขั้นพื้นฐาน ปีการศึกษา 2564"/>
    <s v="ด้านการพัฒนาและเสริมสร้างศักยภาพทรัพยากรมนุษย์"/>
    <x v="4"/>
    <s v="มิถุนายน 2565"/>
    <s v="มิถุนายน 2565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5"/>
    <s v="v3_140301V02"/>
    <x v="1"/>
    <x v="1"/>
    <m/>
    <s v="https://emenscr.nesdc.go.th/viewer/view.html?id=6572d38b7482073b2da58c36"/>
    <s v="v3_140101V01F01"/>
  </r>
  <r>
    <s v="โครงการค่าใช้จ่ายประกันคุณภาพการศึกษาภายใน ระดับอุดมศึกษา ปีการศึกษา 2564"/>
    <s v="โครงการค่าใช้จ่ายประกันคุณภาพการศึกษาภายใน ระดับอุดมศึกษา ปีการศึกษา 2564"/>
    <s v="ด้านการพัฒนาและเสริมสร้างศักยภาพทรัพยากรมนุษย์"/>
    <x v="4"/>
    <s v="มิถุนายน 2565"/>
    <s v="สิงหาคม 2565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5"/>
    <s v="v3_140301V02"/>
    <x v="4"/>
    <x v="0"/>
    <m/>
    <m/>
    <s v="v2_140301V02F03"/>
  </r>
  <r>
    <s v="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"/>
    <s v="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"/>
    <s v="ด้านการพัฒนาและเสริมสร้างศักยภาพทรัพยากรมนุษย์"/>
    <x v="4"/>
    <s v="ตุลาคม 2564"/>
    <s v="กันยายน 2565"/>
    <s v="สำนักงานเขตพื้นที่การศึกษามัธยมศึกษาพระนครศรีอยุธยา"/>
    <s v="สำนักงานคณะกรรมการการศึกษาขั้นพื้นฐาน"/>
    <s v="สพฐ."/>
    <s v="กระทรวงศึกษาธิการ"/>
    <s v="โครงการปกติ 2565"/>
    <s v="v3_140301V02"/>
    <x v="4"/>
    <x v="0"/>
    <m/>
    <m/>
    <s v="v2_140301V02F03"/>
  </r>
  <r>
    <s v="โครงการค่าใช้จ่ายในการจัดทำหลักสูตรพัฒนาบุคลากรด้านการกีฬา"/>
    <s v="โครงการค่าใช้จ่ายในการจัดทำหลักสูตรพัฒนาบุคลากรด้านการกีฬา"/>
    <s v="ด้านการพัฒนาและเสริมสร้างศักยภาพทรัพยากรมนุษย์"/>
    <x v="4"/>
    <s v="กุมภาพันธ์ 2565"/>
    <s v="กรกฎาคม 2565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5"/>
    <s v="v3_140301V02"/>
    <x v="4"/>
    <x v="0"/>
    <m/>
    <m/>
    <s v="v2_140301V02F03"/>
  </r>
  <r>
    <s v="โครงการค่าใช้จ่ายในการพัฒนาบุคลากรทางการกีฬา"/>
    <s v="โครงการค่าใช้จ่ายในการพัฒนาบุคลากรทางการกีฬา"/>
    <s v="ด้านการพัฒนาและเสริมสร้างศักยภาพทรัพยากรมนุษย์"/>
    <x v="4"/>
    <s v="มีนาคม 2565"/>
    <s v="สิงหาคม 2565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5"/>
    <s v="v3_140301V04"/>
    <x v="7"/>
    <x v="0"/>
    <m/>
    <m/>
    <s v="v2_140301V04F03"/>
  </r>
  <r>
    <s v="โครงการส่งเสริมการพัฒนาทักษะกีฬาวอลเลย์บอล"/>
    <s v="โครงการส่งเสริมการพัฒนาทักษะกีฬาวอลเลย์บอล"/>
    <s v="ด้านการพัฒนาและเสริมสร้างศักยภาพทรัพยากรมนุษย์"/>
    <x v="4"/>
    <s v="เมษายน 2565"/>
    <s v="กันยายน 2565"/>
    <s v="สำนักงานเขตพื้นที่การศึกษาประถมศึกษาปราจีนบุรี เขต 1"/>
    <s v="สำนักงานคณะกรรมการการศึกษาขั้นพื้นฐาน"/>
    <s v="สพฐ."/>
    <s v="กระทรวงศึกษาธิการ"/>
    <s v="โครงการปกติ 2565"/>
    <s v="v3_140301V02"/>
    <x v="1"/>
    <x v="0"/>
    <m/>
    <m/>
    <s v="v2_140301V02F01"/>
  </r>
  <r>
    <s v="โครงการก่อสร้างลานคอนกรีต เพื่อปรับปรุงภูมิทัศน์ (บก.ตชด.ภาค 3)"/>
    <s v="โครงการก่อสร้างลานคอนกรีต เพื่อปรับปรุงภูมิทัศน์ (บก.ตชด.ภาค 3)"/>
    <s v="ด้านการพัฒนาและเสริมสร้างศักยภาพทรัพยากรมนุษย์"/>
    <x v="4"/>
    <s v="ตุลาคม 2564"/>
    <s v="กันยายน 2565"/>
    <s v="กองยุทธศาสตร์ สำนักงานยุทธศาสตร์ตำรวจ"/>
    <s v="สำนักงานตำรวจแห่งชาติ"/>
    <s v="สตช."/>
    <s v="หน่วยงานขึ้นตรงนายกรัฐมนตรี"/>
    <s v="โครงการปกติ 2565"/>
    <s v="v3_140301V02"/>
    <x v="1"/>
    <x v="0"/>
    <m/>
    <m/>
    <s v="v2_140301V02F01"/>
  </r>
  <r>
    <s v="โครงการพัฒนาผู้ตัดสินกีฬาขั้นพื้นฐาน ประจำปีงบประมาณ พ.ศ.2565"/>
    <s v="โครงการพัฒนาผู้ตัดสินกีฬาขั้นพื้นฐาน ประจำปีงบประมาณ พ.ศ.2565"/>
    <s v="ด้านการพัฒนาและเสริมสร้างศักยภาพทรัพยากรมนุษย์"/>
    <x v="4"/>
    <s v="ตุลาคม 2564"/>
    <s v="กันยายน 2565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5"/>
    <s v="v3_140301V01"/>
    <x v="3"/>
    <x v="0"/>
    <m/>
    <m/>
    <s v="v2_140301V01F01"/>
  </r>
  <r>
    <s v="ค่าใช้จ่ายในการสนับสนุนการดำเนินงานสำนักงานการท่องเที่ยวและกีฬาจังหวัด"/>
    <s v="ค่าใช้จ่ายในการสนับสนุนการดำเนินงานสำนักงานการท่องเที่ยวและกีฬาจังหวัด"/>
    <s v="ด้านการพัฒนาและเสริมสร้างศักยภาพทรัพยากรมนุษย์"/>
    <x v="4"/>
    <s v="ตุลาคม 2564"/>
    <s v="กันยายน 2565"/>
    <s v="กองยุทธศาสตร์และแผนงาน (กยผ.)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5"/>
    <s v="v3_140301V03"/>
    <x v="8"/>
    <x v="0"/>
    <m/>
    <m/>
    <s v="v2_140301V03F01"/>
  </r>
  <r>
    <s v="“รวมพลคนยะลา 2”"/>
    <s v="“รวมพลคนยะลา 2”"/>
    <s v="ด้านการพัฒนาและเสริมสร้างศักยภาพทรัพยากรมนุษย์"/>
    <x v="4"/>
    <s v="ตุลาคม 2564"/>
    <s v="กันยายน 2565"/>
    <s v="สำนักงานเขตพื้นที่การศึกษาประถมศึกษายะลา เขต 2"/>
    <s v="สำนักงานคณะกรรมการการศึกษาขั้นพื้นฐาน"/>
    <s v="สพฐ."/>
    <s v="กระทรวงศึกษาธิการ"/>
    <s v="โครงการปกติ 2566"/>
    <s v="v3_140301V03"/>
    <x v="2"/>
    <x v="0"/>
    <m/>
    <m/>
    <s v="v2_140301V03F02"/>
  </r>
  <r>
    <s v="โครงการส่งเสริมอาสาสมัครกีฬาและผู้นำการออกกำลังกาย ประจำปีงบประมาณ พ.ศ.2565"/>
    <s v="โครงการส่งเสริมอาสาสมัครกีฬาและผู้นำการออกกำลังกาย ประจำปีงบประมาณ พ.ศ.2565"/>
    <s v="ด้านการพัฒนาและเสริมสร้างศักยภาพทรัพยากรมนุษย์"/>
    <x v="4"/>
    <s v="ตุลาคม 2564"/>
    <s v="กันยายน 2565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5"/>
    <s v="v3_140301V03"/>
    <x v="2"/>
    <x v="0"/>
    <m/>
    <m/>
    <s v="v2_140301V03F02"/>
  </r>
  <r>
    <s v="โครงการส่งเสริมอาสาสมัครกีฬาและผู้นำการออกกำลังกาย ประจำปีงบประมาณ พ.ศ.2565"/>
    <s v="โครงการส่งเสริมอาสาสมัครกีฬาและผู้นำการออกกำลังกาย ประจำปีงบประมาณ พ.ศ.2565"/>
    <s v="ด้านการพัฒนาและเสริมสร้างศักยภาพทรัพยากรมนุษย์"/>
    <x v="4"/>
    <s v="ตุลาคม 2564"/>
    <s v="กันยายน 2565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5"/>
    <s v="v3_140301V04"/>
    <x v="6"/>
    <x v="0"/>
    <m/>
    <m/>
    <s v="v2_140301V04F01"/>
  </r>
  <r>
    <s v="โครงการพัฒนาศักยภาพผู้ฝึกสอนกีฬาระดับพื้นฐาน ประจำปีงบประมาณ พ.ศ. 2565"/>
    <s v="โครงการพัฒนาศักยภาพผู้ฝึกสอนกีฬาระดับพื้นฐาน ประจำปีงบประมาณ พ.ศ. 2565"/>
    <s v="ด้านการพัฒนาและเสริมสร้างศักยภาพทรัพยากรมนุษย์"/>
    <x v="4"/>
    <s v="ตุลาคม 2564"/>
    <s v="กันยายน 2565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5"/>
    <s v="v3_140301V03"/>
    <x v="2"/>
    <x v="0"/>
    <m/>
    <m/>
    <s v="v2_140301V03F02"/>
  </r>
  <r>
    <s v="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"/>
    <s v="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 (กยผ.)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5"/>
    <s v="v3_140301V03"/>
    <x v="2"/>
    <x v="0"/>
    <m/>
    <m/>
    <s v="v2_140301V03F02"/>
  </r>
  <r>
    <s v="โครงการพัฒนาบุคลากรด้านการกีฬาระดับพื้นฐาน ประจำปีงบประมาณ พ.ศ. 2566"/>
    <s v="โครงการพัฒนาบุคลากรด้านการกีฬาระดับพื้นฐาน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6"/>
    <s v="v3_140301V03"/>
    <x v="2"/>
    <x v="0"/>
    <m/>
    <m/>
    <s v="v2_140301V03F02"/>
  </r>
  <r>
    <s v="โครงการส่งเสริมอาสาสมัครกีฬาและผู้นำการออกกำลังกาย ประจำปีงบประมาณ พ.ศ. 2566"/>
    <s v="โครงการส่งเสริมอาสาสมัครกีฬาและผู้นำการออกกำลังกาย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6"/>
    <s v="v3_140301V03"/>
    <x v="2"/>
    <x v="0"/>
    <m/>
    <m/>
    <s v="v2_140301V03F02"/>
  </r>
  <r>
    <s v="โครงการสนับสนุนนักศึกษาเข้าร่วมการแข่งขันกีฬา ประจำปีงบประมาณ 2566"/>
    <s v="โครงการสนับสนุนนักศึกษาเข้าร่วมการแข่งขันกีฬา ประจำปีงบประมาณ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วิทยาเขตขอนแก่น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s v="โครงการปกติ 2566"/>
    <s v="v3_140301V02"/>
    <x v="5"/>
    <x v="0"/>
    <m/>
    <m/>
    <s v="v2_140301V02F02"/>
  </r>
  <r>
    <s v="กีฬาสานสัมพันธ์ ปลาบึกเกมส์ คณะวิทยาศาสตร์และเทคโนโลยี"/>
    <s v="กีฬาสานสัมพันธ์ ปลาบึกเกมส์ คณะวิทยาศาสตร์และเทคโนโลยี"/>
    <s v="ด้านการพัฒนาและเสริมสร้างศักยภาพทรัพยากรมนุษย์"/>
    <x v="5"/>
    <s v="ตุลาคม 2565"/>
    <s v="กันยายน 2566"/>
    <s v="คณะวิทยาศาสตร์และเทคโนโลยี"/>
    <s v="มหาวิทยาลัยราชภัฏกำแพงเพชร"/>
    <s v="มรภ.กพ."/>
    <s v="กระทรวงการอุดมศึกษา วิทยาศาสตร์ วิจัยและนวัตกรรม"/>
    <s v="โครงการปกติ 2566"/>
    <s v="v3_140301V02"/>
    <x v="1"/>
    <x v="0"/>
    <m/>
    <m/>
    <s v="v2_140301V02F01"/>
  </r>
  <r>
    <s v="ค่าใช้จ่ายในการจัดทำหลักสูตรพัฒนาบุคลากรด้านการกีฬา "/>
    <s v="ค่าใช้จ่ายในการจัดทำหลักสูตรพัฒนาบุคลากรด้านการกีฬา "/>
    <s v="ด้านการพัฒนาและเสริมสร้างศักยภาพทรัพยากรมนุษย์"/>
    <x v="5"/>
    <s v="มีนาคม 2566"/>
    <s v="กรกฎาคม 2566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6"/>
    <s v="v3_140301V02"/>
    <x v="4"/>
    <x v="0"/>
    <m/>
    <m/>
    <s v="v2_140301V02F03"/>
  </r>
  <r>
    <s v="โครงการค่าใช้จ่ายการประกันคุณภาพการศึกษาภายใน ปีการศึกษา 2565"/>
    <s v="โครงการค่าใช้จ่ายการประกันคุณภาพการศึกษาภายใน ปีการศึกษา 2565"/>
    <s v="ด้านการพัฒนาและเสริมสร้างศักยภาพทรัพยากรมนุษย์"/>
    <x v="5"/>
    <s v="มิถุนายน 2566"/>
    <s v="กันยายน 2566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6"/>
    <s v="v3_140301V02"/>
    <x v="4"/>
    <x v="0"/>
    <m/>
    <m/>
    <s v="v2_140301V02F03"/>
  </r>
  <r>
    <s v="โครงการค่าใช้จ่ายในการพัฒนาบุคลากรด้านการกีฬา"/>
    <s v="โครงการค่าใช้จ่ายในการพัฒนาบุคลากรด้านการกีฬา"/>
    <s v="ด้านการพัฒนาและเสริมสร้างศักยภาพทรัพยากรมนุษย์"/>
    <x v="5"/>
    <s v="มิถุนายน 2566"/>
    <s v="กันยายน 2566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6"/>
    <s v="v3_140301V03"/>
    <x v="10"/>
    <x v="0"/>
    <m/>
    <m/>
    <s v="v2_140301V03F03"/>
  </r>
  <r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5"/>
    <s v="มกราคม 2566"/>
    <s v="มกราคม 2566"/>
    <s v="คณะสถาปัตยกรรมศาสตร์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s v="โครงการปกติ 2566"/>
    <s v="v3_140301V03"/>
    <x v="10"/>
    <x v="0"/>
    <m/>
    <m/>
    <s v="v2_140301V03F03"/>
  </r>
  <r>
    <s v="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"/>
    <s v="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เขตพื้นที่การศึกษามัธยมศึกษาร้อยเอ็ด"/>
    <s v="สำนักงานคณะกรรมการการศึกษาขั้นพื้นฐาน"/>
    <s v="สพฐ."/>
    <s v="กระทรวงศึกษาธิการ"/>
    <s v="โครงการปกติ 2566"/>
    <s v="v3_140301V04"/>
    <x v="7"/>
    <x v="0"/>
    <m/>
    <m/>
    <s v="v2_140301V04F03"/>
  </r>
  <r>
    <s v="โครงการเข้าร่วมการกีฬามหาวิทยาลัยเทคโนโลยีราชมงคลพระนคร &quot;พระนครเกมส์&quot;"/>
    <s v="โครงการเข้าร่วมการกีฬามหาวิทยาลัยเทคโนโลยีราชมงคลพระนคร &quot;พระนครเกมส์&quot;"/>
    <s v="ด้านการพัฒนาและเสริมสร้างศักยภาพทรัพยากรมนุษย์"/>
    <x v="5"/>
    <s v="ตุลาคม 2565"/>
    <s v="มกราคม 2566"/>
    <s v="คณะเทคโนโลยีคหกรรมศาสตร์ (ทค.)"/>
    <s v="มหาวิทยาลัยเทคโนโลยีราชมงคลพระนคร"/>
    <s v="มทร.พระนคร"/>
    <s v="กระทรวงการอุดมศึกษา วิทยาศาสตร์ วิจัยและนวัตกรรม"/>
    <s v="โครงการปกติ 2566"/>
    <s v="v3_140301V02"/>
    <x v="4"/>
    <x v="0"/>
    <m/>
    <m/>
    <s v="v2_140301V02F03"/>
  </r>
  <r>
    <s v="โครงการส่งเสริมอาสาสมัครกีฬาและผู้นำการออกกำลังกาย ประจำปีงบประมาณ พ.ศ. 2566"/>
    <s v="โครงการส่งเสริมอาสาสมัครกีฬาและผู้นำการออกกำลังกาย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6"/>
    <s v="v3_140301V02"/>
    <x v="4"/>
    <x v="0"/>
    <m/>
    <m/>
    <s v="v2_140301V02F03"/>
  </r>
  <r>
    <s v="ค่าใช้จ่ายในการเป็นเจ้าภาพจัดการประชุมรัฐมนตรีกีฬาอาเซียน ครั้งที่ ๗ และการประชุมที่เกี่ยวข้อง"/>
    <s v="ค่าใช้จ่ายในการเป็นเจ้าภาพจัดการประชุมรัฐมนตรีกีฬาอาเซียน ครั้งที่ ๗ และการประชุมที่เกี่ยวข้อง"/>
    <s v="ด้านการพัฒนาและเสริมสร้างศักยภาพทรัพยากรมนุษย์"/>
    <x v="5"/>
    <s v="ตุลาคม 2565"/>
    <s v="กันยายน 2566"/>
    <s v="กองการต่างประเทศ (กกต.)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6"/>
    <s v="v3_140301V02"/>
    <x v="4"/>
    <x v="0"/>
    <m/>
    <m/>
    <s v="v2_140301V02F03"/>
  </r>
  <r>
    <s v="อบรมและสัมมนาผู้ตัดสินกีฬาฟุตบอล สำนักงานเขตพื้นที่การศึกษามัธยมศึกษาร้อยเอ็ด ประจำปี 2566"/>
    <s v="อบรมและสัมมนาผู้ตัดสินกีฬาฟุตบอล สำนักงานเขตพื้นที่การศึกษามัธยมศึกษาร้อยเอ็ด ประจำปี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เขตพื้นที่การศึกษามัธยมศึกษาร้อยเอ็ด"/>
    <s v="สำนักงานคณะกรรมการการศึกษาขั้นพื้นฐาน"/>
    <s v="สพฐ."/>
    <s v="กระทรวงศึกษาธิการ"/>
    <s v="โครงการปกติ 2566"/>
    <s v="v3_140301V02"/>
    <x v="4"/>
    <x v="0"/>
    <m/>
    <m/>
    <s v="v2_140301V02F03"/>
  </r>
  <r>
    <s v="โครงการแข่งขันกีฬาครูและบุคลากรทางการศึกษา สพม. อย เกมส์ ประจำปี 2566"/>
    <s v="โครงการแข่งขันกีฬาครูและบุคลากรทางการศึกษา สพม. อย เกมส์ ประจำปี 2566"/>
    <s v="ด้านการพัฒนาและเสริมสร้างศักยภาพทรัพยากรมนุษย์"/>
    <x v="5"/>
    <s v="เมษายน 2566"/>
    <s v="กันยายน 2566"/>
    <s v="สำนักงานเขตพื้นที่การศึกษามัธยมศึกษาพระนครศรีอยุธยา"/>
    <s v="สำนักงานคณะกรรมการการศึกษาขั้นพื้นฐาน"/>
    <s v="สพฐ."/>
    <s v="กระทรวงศึกษาธิการ"/>
    <s v="โครงการปกติ 2566"/>
    <s v="v3_140301V02"/>
    <x v="4"/>
    <x v="0"/>
    <m/>
    <m/>
    <s v="v2_140301V02F03"/>
  </r>
  <r>
    <s v="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8"/>
    <s v="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8"/>
    <s v="ด้านการสร้างความสามารถในการแข่งขัน"/>
    <x v="5"/>
    <s v="พฤษภาคม 2566"/>
    <s v="กันยายน 2566"/>
    <s v="กองยุทธศาสตร์และแผนงาน (กยผ.)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6"/>
    <s v="v3_140301V02"/>
    <x v="4"/>
    <x v="0"/>
    <m/>
    <m/>
    <s v="v2_140301V02F03"/>
  </r>
  <r>
    <s v="โครงการอนุรักษ์ส่งเสริมกีฬาสัมพันธ์"/>
    <s v="โครงการอนุรักษ์ส่งเสริมกีฬาสัมพันธ์"/>
    <s v="ด้านการพัฒนาและเสริมสร้างศักยภาพทรัพยากรมนุษย์"/>
    <x v="6"/>
    <s v="ธันวาคม 2566"/>
    <s v="ธันวาคม 2566"/>
    <s v="กองแผนงาน"/>
    <s v="มหาวิทยาลัยมหามกุฏราชวิทยาลัย"/>
    <s v="มมร.อส."/>
    <s v="กระทรวงการอุดมศึกษา วิทยาศาสตร์ วิจัยและนวัตกรรม"/>
    <s v="โครงการปกติ 2567"/>
    <s v="v3_140301V02"/>
    <x v="4"/>
    <x v="0"/>
    <m/>
    <m/>
    <s v="v2_140301V02F03"/>
  </r>
  <r>
    <s v="การแข่งขันกีฬาฟุตบอลนักเรียนรุ่นอายุไม่เกิน 18 ปี ชิงชนะเลิศ สำนักงานเขตพื้นที่การศึกษา                         มัธยมศึกษาร้อยเอ็ดประจำปี 2566  “มัธยมศึกษา สพม.รอ. ลีก 2023  ครั้งที่ 4  ประจำปี 2566” (4th The Secondary Educational Service Area Office Roi-et  League 2023) “4th SESAORET League 2023”"/>
    <s v="การแข่งขันกีฬาฟุตบอลนักเรียนรุ่นอายุไม่เกิน 18 ปี ชิงชนะเลิศ สำนักงานเขตพื้นที่การศึกษา                         มัธยมศึกษาร้อยเอ็ดประจำปี 2566  “มัธยมศึกษา สพม.รอ. ลีก 2023  ครั้งที่ 4  ประจำปี 2566” (4th The Secondary Educational Service Area Office Roi-et  League 2023) “4th SESAORET League 2023”"/>
    <s v="ด้านการพัฒนาและเสริมสร้างศักยภาพทรัพยากรมนุษย์"/>
    <x v="6"/>
    <s v="ตุลาคม 2566"/>
    <s v="กันยายน 2567"/>
    <s v="สำนักงานเขตพื้นที่การศึกษามัธยมศึกษาร้อยเอ็ด"/>
    <s v="สำนักงานคณะกรรมการการศึกษาขั้นพื้นฐาน"/>
    <s v="สพฐ."/>
    <s v="กระทรวงศึกษาธิการ"/>
    <s v="โครงการปกติ 2567"/>
    <s v="v3_140301V02"/>
    <x v="1"/>
    <x v="0"/>
    <m/>
    <m/>
    <s v="v2_140301V02F01"/>
  </r>
  <r>
    <s v="โครงการพัฒนาศักยภาพนักศึกษาด้านนันทนาการและ soft skills คณะวิทยาศาสตร์และเทคโนโลยี ประจำปีการศึกษา 2567 "/>
    <s v="โครงการพัฒนาศักยภาพนักศึกษาด้านนันทนาการและ soft skills คณะวิทยาศาสตร์และเทคโนโลยี ประจำปีการศึกษา 2567 "/>
    <s v="ด้านการพัฒนาและเสริมสร้างศักยภาพทรัพยากรมนุษย์"/>
    <x v="6"/>
    <s v="มิถุนายน 2567"/>
    <s v="มิถุนายน 2567"/>
    <s v="คณะวิทยาศาสร์และเทคโนโลยี"/>
    <s v="มหาวิทยาลัยเทคโนโลยีราชมงคลรัตนโกสินทร์"/>
    <s v="มทร.รัตนโกสินทร์"/>
    <s v="กระทรวงการอุดมศึกษา วิทยาศาสตร์ วิจัยและนวัตกรรม"/>
    <s v="โครงการปกติ 2567"/>
    <s v="v3_140301V03"/>
    <x v="2"/>
    <x v="0"/>
    <m/>
    <m/>
    <s v="v2_140301V03F02"/>
  </r>
  <r>
    <s v="โครงการค่าใช้จ่ายในการพัฒนาครูพลศึกษา ให้มีสมรรถนะในการจัดการเรียนรู้เพื่อพัฒนาความฉลาดรู้ทางการเคลื่อนไหว (Physical Literacy) แก่นักเรียน"/>
    <s v="โครงการค่าใช้จ่ายในการพัฒนาครูพลศึกษา ให้มีสมรรถนะในการจัดการเรียนรู้เพื่อพัฒนาความฉลาดรู้ทางการเคลื่อนไหว (Physical Literacy) แก่นักเรียน"/>
    <s v="ด้านการพัฒนาและเสริมสร้างศักยภาพทรัพยากรมนุษย์"/>
    <x v="6"/>
    <s v="มิถุนายน 2567"/>
    <s v="กรกฎาคม 2567"/>
    <s v="คณะศึกษาศาสตร์"/>
    <s v="มหาวิทยาลัยการกีฬาแห่งชาติ"/>
    <s v="มกช."/>
    <s v="กระทรวงการท่องเที่ยวและกีฬา"/>
    <s v="โครงการปกติ 2567"/>
    <s v="v3_140301V02"/>
    <x v="1"/>
    <x v="0"/>
    <m/>
    <m/>
    <s v="v2_140301V02F01"/>
  </r>
  <r>
    <s v="โครงการค่าใช้จ่ายการประกันคุณภาพการศึกษา"/>
    <s v="โครงการค่าใช้จ่ายการประกันคุณภาพการศึกษา"/>
    <s v="ด้านการพัฒนาและเสริมสร้างศักยภาพทรัพยากรมนุษย์"/>
    <x v="6"/>
    <s v="มิถุนายน 2567"/>
    <s v="สิงหาคม 2567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7"/>
    <s v="v3_140301V03"/>
    <x v="2"/>
    <x v="0"/>
    <m/>
    <m/>
    <s v="v2_140301V03F02"/>
  </r>
  <r>
    <s v="โครงการค่าใช้จ่ายในการนำเสนอผลงานวิจัยและนวัตกรรมด้านศาสตร์การกีฬาของอาจารย์และนักศึกษามหาวิทยาลัยการกีฬาแห่งชาติ"/>
    <s v="โครงการค่าใช้จ่ายในการนำเสนอผลงานวิจัยและนวัตกรรมด้านศาสตร์การกีฬาของอาจารย์และนักศึกษามหาวิทยาลัยการกีฬาแห่งชาติ"/>
    <s v="ด้านการพัฒนาและเสริมสร้างศักยภาพทรัพยากรมนุษย์"/>
    <x v="6"/>
    <s v="พฤษภาคม 2567"/>
    <s v="กรกฎาคม 2567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7"/>
    <s v="v3_140301V03"/>
    <x v="2"/>
    <x v="0"/>
    <m/>
    <m/>
    <s v="v2_140301V03F02"/>
  </r>
  <r>
    <s v="โครงการค่าใช้จ่ายในการจัดการความรู้"/>
    <s v="โครงการค่าใช้จ่ายในการจัดการความรู้"/>
    <s v="ด้านการพัฒนาและเสริมสร้างศักยภาพทรัพยากรมนุษย์"/>
    <x v="6"/>
    <s v="พฤษภาคม 2567"/>
    <s v="สิงหาคม 2567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7"/>
    <s v="v3_140301V04"/>
    <x v="6"/>
    <x v="0"/>
    <m/>
    <m/>
    <s v="v2_140301V04F01"/>
  </r>
  <r>
    <s v="โครงการพัฒนาบุคลากรด้านการกีฬา"/>
    <s v="โครงการพัฒนาบุคลากรด้านการกีฬา"/>
    <s v="ด้านการพัฒนาและเสริมสร้างศักยภาพทรัพยากรมนุษย์"/>
    <x v="6"/>
    <s v="พฤศจิกายน 2566"/>
    <s v="สิงหาคม 2567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7"/>
    <s v="v3_140301V03"/>
    <x v="2"/>
    <x v="0"/>
    <m/>
    <m/>
    <s v="v2_140301V03F02"/>
  </r>
  <r>
    <s v="โครงการจัดทำหลักสูตรพัฒนาบุคลากรด้านการกีฬา"/>
    <s v="โครงการจัดทำหลักสูตรพัฒนาบุคลากรด้านการกีฬา"/>
    <s v="ด้านการพัฒนาและเสริมสร้างศักยภาพทรัพยากรมนุษย์"/>
    <x v="6"/>
    <s v="ธันวาคม 2566"/>
    <s v="สิงหาคม 2567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7"/>
    <s v="v3_140301V03"/>
    <x v="2"/>
    <x v="0"/>
    <m/>
    <m/>
    <s v="v2_140301V03F02"/>
  </r>
  <r>
    <s v="พัฒนามาตรฐานผู้ฝึกสอนกีฬาและผู้ตัดสินกีฬาเพื่อยกระดับการกีฬาระดับพื้นฐานและมวลชน"/>
    <s v="พัฒนามาตรฐานผู้ฝึกสอนกีฬาและผู้ตัดสินกีฬาเพื่อยกระดับการกีฬาระดับพื้นฐานและมวลชน"/>
    <s v="ด้านการพัฒนาและเสริมสร้างศักยภาพทรัพยากรมนุษย์"/>
    <x v="6"/>
    <s v="มิถุนายน 2567"/>
    <s v="กันยายน 2567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7"/>
    <s v="v3_140301V03"/>
    <x v="2"/>
    <x v="0"/>
    <m/>
    <m/>
    <s v="v2_140301V03F02"/>
  </r>
  <r>
    <s v="โครงการส่งเสริมอาสาสมัครกีฬาและผู้นำการออกกำลังกาย ประจำปีงบประมาณ พ.ศ. 2567"/>
    <s v="โครงการส่งเสริมอาสาสมัครกีฬาและผู้นำการออกกำลังกาย ประจำปีงบประมาณ พ.ศ. 2567"/>
    <s v="ด้านการพัฒนาและเสริมสร้างศักยภาพทรัพยากรมนุษย์"/>
    <x v="6"/>
    <s v="ตุลาคม 2566"/>
    <s v="กันยายน 2567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7"/>
    <s v="v3_140301V03"/>
    <x v="2"/>
    <x v="0"/>
    <m/>
    <m/>
    <s v="v2_140301V03F02"/>
  </r>
  <r>
    <s v="โครงการพัฒนาบุคลากรด้านการกีฬาระดับพื้นฐาน ประจำปีงบประมาณ พ.ศ. 2567"/>
    <s v="โครงการพัฒนาบุคลากรด้านการกีฬาระดับพื้นฐาน ประจำปีงบประมาณ พ.ศ. 2567"/>
    <s v="ด้านการพัฒนาและเสริมสร้างศักยภาพทรัพยากรมนุษย์"/>
    <x v="6"/>
    <s v="ตุลาคม 2566"/>
    <s v="กันยายน 2567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7"/>
    <s v="v3_140301V02"/>
    <x v="1"/>
    <x v="0"/>
    <m/>
    <m/>
    <s v="v2_140301V02F01"/>
  </r>
  <r>
    <s v="ค่าใช้จ่ายในการเจรจาและประชุมนานาชาติ"/>
    <s v="ค่าใช้จ่ายในการเจรจาและประชุมนานาชาติ"/>
    <s v="ด้านการพัฒนาและเสริมสร้างศักยภาพทรัพยากรมนุษย์"/>
    <x v="6"/>
    <s v="ตุลาคม 2566"/>
    <s v="กันยายน 2567"/>
    <s v="กองการต่างประเทศ (กกต.)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7"/>
    <s v="v3_140301V02"/>
    <x v="1"/>
    <x v="0"/>
    <m/>
    <m/>
    <s v="v2_140301V02F01"/>
  </r>
  <r>
    <s v="โครงการสนับสนุนนักศึกษาเข้าร่วมการแข่งขันกีฬา ประจำปีงบประมาณ 2567"/>
    <s v="โครงการสนับสนุนนักศึกษาเข้าร่วมการแข่งขันกีฬา ประจำปีงบประมาณ 2567"/>
    <s v="ด้านการพัฒนาและเสริมสร้างศักยภาพทรัพยากรมนุษย์"/>
    <x v="6"/>
    <s v="ตุลาคม 2566"/>
    <s v="กันยายน 2567"/>
    <s v="สำนักงานวิทยาเขตขอนแก่น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s v="โครงการปกติ 2567"/>
    <s v="v3_140301V03"/>
    <x v="10"/>
    <x v="0"/>
    <m/>
    <m/>
    <s v="v2_140301V03F03"/>
  </r>
  <r>
    <s v="โครงการเข้าร่วมการแข่งขันกีฬาบุคลากรมหาวิทยาลัยแห่งประเทศไทย (ครั้งที่ 40 อ่างแก้วเกมส์)"/>
    <s v="โครงการเข้าร่วมการแข่งขันกีฬาบุคลากรมหาวิทยาลัยแห่งประเทศไทย (ครั้งที่ 40 อ่างแก้วเกมส์)"/>
    <s v="ด้านการพัฒนาและเสริมสร้างศักยภาพทรัพยากรมนุษย์"/>
    <x v="6"/>
    <s v="พฤษภาคม 2567"/>
    <s v="มิถุนายน 2567"/>
    <s v="สำนักงานอธิการบดี"/>
    <s v="มหาวิทยาลัยเทคโนโลยีราชมงคลรัตนโกสินทร์"/>
    <s v="มทร.รัตนโกสินทร์"/>
    <s v="กระทรวงการอุดมศึกษา วิทยาศาสตร์ วิจัยและนวัตกรรม"/>
    <s v="โครงการปกติ 2567"/>
    <s v="v3_140301V01"/>
    <x v="3"/>
    <x v="0"/>
    <m/>
    <m/>
    <s v="v2_140301V01F01"/>
  </r>
  <r>
    <s v="โครงการ BA RMUTR E-Sports Championship"/>
    <s v="โครงการ BA RMUTR E-Sports Championship"/>
    <s v="ด้านการพัฒนาและเสริมสร้างศักยภาพทรัพยากรมนุษย์"/>
    <x v="7"/>
    <s v="พฤศจิกายน 2567"/>
    <s v="พฤศจิกายน 2567"/>
    <s v="คณะบริหารธุรกิจ"/>
    <s v="มหาวิทยาลัยเทคโนโลยีราชมงคลรัตนโกสินทร์"/>
    <s v="มทร.รัตนโกสินทร์"/>
    <s v="กระทรวงการอุดมศึกษา วิทยาศาสตร์ วิจัยและนวัตกรรม"/>
    <s v="โครงการปกติ 2568"/>
    <s v="v3_140301V01"/>
    <x v="3"/>
    <x v="0"/>
    <m/>
    <m/>
    <s v="v2_140301V01F01"/>
  </r>
  <r>
    <s v="โครงการเข้าร่วมแข่งขันกีฬาบุคลากรแห่งประเทศไทย"/>
    <s v="โครงการเข้าร่วมแข่งขันกีฬาบุคลากรแห่งประเทศไทย"/>
    <s v="ด้านการพัฒนาและเสริมสร้างศักยภาพทรัพยากรมนุษย์"/>
    <x v="7"/>
    <s v="ตุลาคม 2567"/>
    <s v="กันยายน 2568"/>
    <s v="สำนักงานอธิการบดี"/>
    <s v="มหาวิทยาลัยกาฬสินธุ์"/>
    <s v="มกส."/>
    <s v="กระทรวงการอุดมศึกษา วิทยาศาสตร์ วิจัยและนวัตกรรม"/>
    <s v="โครงการปกติ 2568"/>
    <s v="v3_140301V01"/>
    <x v="3"/>
    <x v="0"/>
    <m/>
    <m/>
    <s v="v2_140301V01F01"/>
  </r>
  <r>
    <s v="โครงการพัฒนาผู้ฝึกสอนมวยไทย 9 ขั้น"/>
    <s v="โครงการพัฒนาผู้ฝึกสอนมวยไทย 9 ขั้น"/>
    <s v="ด้านการพัฒนาและเสริมสร้างศักยภาพทรัพยากรมนุษย์"/>
    <x v="7"/>
    <s v="ธันวาคม 2567"/>
    <s v="ธันวาคม 2567"/>
    <s v="คณะศึกษาศาสตร์"/>
    <s v="มหาวิทยาลัยการกีฬาแห่งชาติ"/>
    <s v="มกช."/>
    <s v="กระทรวงการท่องเที่ยวและกีฬา"/>
    <s v="โครงการปกติ 2568"/>
    <s v="v3_140301V02"/>
    <x v="1"/>
    <x v="0"/>
    <m/>
    <m/>
    <s v="v2_140301V02F01"/>
  </r>
  <r>
    <s v="โครงการพัฒนาสมรรถนะบุคลากรด้านการท่องเที่ยวเชิงสุขภาพในธุรกิจสปาและนวดแผนไทย"/>
    <s v="โครงการพัฒนาสมรรถนะบุคลากรด้านการท่องเที่ยวเชิงสุขภาพในธุรกิจสปาและนวดแผนไทย"/>
    <s v="ด้านการพัฒนาและเสริมสร้างศักยภาพทรัพยากรมนุษย์"/>
    <x v="7"/>
    <s v="มีนาคม 2568"/>
    <s v="มิถุนายน 2568"/>
    <s v="คณะศิลปศาสตร์"/>
    <s v="มหาวิทยาลัยการกีฬาแห่งชาติ"/>
    <s v="มกช."/>
    <s v="กระทรวงการท่องเที่ยวและกีฬา"/>
    <s v="โครงการปกติ 2568"/>
    <s v="v3_140301V01"/>
    <x v="3"/>
    <x v="0"/>
    <m/>
    <m/>
    <s v="v2_140301V01F01"/>
  </r>
  <r>
    <s v="โครงการพัฒนามัคคุเทศก์เฉพาะภูมิภาคและผู้นำเที่ยวเชิงกีฬา"/>
    <s v="โครงการพัฒนามัคคุเทศก์เฉพาะภูมิภาคและผู้นำเที่ยวเชิงกีฬา"/>
    <s v="ด้านการพัฒนาและเสริมสร้างศักยภาพทรัพยากรมนุษย์"/>
    <x v="7"/>
    <s v="มีนาคม 2568"/>
    <s v="มิถุนายน 2568"/>
    <s v="คณะศิลปศาสตร์"/>
    <s v="มหาวิทยาลัยการกีฬาแห่งชาติ"/>
    <s v="มกช."/>
    <s v="กระทรวงการท่องเที่ยวและกีฬา"/>
    <s v="โครงการปกติ 2568"/>
    <s v="v3_140301V02"/>
    <x v="5"/>
    <x v="0"/>
    <m/>
    <m/>
    <s v="v2_140301V02F02"/>
  </r>
  <r>
    <s v="โครงการพัฒนาบุคลากรด้านวิทยาศาสตร์การกีฬา"/>
    <s v="โครงการพัฒนาบุคลากรด้านวิทยาศาสตร์การกีฬา"/>
    <s v="ด้านการพัฒนาและเสริมสร้างศักยภาพทรัพยากรมนุษย์"/>
    <x v="7"/>
    <s v="มกราคม 2568"/>
    <s v="มิถุนายน 2568"/>
    <s v="คณะวิทยาศาสตร์การกีฬาและสุขภาพ"/>
    <s v="มหาวิทยาลัยการกีฬาแห่งชาติ"/>
    <s v="มกช."/>
    <s v="กระทรวงการท่องเที่ยวและกีฬา"/>
    <s v="โครงการปกติ 2568"/>
    <s v="v3_140301V02"/>
    <x v="4"/>
    <x v="0"/>
    <m/>
    <m/>
    <s v="v2_140301V02F03"/>
  </r>
  <r>
    <s v="โครงการค่าใช้จ่ายการประกันคุณภาพการศึกษา"/>
    <s v="โครงการค่าใช้จ่ายการประกันคุณภาพการศึกษา"/>
    <s v="ด้านการพัฒนาและเสริมสร้างศักยภาพทรัพยากรมนุษย์"/>
    <x v="7"/>
    <s v="มิถุนายน 2568"/>
    <s v="สิงหาคม 2568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8"/>
    <s v="v3_140301V02"/>
    <x v="1"/>
    <x v="0"/>
    <m/>
    <m/>
    <s v="v2_140301V02F01"/>
  </r>
  <r>
    <s v="โครงการค่าใช้จ่ายในการนำเสนอผลงานวิจัยและนวัตกรรมด้านศาสตร์การกีฬาของอาจารย์และนักศึกษามหาวิทยาลัยการกีฬาแห่งชาติ"/>
    <s v="โครงการค่าใช้จ่ายในการนำเสนอผลงานวิจัยและนวัตกรรมด้านศาสตร์การกีฬาของอาจารย์และนักศึกษามหาวิทยาลัยการกีฬาแห่งชาติ"/>
    <s v="ด้านการพัฒนาและเสริมสร้างศักยภาพทรัพยากรมนุษย์"/>
    <x v="7"/>
    <s v="มกราคม 2568"/>
    <s v="พฤษภาคม 2568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8"/>
    <s v="v3_140301V03"/>
    <x v="10"/>
    <x v="0"/>
    <m/>
    <m/>
    <s v="v2_140301V03F03"/>
  </r>
  <r>
    <s v="โครงการค่าใช้จ่ายการจัดการความรู้"/>
    <s v="โครงการค่าใช้จ่ายการจัดการความรู้"/>
    <s v="ด้านการพัฒนาและเสริมสร้างศักยภาพทรัพยากรมนุษย์"/>
    <x v="7"/>
    <s v="พฤศจิกายน 2567"/>
    <s v="มีนาคม 2568"/>
    <s v="กองวิจัยและประกันคุณภาพการจัดการศึกษา"/>
    <s v="มหาวิทยาลัยการกีฬาแห่งชาติ"/>
    <s v="มกช."/>
    <s v="กระทรวงการท่องเที่ยวและกีฬา"/>
    <s v="โครงการปกติ 2568"/>
    <s v="v3_140301V03"/>
    <x v="10"/>
    <x v="0"/>
    <m/>
    <m/>
    <s v="v2_140301V03F03"/>
  </r>
  <r>
    <s v="โครงการพัฒนาบุคลากรด้านการกีฬา"/>
    <s v="โครงการพัฒนาบุคลากรด้านการกีฬา"/>
    <s v="ด้านการพัฒนาและเสริมสร้างศักยภาพทรัพยากรมนุษย์"/>
    <x v="7"/>
    <s v="พฤศจิกายน 2567"/>
    <s v="สิงหาคม 2568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โครงการปกติ 2568"/>
    <s v="v3_140301V02"/>
    <x v="4"/>
    <x v="0"/>
    <m/>
    <m/>
    <s v="v2_140301V02F03"/>
  </r>
  <r>
    <s v="โครงการจัดทำหลักสูตรผู้ฝึกสอนกีฬาเพื่อการพัฒนาบุคลากรการกีฬาที่ได้มาตรฐาน"/>
    <s v="โครงการจัดทำหลักสูตรผู้ฝึกสอนกีฬาเพื่อการพัฒนาบุคลากรการกีฬาที่ได้มาตรฐาน"/>
    <s v="ด้านการพัฒนาและเสริมสร้างศักยภาพทรัพยากรมนุษย์"/>
    <x v="7"/>
    <s v="มกราคม 2568"/>
    <s v="กันยายน 2568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ปรับปรุงข้อเสนอโครงการ 2568"/>
    <s v="v3_140301V02"/>
    <x v="4"/>
    <x v="0"/>
    <m/>
    <m/>
    <s v="v2_140301V02F03"/>
  </r>
  <r>
    <s v="โครงการจัดทำหลักสูตรนักวิทยาศาสตร์การกีฬาเพื่อการพัฒนาบุคลากรการกีฬาที่ได้มาตรฐาน"/>
    <s v="โครงการจัดทำหลักสูตรนักวิทยาศาสตร์การกีฬาเพื่อการพัฒนาบุคลากรการกีฬาที่ได้มาตรฐาน"/>
    <s v="ด้านการพัฒนาและเสริมสร้างศักยภาพทรัพยากรมนุษย์"/>
    <x v="7"/>
    <s v="มกราคม 2568"/>
    <s v="สิงหาคม 2568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ปรับปรุงข้อเสนอโครงการ 2568"/>
    <s v="v3_140301V02"/>
    <x v="4"/>
    <x v="0"/>
    <m/>
    <m/>
    <s v="v2_140301V02F03"/>
  </r>
  <r>
    <s v="โครงการจัดทำหลักสูตรผู้ตัดสินกีฬาเพื่อการพัฒนาบุคลากรการกีฬาที่ได้มาตรฐาน"/>
    <s v="โครงการจัดทำหลักสูตรผู้ตัดสินกีฬาเพื่อการพัฒนาบุคลากรการกีฬาที่ได้มาตรฐาน"/>
    <s v="ด้านการพัฒนาและเสริมสร้างศักยภาพทรัพยากรมนุษย์"/>
    <x v="7"/>
    <s v="พฤศจิกายน 2567"/>
    <s v="สิงหาคม 2568"/>
    <s v="กองกิจการนักศึกษาและกิจการพิเศษ"/>
    <s v="มหาวิทยาลัยการกีฬาแห่งชาติ"/>
    <s v="มกช."/>
    <s v="กระทรวงการท่องเที่ยวและกีฬา"/>
    <s v="ปรับปรุงข้อเสนอโครงการ 2568"/>
    <s v="v3_140301V02"/>
    <x v="4"/>
    <x v="0"/>
    <m/>
    <m/>
    <s v="v2_140301V02F03"/>
  </r>
  <r>
    <s v="โครงการพัฒนาศักยภาพบุคลากรการกีฬาด้านบริหารจัดการกีฬาชุมชนอย่างยั่งยืน พ.ศ. 2568"/>
    <s v="โครงการพัฒนาศักยภาพบุคลากรการกีฬาด้านบริหารจัดการกีฬาชุมชนอย่างยั่งยืน พ.ศ. 2568"/>
    <s v="ด้านการพัฒนาและเสริมสร้างศักยภาพทรัพยากรมนุษย์"/>
    <x v="7"/>
    <s v="ตุลาคม 2567"/>
    <s v="กันยายน 2568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8"/>
    <s v="v3_140301V02"/>
    <x v="4"/>
    <x v="0"/>
    <m/>
    <m/>
    <s v="v2_140301V02F03"/>
  </r>
  <r>
    <s v="โครงการพัฒนาศักยภาพผู้ฝึกสอนกีฬาระดับพื้นฐาน ประจำปีงบประมาณ พ.ศ. 2568"/>
    <s v="โครงการพัฒนาศักยภาพผู้ฝึกสอนกีฬาระดับพื้นฐาน ประจำปีงบประมาณ พ.ศ. 2568"/>
    <s v="ด้านการพัฒนาและเสริมสร้างศักยภาพทรัพยากรมนุษย์"/>
    <x v="7"/>
    <s v="ตุลาคม 2567"/>
    <s v="กันยายน 2568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8"/>
    <s v="v3_140301V02"/>
    <x v="4"/>
    <x v="0"/>
    <m/>
    <m/>
    <s v="v2_140301V02F03"/>
  </r>
  <r>
    <s v="โครงการส่งเสริมอาสาสมัครกีฬาและผู้นำการออกกำลังกาย ประจำปีงบประมาณ พ.ศ. 2568"/>
    <s v="โครงการส่งเสริมอาสาสมัครกีฬาและผู้นำการออกกำลังกาย ประจำปีงบประมาณ พ.ศ. 2568"/>
    <s v="ด้านการพัฒนาและเสริมสร้างศักยภาพทรัพยากรมนุษย์"/>
    <x v="7"/>
    <s v="ตุลาคม 2567"/>
    <s v="กันยายน 2568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8"/>
    <s v="v3_140301V04"/>
    <x v="9"/>
    <x v="0"/>
    <m/>
    <m/>
    <s v="v2_140301V04F02"/>
  </r>
  <r>
    <s v="โครงการพัฒนาบุคลากรด้านผู้ตัดสินกีฬาระดับพื้นฐาน ประจำปีงบประมาณ พ.ศ. 2568"/>
    <s v="โครงการพัฒนาบุคลากรด้านผู้ตัดสินกีฬาระดับพื้นฐาน ประจำปีงบประมาณ พ.ศ. 2568"/>
    <s v="ด้านการพัฒนาและเสริมสร้างศักยภาพทรัพยากรมนุษย์"/>
    <x v="7"/>
    <s v="ตุลาคม 2567"/>
    <s v="กันยายน 2568"/>
    <s v="สถาบันพัฒนาบุคลากรการพลศึกษาและการกีฬา"/>
    <s v="กรมพลศึกษา"/>
    <s v="กพล."/>
    <s v="กระทรวงการท่องเที่ยวและกีฬา"/>
    <s v="โครงการปกติ 2568"/>
    <s v="v3_140301V02"/>
    <x v="4"/>
    <x v="0"/>
    <m/>
    <m/>
    <s v="v2_140301V02F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1125CA-A178-4CF4-92A3-7E2B5DDF9D88}" name="PivotTable1" cacheId="0" applyNumberFormats="0" applyBorderFormats="0" applyFontFormats="0" applyPatternFormats="0" applyAlignmentFormats="0" applyWidthHeightFormats="1" dataCaption="Values" grandTotalCaption="จำนวนโครงการทั้งหมด" updatedVersion="8" minRefreshableVersion="3" useAutoFormatting="1" itemPrintTitles="1" createdVersion="4" indent="0" outline="1" outlineData="1" multipleFieldFilters="0" rowHeaderCaption="" colHeaderCaption="ปีงบประมาณ">
  <location ref="A1:J27" firstHeaderRow="1" firstDataRow="2" firstDataCol="1"/>
  <pivotFields count="17">
    <pivotField showAll="0"/>
    <pivotField showAll="0"/>
    <pivotField showAll="0"/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ascending">
      <items count="16">
        <item m="1" x="11"/>
        <item m="1" x="12"/>
        <item m="1" x="13"/>
        <item m="1" x="14"/>
        <item x="3"/>
        <item x="0"/>
        <item x="1"/>
        <item x="5"/>
        <item x="4"/>
        <item x="8"/>
        <item x="2"/>
        <item x="10"/>
        <item x="6"/>
        <item x="9"/>
        <item x="7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2"/>
    <field x="13"/>
  </rowFields>
  <rowItems count="25">
    <i>
      <x v="4"/>
    </i>
    <i r="1">
      <x/>
    </i>
    <i>
      <x v="5"/>
    </i>
    <i r="1">
      <x/>
    </i>
    <i>
      <x v="6"/>
    </i>
    <i r="1">
      <x/>
    </i>
    <i r="1">
      <x v="1"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 r="1">
      <x v="1"/>
    </i>
    <i>
      <x v="11"/>
    </i>
    <i r="1">
      <x/>
    </i>
    <i>
      <x v="12"/>
    </i>
    <i r="1">
      <x/>
    </i>
    <i>
      <x v="13"/>
    </i>
    <i r="1">
      <x/>
    </i>
    <i>
      <x v="14"/>
    </i>
    <i r="1">
      <x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ปัจจัย" fld="12" subtotal="count" baseField="0" baseItem="0"/>
  </dataFields>
  <formats count="62"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3" type="button" dataOnly="0" labelOnly="1" outline="0" axis="axisCol" fieldPosition="0"/>
    </format>
    <format dxfId="58">
      <pivotArea type="topRight" dataOnly="0" labelOnly="1" outline="0" fieldPosition="0"/>
    </format>
    <format dxfId="57">
      <pivotArea dataOnly="0" labelOnly="1" fieldPosition="0">
        <references count="1">
          <reference field="3" count="0"/>
        </references>
      </pivotArea>
    </format>
    <format dxfId="56">
      <pivotArea dataOnly="0" labelOnly="1" grandCol="1" outline="0" fieldPosition="0"/>
    </format>
    <format dxfId="55">
      <pivotArea outline="0" collapsedLevelsAreSubtotals="1" fieldPosition="0"/>
    </format>
    <format dxfId="54">
      <pivotArea field="3" type="button" dataOnly="0" labelOnly="1" outline="0" axis="axisCol" fieldPosition="0"/>
    </format>
    <format dxfId="53">
      <pivotArea type="topRight" dataOnly="0" labelOnly="1" outline="0" fieldPosition="0"/>
    </format>
    <format dxfId="52">
      <pivotArea dataOnly="0" labelOnly="1" fieldPosition="0">
        <references count="1">
          <reference field="3" count="0"/>
        </references>
      </pivotArea>
    </format>
    <format dxfId="51">
      <pivotArea dataOnly="0" labelOnly="1" grandCol="1" outline="0" fieldPosition="0"/>
    </format>
    <format dxfId="50">
      <pivotArea type="origin" dataOnly="0" labelOnly="1" outline="0" fieldPosition="0"/>
    </format>
    <format dxfId="49">
      <pivotArea field="3" type="button" dataOnly="0" labelOnly="1" outline="0" axis="axisCol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type="all" dataOnly="0" outline="0" fieldPosition="0"/>
    </format>
    <format dxfId="45">
      <pivotArea type="all" dataOnly="0" outline="0" fieldPosition="0"/>
    </format>
    <format dxfId="44">
      <pivotArea type="all" dataOnly="0" outline="0" fieldPosition="0"/>
    </format>
    <format dxfId="43">
      <pivotArea outline="0" collapsedLevelsAreSubtotals="1" fieldPosition="0">
        <references count="1">
          <reference field="3" count="1" selected="0">
            <x v="0"/>
          </reference>
        </references>
      </pivotArea>
    </format>
    <format dxfId="42">
      <pivotArea dataOnly="0" labelOnly="1" fieldPosition="0">
        <references count="1">
          <reference field="3" count="1">
            <x v="0"/>
          </reference>
        </references>
      </pivotArea>
    </format>
    <format dxfId="41">
      <pivotArea outline="0" collapsedLevelsAreSubtotals="1" fieldPosition="0">
        <references count="1">
          <reference field="3" count="1" selected="0">
            <x v="1"/>
          </reference>
        </references>
      </pivotArea>
    </format>
    <format dxfId="40">
      <pivotArea dataOnly="0" labelOnly="1" fieldPosition="0">
        <references count="1">
          <reference field="3" count="1">
            <x v="1"/>
          </reference>
        </references>
      </pivotArea>
    </format>
    <format dxfId="39">
      <pivotArea outline="0" collapsedLevelsAreSubtotals="1" fieldPosition="0">
        <references count="1">
          <reference field="3" count="1" selected="0">
            <x v="2"/>
          </reference>
        </references>
      </pivotArea>
    </format>
    <format dxfId="38">
      <pivotArea dataOnly="0" labelOnly="1" fieldPosition="0">
        <references count="1">
          <reference field="3" count="1">
            <x v="2"/>
          </reference>
        </references>
      </pivotArea>
    </format>
    <format dxfId="37">
      <pivotArea outline="0" collapsedLevelsAreSubtotals="1" fieldPosition="0">
        <references count="1">
          <reference field="3" count="1" selected="0">
            <x v="3"/>
          </reference>
        </references>
      </pivotArea>
    </format>
    <format dxfId="36">
      <pivotArea dataOnly="0" labelOnly="1" fieldPosition="0">
        <references count="1">
          <reference field="3" count="1">
            <x v="3"/>
          </reference>
        </references>
      </pivotArea>
    </format>
    <format dxfId="35">
      <pivotArea outline="0" collapsedLevelsAreSubtotals="1" fieldPosition="0">
        <references count="1">
          <reference field="3" count="1" selected="0">
            <x v="4"/>
          </reference>
        </references>
      </pivotArea>
    </format>
    <format dxfId="34">
      <pivotArea dataOnly="0" labelOnly="1" fieldPosition="0">
        <references count="1">
          <reference field="3" count="1">
            <x v="4"/>
          </reference>
        </references>
      </pivotArea>
    </format>
    <format dxfId="33">
      <pivotArea outline="0" collapsedLevelsAreSubtotals="1" fieldPosition="0">
        <references count="1">
          <reference field="3" count="1" selected="0">
            <x v="5"/>
          </reference>
        </references>
      </pivotArea>
    </format>
    <format dxfId="32">
      <pivotArea dataOnly="0" labelOnly="1" fieldPosition="0">
        <references count="1">
          <reference field="3" count="1">
            <x v="5"/>
          </reference>
        </references>
      </pivotArea>
    </format>
    <format dxfId="31">
      <pivotArea grandCol="1" outline="0" collapsedLevelsAreSubtotals="1" fieldPosition="0"/>
    </format>
    <format dxfId="30">
      <pivotArea dataOnly="0" labelOnly="1" grandCol="1" outline="0" fieldPosition="0"/>
    </format>
    <format dxfId="29">
      <pivotArea dataOnly="0" labelOnly="1" fieldPosition="0">
        <references count="1">
          <reference field="3" count="0"/>
        </references>
      </pivotArea>
    </format>
    <format dxfId="28">
      <pivotArea dataOnly="0" labelOnly="1" grandCol="1" outline="0" fieldPosition="0"/>
    </format>
    <format dxfId="27">
      <pivotArea field="3" type="button" dataOnly="0" labelOnly="1" outline="0" axis="axisCol" fieldPosition="0"/>
    </format>
    <format dxfId="26">
      <pivotArea outline="0" collapsedLevelsAreSubtotals="1" fieldPosition="0"/>
    </format>
    <format dxfId="25">
      <pivotArea dataOnly="0" labelOnly="1" grandRow="1" outline="0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dataOnly="0" labelOnly="1" fieldPosition="0">
        <references count="1">
          <reference field="12" count="0"/>
        </references>
      </pivotArea>
    </format>
    <format dxfId="21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4"/>
          </reference>
        </references>
      </pivotArea>
    </format>
    <format dxfId="20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4"/>
          </reference>
          <reference field="13" count="1">
            <x v="0"/>
          </reference>
        </references>
      </pivotArea>
    </format>
    <format dxfId="19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5"/>
          </reference>
        </references>
      </pivotArea>
    </format>
    <format dxfId="18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5"/>
          </reference>
          <reference field="13" count="1">
            <x v="0"/>
          </reference>
        </references>
      </pivotArea>
    </format>
    <format dxfId="17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6"/>
          </reference>
        </references>
      </pivotArea>
    </format>
    <format dxfId="16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6"/>
          </reference>
          <reference field="13" count="0"/>
        </references>
      </pivotArea>
    </format>
    <format dxfId="15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7"/>
          </reference>
        </references>
      </pivotArea>
    </format>
    <format dxfId="14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7"/>
          </reference>
          <reference field="13" count="1">
            <x v="0"/>
          </reference>
        </references>
      </pivotArea>
    </format>
    <format dxfId="13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8"/>
          </reference>
        </references>
      </pivotArea>
    </format>
    <format dxfId="12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8"/>
          </reference>
          <reference field="13" count="1">
            <x v="0"/>
          </reference>
        </references>
      </pivotArea>
    </format>
    <format dxfId="11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9"/>
          </reference>
        </references>
      </pivotArea>
    </format>
    <format dxfId="10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9"/>
          </reference>
          <reference field="13" count="1">
            <x v="0"/>
          </reference>
        </references>
      </pivotArea>
    </format>
    <format dxfId="9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10"/>
          </reference>
        </references>
      </pivotArea>
    </format>
    <format dxfId="8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10"/>
          </reference>
          <reference field="13" count="0"/>
        </references>
      </pivotArea>
    </format>
    <format dxfId="7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11"/>
          </reference>
        </references>
      </pivotArea>
    </format>
    <format dxfId="6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11"/>
          </reference>
          <reference field="13" count="1">
            <x v="0"/>
          </reference>
        </references>
      </pivotArea>
    </format>
    <format dxfId="5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12"/>
          </reference>
        </references>
      </pivotArea>
    </format>
    <format dxfId="4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12"/>
          </reference>
          <reference field="13" count="1">
            <x v="0"/>
          </reference>
        </references>
      </pivotArea>
    </format>
    <format dxfId="3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13"/>
          </reference>
        </references>
      </pivotArea>
    </format>
    <format dxfId="2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13"/>
          </reference>
          <reference field="13" count="1">
            <x v="0"/>
          </reference>
        </references>
      </pivotArea>
    </format>
    <format dxfId="1">
      <pivotArea collapsedLevelsAreSubtotals="1" fieldPosition="0">
        <references count="2">
          <reference field="3" count="2" selected="0">
            <x v="6"/>
            <x v="7"/>
          </reference>
          <reference field="12" count="1">
            <x v="14"/>
          </reference>
        </references>
      </pivotArea>
    </format>
    <format dxfId="0">
      <pivotArea collapsedLevelsAreSubtotals="1" fieldPosition="0">
        <references count="3">
          <reference field="3" count="2" selected="0">
            <x v="6"/>
            <x v="7"/>
          </reference>
          <reference field="12" count="1" selected="0">
            <x v="14"/>
          </reference>
          <reference field="13" count="1">
            <x v="0"/>
          </reference>
        </references>
      </pivotArea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65851d38a4da863b27b20547" TargetMode="External"/><Relationship Id="rId21" Type="http://schemas.openxmlformats.org/officeDocument/2006/relationships/hyperlink" Target="https://emenscr.nesdc.go.th/viewer/view.html?id=61c2ef8b5203dc33e5cb4ec7" TargetMode="External"/><Relationship Id="rId42" Type="http://schemas.openxmlformats.org/officeDocument/2006/relationships/hyperlink" Target="https://emenscr.nesdc.go.th/viewer/view.html?id=5ffea50bc9bcb56cc183f28d" TargetMode="External"/><Relationship Id="rId47" Type="http://schemas.openxmlformats.org/officeDocument/2006/relationships/hyperlink" Target="https://emenscr.nesdc.go.th/viewer/view.html?id=5f27f0b514c4720c160d05bc" TargetMode="External"/><Relationship Id="rId63" Type="http://schemas.openxmlformats.org/officeDocument/2006/relationships/hyperlink" Target="https://emenscr.nesdc.go.th/viewer/view.html?id=60cb0faecfde2746e853d2e5" TargetMode="External"/><Relationship Id="rId68" Type="http://schemas.openxmlformats.org/officeDocument/2006/relationships/hyperlink" Target="https://emenscr.nesdc.go.th/viewer/view.html?id=607d0ee09db1f67958ba2f49" TargetMode="External"/><Relationship Id="rId16" Type="http://schemas.openxmlformats.org/officeDocument/2006/relationships/hyperlink" Target="https://emenscr.nesdc.go.th/viewer/view.html?id=664b04b1362bdb1f93f83467" TargetMode="External"/><Relationship Id="rId11" Type="http://schemas.openxmlformats.org/officeDocument/2006/relationships/hyperlink" Target="https://emenscr.nesdc.go.th/viewer/view.html?id=65a24bb87d26df1e18e9d92f" TargetMode="External"/><Relationship Id="rId32" Type="http://schemas.openxmlformats.org/officeDocument/2006/relationships/hyperlink" Target="https://emenscr.nesdc.go.th/viewer/view.html?id=6788bd8165aee3689aa3ae7e" TargetMode="External"/><Relationship Id="rId37" Type="http://schemas.openxmlformats.org/officeDocument/2006/relationships/hyperlink" Target="https://emenscr.nesdc.go.th/viewer/view.html?id=678777f6e7fd8840616a40af" TargetMode="External"/><Relationship Id="rId53" Type="http://schemas.openxmlformats.org/officeDocument/2006/relationships/hyperlink" Target="https://emenscr.nesdc.go.th/viewer/view.html?id=6786164365aee3689aa39ea9" TargetMode="External"/><Relationship Id="rId58" Type="http://schemas.openxmlformats.org/officeDocument/2006/relationships/hyperlink" Target="https://emenscr.nesdc.go.th/viewer/view.html?id=5f2a99999b1b9e3fab85a862" TargetMode="External"/><Relationship Id="rId74" Type="http://schemas.openxmlformats.org/officeDocument/2006/relationships/hyperlink" Target="https://emenscr.nesdc.go.th/viewer/view.html?id=62da345a7395053debdd9858" TargetMode="External"/><Relationship Id="rId79" Type="http://schemas.openxmlformats.org/officeDocument/2006/relationships/hyperlink" Target="https://emenscr.nesdc.go.th/viewer/view.html?id=626a1f60477d866705f9b6ea" TargetMode="External"/><Relationship Id="rId5" Type="http://schemas.openxmlformats.org/officeDocument/2006/relationships/hyperlink" Target="https://emenscr.nesdc.go.th/viewer/view.html?id=63f3164a4f4b54733c3fabd7" TargetMode="External"/><Relationship Id="rId61" Type="http://schemas.openxmlformats.org/officeDocument/2006/relationships/hyperlink" Target="https://emenscr.nesdc.go.th/viewer/view.html?id=60e5158cbcf570643a9fb2e6" TargetMode="External"/><Relationship Id="rId82" Type="http://schemas.openxmlformats.org/officeDocument/2006/relationships/hyperlink" Target="https://emenscr.nesdc.go.th/viewer/view.html?id=618ce139ceda15328416c235" TargetMode="External"/><Relationship Id="rId19" Type="http://schemas.openxmlformats.org/officeDocument/2006/relationships/hyperlink" Target="https://emenscr.nesdc.go.th/viewer/view.html?id=657967f2bcbd745c67dd217c" TargetMode="External"/><Relationship Id="rId14" Type="http://schemas.openxmlformats.org/officeDocument/2006/relationships/hyperlink" Target="https://emenscr.nesdc.go.th/viewer/view.html?id=664c497455fb162ad95a2fc0" TargetMode="External"/><Relationship Id="rId22" Type="http://schemas.openxmlformats.org/officeDocument/2006/relationships/hyperlink" Target="https://emenscr.nesdc.go.th/viewer/view.html?id=5fcefa59557f3b161930c371" TargetMode="External"/><Relationship Id="rId27" Type="http://schemas.openxmlformats.org/officeDocument/2006/relationships/hyperlink" Target="https://emenscr.nesdc.go.th/viewer/view.html?id=6583bd4b66940b3b33338069" TargetMode="External"/><Relationship Id="rId30" Type="http://schemas.openxmlformats.org/officeDocument/2006/relationships/hyperlink" Target="https://emenscr.nesdc.go.th/viewer/view.html?id=6788b1a0e7fd8840616a4166" TargetMode="External"/><Relationship Id="rId35" Type="http://schemas.openxmlformats.org/officeDocument/2006/relationships/hyperlink" Target="https://emenscr.nesdc.go.th/viewer/view.html?id=678f686c098e9b4051284ab3" TargetMode="External"/><Relationship Id="rId43" Type="http://schemas.openxmlformats.org/officeDocument/2006/relationships/hyperlink" Target="https://emenscr.nesdc.go.th/viewer/view.html?id=5fe01c1aea2eef1b27a274d6" TargetMode="External"/><Relationship Id="rId48" Type="http://schemas.openxmlformats.org/officeDocument/2006/relationships/hyperlink" Target="https://emenscr.nesdc.go.th/viewer/view.html?id=6168fc30ac23da6eb13cfcf2" TargetMode="External"/><Relationship Id="rId56" Type="http://schemas.openxmlformats.org/officeDocument/2006/relationships/hyperlink" Target="https://emenscr.nesdc.go.th/viewer/view.html?id=673477e414dfe60ff064116e" TargetMode="External"/><Relationship Id="rId64" Type="http://schemas.openxmlformats.org/officeDocument/2006/relationships/hyperlink" Target="https://emenscr.nesdc.go.th/viewer/view.html?id=5ffff74afdee0f295412d692" TargetMode="External"/><Relationship Id="rId69" Type="http://schemas.openxmlformats.org/officeDocument/2006/relationships/hyperlink" Target="https://emenscr.nesdc.go.th/viewer/view.html?id=5fb3499956c36d429b48792d" TargetMode="External"/><Relationship Id="rId77" Type="http://schemas.openxmlformats.org/officeDocument/2006/relationships/hyperlink" Target="https://emenscr.nesdc.go.th/viewer/view.html?id=625f8756477d866705f9b2ca" TargetMode="External"/><Relationship Id="rId8" Type="http://schemas.openxmlformats.org/officeDocument/2006/relationships/hyperlink" Target="https://emenscr.nesdc.go.th/viewer/view.html?id=64477c6456ddcb04f398a5bc" TargetMode="External"/><Relationship Id="rId51" Type="http://schemas.openxmlformats.org/officeDocument/2006/relationships/hyperlink" Target="https://emenscr.nesdc.go.th/viewer/view.html?id=67873fe6098e9b4051284671" TargetMode="External"/><Relationship Id="rId72" Type="http://schemas.openxmlformats.org/officeDocument/2006/relationships/hyperlink" Target="https://emenscr.nesdc.go.th/viewer/view.html?id=601a5b212bfea92b666d82da" TargetMode="External"/><Relationship Id="rId80" Type="http://schemas.openxmlformats.org/officeDocument/2006/relationships/hyperlink" Target="https://emenscr.nesdc.go.th/viewer/view.html?id=61cc23f474e0ea615e990ddd" TargetMode="External"/><Relationship Id="rId3" Type="http://schemas.openxmlformats.org/officeDocument/2006/relationships/hyperlink" Target="https://emenscr.nesdc.go.th/viewer/view.html?id=63e35050b321824906b755e5" TargetMode="External"/><Relationship Id="rId12" Type="http://schemas.openxmlformats.org/officeDocument/2006/relationships/hyperlink" Target="https://emenscr.nesdc.go.th/viewer/view.html?id=65eabe58995a3a1f8f165bb9" TargetMode="External"/><Relationship Id="rId17" Type="http://schemas.openxmlformats.org/officeDocument/2006/relationships/hyperlink" Target="https://emenscr.nesdc.go.th/viewer/view.html?id=664afa80995a3a1f8f166f87" TargetMode="External"/><Relationship Id="rId25" Type="http://schemas.openxmlformats.org/officeDocument/2006/relationships/hyperlink" Target="https://emenscr.nesdc.go.th/viewer/view.html?id=655606f07482073b2da586f1" TargetMode="External"/><Relationship Id="rId33" Type="http://schemas.openxmlformats.org/officeDocument/2006/relationships/hyperlink" Target="https://emenscr.nesdc.go.th/viewer/view.html?id=678f526d65aee3689aa3c77f" TargetMode="External"/><Relationship Id="rId38" Type="http://schemas.openxmlformats.org/officeDocument/2006/relationships/hyperlink" Target="https://emenscr.nesdc.go.th/viewer/view.html?id=63e0aee901784141abb03e3e" TargetMode="External"/><Relationship Id="rId46" Type="http://schemas.openxmlformats.org/officeDocument/2006/relationships/hyperlink" Target="https://emenscr.nesdc.go.th/viewer/view.html?id=652386cb57717e597972a7e4" TargetMode="External"/><Relationship Id="rId59" Type="http://schemas.openxmlformats.org/officeDocument/2006/relationships/hyperlink" Target="https://emenscr.nesdc.go.th/viewer/view.html?id=600686114c8c2f1ca150dbcf" TargetMode="External"/><Relationship Id="rId67" Type="http://schemas.openxmlformats.org/officeDocument/2006/relationships/hyperlink" Target="https://emenscr.nesdc.go.th/viewer/view.html?id=607e72279db1f67958ba30c5" TargetMode="External"/><Relationship Id="rId20" Type="http://schemas.openxmlformats.org/officeDocument/2006/relationships/hyperlink" Target="https://emenscr.nesdc.go.th/viewer/view.html?id=6572d38b7482073b2da58c36" TargetMode="External"/><Relationship Id="rId41" Type="http://schemas.openxmlformats.org/officeDocument/2006/relationships/hyperlink" Target="https://emenscr.nesdc.go.th/viewer/view.html?id=60065e75d32d761c9affb204" TargetMode="External"/><Relationship Id="rId54" Type="http://schemas.openxmlformats.org/officeDocument/2006/relationships/hyperlink" Target="https://emenscr.nesdc.go.th/viewer/view.html?id=6791f1a1098e9b4051284bad" TargetMode="External"/><Relationship Id="rId62" Type="http://schemas.openxmlformats.org/officeDocument/2006/relationships/hyperlink" Target="https://emenscr.nesdc.go.th/viewer/view.html?id=5fa22cdbb85d3605fe50d1f5" TargetMode="External"/><Relationship Id="rId70" Type="http://schemas.openxmlformats.org/officeDocument/2006/relationships/hyperlink" Target="https://emenscr.nesdc.go.th/viewer/view.html?id=5fabf7972806e76c3c3d64d5" TargetMode="External"/><Relationship Id="rId75" Type="http://schemas.openxmlformats.org/officeDocument/2006/relationships/hyperlink" Target="https://emenscr.nesdc.go.th/viewer/view.html?id=62da2cbee5b55d206d788428" TargetMode="External"/><Relationship Id="rId1" Type="http://schemas.openxmlformats.org/officeDocument/2006/relationships/hyperlink" Target="https://emenscr.nesdc.go.th/viewer/view.html?id=63e0a8ee01784141abb03e33" TargetMode="External"/><Relationship Id="rId6" Type="http://schemas.openxmlformats.org/officeDocument/2006/relationships/hyperlink" Target="https://emenscr.nesdc.go.th/viewer/view.html?id=64b0bc1c0aa0e80f57a6807f" TargetMode="External"/><Relationship Id="rId15" Type="http://schemas.openxmlformats.org/officeDocument/2006/relationships/hyperlink" Target="https://emenscr.nesdc.go.th/viewer/view.html?id=66500185d5f7b32ada43546e" TargetMode="External"/><Relationship Id="rId23" Type="http://schemas.openxmlformats.org/officeDocument/2006/relationships/hyperlink" Target="https://emenscr.nesdc.go.th/viewer/view.html?id=658268d57482073b2da591be" TargetMode="External"/><Relationship Id="rId28" Type="http://schemas.openxmlformats.org/officeDocument/2006/relationships/hyperlink" Target="https://emenscr.nesdc.go.th/viewer/view.html?id=678335b5d231ee5117cbd5ee" TargetMode="External"/><Relationship Id="rId36" Type="http://schemas.openxmlformats.org/officeDocument/2006/relationships/hyperlink" Target="https://emenscr.nesdc.go.th/viewer/view.html?id=678f5f0b25353b4052ffcc47" TargetMode="External"/><Relationship Id="rId49" Type="http://schemas.openxmlformats.org/officeDocument/2006/relationships/hyperlink" Target="https://emenscr.nesdc.go.th/viewer/view.html?id=64af6e28b19a7b17b9e5286d" TargetMode="External"/><Relationship Id="rId57" Type="http://schemas.openxmlformats.org/officeDocument/2006/relationships/hyperlink" Target="https://emenscr.nesdc.go.th/viewer/view.html?id=67344e8e9d04690ff18d0ee3" TargetMode="External"/><Relationship Id="rId10" Type="http://schemas.openxmlformats.org/officeDocument/2006/relationships/hyperlink" Target="https://emenscr.nesdc.go.th/viewer/view.html?id=6421584231107d5c3a7fc244" TargetMode="External"/><Relationship Id="rId31" Type="http://schemas.openxmlformats.org/officeDocument/2006/relationships/hyperlink" Target="https://emenscr.nesdc.go.th/viewer/view.html?id=6788c8d29e3b08405827cd3c" TargetMode="External"/><Relationship Id="rId44" Type="http://schemas.openxmlformats.org/officeDocument/2006/relationships/hyperlink" Target="https://emenscr.nesdc.go.th/viewer/view.html?id=615d2c406bdbda558aab0d99" TargetMode="External"/><Relationship Id="rId52" Type="http://schemas.openxmlformats.org/officeDocument/2006/relationships/hyperlink" Target="https://emenscr.nesdc.go.th/viewer/view.html?id=678738ec0b91f2689276965a" TargetMode="External"/><Relationship Id="rId60" Type="http://schemas.openxmlformats.org/officeDocument/2006/relationships/hyperlink" Target="https://emenscr.nesdc.go.th/viewer/view.html?id=6045a1b922a74d5de4d5beb8" TargetMode="External"/><Relationship Id="rId65" Type="http://schemas.openxmlformats.org/officeDocument/2006/relationships/hyperlink" Target="https://emenscr.nesdc.go.th/viewer/view.html?id=607aa07da196e946e987d0ee" TargetMode="External"/><Relationship Id="rId73" Type="http://schemas.openxmlformats.org/officeDocument/2006/relationships/hyperlink" Target="https://emenscr.nesdc.go.th/viewer/view.html?id=5feab0c4937fc042b84c9fbb" TargetMode="External"/><Relationship Id="rId78" Type="http://schemas.openxmlformats.org/officeDocument/2006/relationships/hyperlink" Target="https://emenscr.nesdc.go.th/viewer/view.html?id=625fb2ec53465c6713e91197" TargetMode="External"/><Relationship Id="rId81" Type="http://schemas.openxmlformats.org/officeDocument/2006/relationships/hyperlink" Target="https://emenscr.nesdc.go.th/viewer/view.html?id=615aaabf5491a937ddd5bc30" TargetMode="External"/><Relationship Id="rId4" Type="http://schemas.openxmlformats.org/officeDocument/2006/relationships/hyperlink" Target="https://emenscr.nesdc.go.th/viewer/view.html?id=63f31c59fceadd7336a5a023" TargetMode="External"/><Relationship Id="rId9" Type="http://schemas.openxmlformats.org/officeDocument/2006/relationships/hyperlink" Target="https://emenscr.nesdc.go.th/viewer/view.html?id=64755afb3650592993e1249e" TargetMode="External"/><Relationship Id="rId13" Type="http://schemas.openxmlformats.org/officeDocument/2006/relationships/hyperlink" Target="https://emenscr.nesdc.go.th/viewer/view.html?id=658255f47ee34a5c6dbc98fd" TargetMode="External"/><Relationship Id="rId18" Type="http://schemas.openxmlformats.org/officeDocument/2006/relationships/hyperlink" Target="https://emenscr.nesdc.go.th/viewer/view.html?id=65796f6b66940b3b33337b06" TargetMode="External"/><Relationship Id="rId39" Type="http://schemas.openxmlformats.org/officeDocument/2006/relationships/hyperlink" Target="https://emenscr.nesdc.go.th/viewer/view.html?id=63f85a9f728aa67344ffe353" TargetMode="External"/><Relationship Id="rId34" Type="http://schemas.openxmlformats.org/officeDocument/2006/relationships/hyperlink" Target="https://emenscr.nesdc.go.th/viewer/view.html?id=678f7d524c513e688c274de5" TargetMode="External"/><Relationship Id="rId50" Type="http://schemas.openxmlformats.org/officeDocument/2006/relationships/hyperlink" Target="https://emenscr.nesdc.go.th/viewer/view.html?id=635e8e31491d7c3de4ddeb45" TargetMode="External"/><Relationship Id="rId55" Type="http://schemas.openxmlformats.org/officeDocument/2006/relationships/hyperlink" Target="https://emenscr.nesdc.go.th/viewer/view.html?id=673cc86b2ed8d90fe80ed288" TargetMode="External"/><Relationship Id="rId76" Type="http://schemas.openxmlformats.org/officeDocument/2006/relationships/hyperlink" Target="https://emenscr.nesdc.go.th/viewer/view.html?id=621f3b13050baa05c11427f7" TargetMode="External"/><Relationship Id="rId7" Type="http://schemas.openxmlformats.org/officeDocument/2006/relationships/hyperlink" Target="https://emenscr.nesdc.go.th/viewer/view.html?id=64b4e8ab22ab130f452a89d5" TargetMode="External"/><Relationship Id="rId71" Type="http://schemas.openxmlformats.org/officeDocument/2006/relationships/hyperlink" Target="https://emenscr.nesdc.go.th/viewer/view.html?id=5fab9e3ce708b36c432df952" TargetMode="External"/><Relationship Id="rId2" Type="http://schemas.openxmlformats.org/officeDocument/2006/relationships/hyperlink" Target="https://emenscr.nesdc.go.th/viewer/view.html?id=63e0aee901784141abb03e3e" TargetMode="External"/><Relationship Id="rId29" Type="http://schemas.openxmlformats.org/officeDocument/2006/relationships/hyperlink" Target="https://emenscr.nesdc.go.th/viewer/view.html?id=677b84af52c7c851103d149a" TargetMode="External"/><Relationship Id="rId24" Type="http://schemas.openxmlformats.org/officeDocument/2006/relationships/hyperlink" Target="https://emenscr.nesdc.go.th/viewer/view.html?id=655c2984bcbd745c67dcfce7" TargetMode="External"/><Relationship Id="rId40" Type="http://schemas.openxmlformats.org/officeDocument/2006/relationships/hyperlink" Target="https://emenscr.nesdc.go.th/viewer/view.html?id=64708122956c475790053283" TargetMode="External"/><Relationship Id="rId45" Type="http://schemas.openxmlformats.org/officeDocument/2006/relationships/hyperlink" Target="https://emenscr.nesdc.go.th/viewer/view.html?id=615d2c406bdbda558aab0d99" TargetMode="External"/><Relationship Id="rId66" Type="http://schemas.openxmlformats.org/officeDocument/2006/relationships/hyperlink" Target="https://emenscr.nesdc.go.th/viewer/view.html?id=607a92c52256a346f06dbac7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bab68bddf85f0a3f403cf3&amp;username=rmuti11001" TargetMode="External"/><Relationship Id="rId21" Type="http://schemas.openxmlformats.org/officeDocument/2006/relationships/hyperlink" Target="https://emenscr.nesdc.go.th/viewer/view.html?id=5d897cf11970f105a15993bc&amp;username=rus0585011" TargetMode="External"/><Relationship Id="rId42" Type="http://schemas.openxmlformats.org/officeDocument/2006/relationships/hyperlink" Target="https://emenscr.nesdc.go.th/viewer/view.html?id=5e1dae6feeece76891d9c288&amp;username=mots0501061" TargetMode="External"/><Relationship Id="rId47" Type="http://schemas.openxmlformats.org/officeDocument/2006/relationships/hyperlink" Target="https://emenscr.nesdc.go.th/viewer/view.html?id=5e202727f311422a706ee693&amp;username=mots05041" TargetMode="External"/><Relationship Id="rId63" Type="http://schemas.openxmlformats.org/officeDocument/2006/relationships/hyperlink" Target="https://emenscr.nesdc.go.th/viewer/view.html?id=5fa22cdbb85d3605fe50d1f5&amp;username=obec_regional_66_21" TargetMode="External"/><Relationship Id="rId68" Type="http://schemas.openxmlformats.org/officeDocument/2006/relationships/hyperlink" Target="https://emenscr.nesdc.go.th/viewer/view.html?id=5feab0c4937fc042b84c9fbb&amp;username=sat21" TargetMode="External"/><Relationship Id="rId16" Type="http://schemas.openxmlformats.org/officeDocument/2006/relationships/hyperlink" Target="https://emenscr.nesdc.go.th/viewer/view.html?id=5d77556d2d8b5b145109e225&amp;username=mots03021" TargetMode="External"/><Relationship Id="rId11" Type="http://schemas.openxmlformats.org/officeDocument/2006/relationships/hyperlink" Target="https://emenscr.nesdc.go.th/viewer/view.html?id=5cf78307985c284170d11771&amp;username=sat1" TargetMode="External"/><Relationship Id="rId24" Type="http://schemas.openxmlformats.org/officeDocument/2006/relationships/hyperlink" Target="https://emenscr.nesdc.go.th/viewer/view.html?id=5db94470b9b2250a3a28e95b&amp;username=rmuti11001" TargetMode="External"/><Relationship Id="rId32" Type="http://schemas.openxmlformats.org/officeDocument/2006/relationships/hyperlink" Target="https://emenscr.nesdc.go.th/viewer/view.html?id=5dfeff0542c5ca49af55a51c&amp;username=mots03021" TargetMode="External"/><Relationship Id="rId37" Type="http://schemas.openxmlformats.org/officeDocument/2006/relationships/hyperlink" Target="https://emenscr.nesdc.go.th/viewer/view.html?id=5e0068afb459dd49a9ac7144&amp;username=sat1" TargetMode="External"/><Relationship Id="rId40" Type="http://schemas.openxmlformats.org/officeDocument/2006/relationships/hyperlink" Target="https://emenscr.nesdc.go.th/viewer/view.html?id=5e01d07f6f155549ab8fb951&amp;username=mots03021" TargetMode="External"/><Relationship Id="rId45" Type="http://schemas.openxmlformats.org/officeDocument/2006/relationships/hyperlink" Target="https://emenscr.nesdc.go.th/viewer/view.html?id=5e201680d64e122a694ab411&amp;username=mots05041" TargetMode="External"/><Relationship Id="rId53" Type="http://schemas.openxmlformats.org/officeDocument/2006/relationships/hyperlink" Target="https://emenscr.nesdc.go.th/viewer/view.html?id=5eb525fbb5d01807ee10a6be&amp;username=rmuti11001" TargetMode="External"/><Relationship Id="rId58" Type="http://schemas.openxmlformats.org/officeDocument/2006/relationships/hyperlink" Target="https://emenscr.nesdc.go.th/viewer/view.html?id=5ebcec5260c73b2974f0454f&amp;username=rmuti11001" TargetMode="External"/><Relationship Id="rId66" Type="http://schemas.openxmlformats.org/officeDocument/2006/relationships/hyperlink" Target="https://emenscr.nesdc.go.th/viewer/view.html?id=5fb3499956c36d429b48792d&amp;username=mots03021" TargetMode="External"/><Relationship Id="rId74" Type="http://schemas.openxmlformats.org/officeDocument/2006/relationships/hyperlink" Target="https://emenscr.nesdc.go.th/viewer/view.html?id=607d0ee09db1f67958ba2f49&amp;username=mots0501021" TargetMode="External"/><Relationship Id="rId79" Type="http://schemas.openxmlformats.org/officeDocument/2006/relationships/drawing" Target="../drawings/drawing5.xml"/><Relationship Id="rId5" Type="http://schemas.openxmlformats.org/officeDocument/2006/relationships/hyperlink" Target="https://emenscr.nesdc.go.th/viewer/view.html?id=5ccabeb7a6ce3a3febe8d73d&amp;username=mots0501021" TargetMode="External"/><Relationship Id="rId61" Type="http://schemas.openxmlformats.org/officeDocument/2006/relationships/hyperlink" Target="https://emenscr.nesdc.go.th/viewer/view.html?id=5f27f0b514c4720c160d05bc&amp;username=obec_regional_73_21" TargetMode="External"/><Relationship Id="rId19" Type="http://schemas.openxmlformats.org/officeDocument/2006/relationships/hyperlink" Target="https://emenscr.nesdc.go.th/viewer/view.html?id=5d808a9a6e6bea05a699b4e0&amp;username=mots0501061" TargetMode="External"/><Relationship Id="rId14" Type="http://schemas.openxmlformats.org/officeDocument/2006/relationships/hyperlink" Target="https://emenscr.nesdc.go.th/viewer/view.html?id=5cf78cc9656db4416eea0ce6&amp;username=sat1" TargetMode="External"/><Relationship Id="rId22" Type="http://schemas.openxmlformats.org/officeDocument/2006/relationships/hyperlink" Target="https://emenscr.nesdc.go.th/viewer/view.html?id=5d919d232cf06546a62a83e5&amp;username=mots0501021" TargetMode="External"/><Relationship Id="rId27" Type="http://schemas.openxmlformats.org/officeDocument/2006/relationships/hyperlink" Target="https://emenscr.nesdc.go.th/viewer/view.html?id=5dbabca1e414e50a393a462b&amp;username=rmuti11001" TargetMode="External"/><Relationship Id="rId30" Type="http://schemas.openxmlformats.org/officeDocument/2006/relationships/hyperlink" Target="https://emenscr.nesdc.go.th/viewer/view.html?id=5df8841ecaa0dc3f63b8c33d&amp;username=kpru053651" TargetMode="External"/><Relationship Id="rId35" Type="http://schemas.openxmlformats.org/officeDocument/2006/relationships/hyperlink" Target="https://emenscr.nesdc.go.th/viewer/view.html?id=5e003cb5ca0feb49b458bba3&amp;username=sat1" TargetMode="External"/><Relationship Id="rId43" Type="http://schemas.openxmlformats.org/officeDocument/2006/relationships/hyperlink" Target="https://emenscr.nesdc.go.th/viewer/view.html?id=5e1dbf28a039a2689bde7ff5&amp;username=mots05031" TargetMode="External"/><Relationship Id="rId48" Type="http://schemas.openxmlformats.org/officeDocument/2006/relationships/hyperlink" Target="https://emenscr.nesdc.go.th/viewer/view.html?id=5e2037d4796c673a7fd56bcb&amp;username=mots05041" TargetMode="External"/><Relationship Id="rId56" Type="http://schemas.openxmlformats.org/officeDocument/2006/relationships/hyperlink" Target="https://emenscr.nesdc.go.th/viewer/view.html?id=5eba6cf0833fec5e55cafa33&amp;username=rmuti11001" TargetMode="External"/><Relationship Id="rId64" Type="http://schemas.openxmlformats.org/officeDocument/2006/relationships/hyperlink" Target="https://emenscr.nesdc.go.th/viewer/view.html?id=5fab9e3ce708b36c432df952&amp;username=mots03021" TargetMode="External"/><Relationship Id="rId69" Type="http://schemas.openxmlformats.org/officeDocument/2006/relationships/hyperlink" Target="https://emenscr.nesdc.go.th/viewer/view.html?id=5ffea50bc9bcb56cc183f28d&amp;username=ksu05681" TargetMode="External"/><Relationship Id="rId77" Type="http://schemas.openxmlformats.org/officeDocument/2006/relationships/hyperlink" Target="https://emenscr.nesdc.go.th/viewer/view.html?id=60e5158cbcf570643a9fb2e6&amp;username=obec_regional_35_31" TargetMode="External"/><Relationship Id="rId8" Type="http://schemas.openxmlformats.org/officeDocument/2006/relationships/hyperlink" Target="https://emenscr.nesdc.go.th/viewer/view.html?id=5cf735de656db4416eea0ca4&amp;username=sat1" TargetMode="External"/><Relationship Id="rId51" Type="http://schemas.openxmlformats.org/officeDocument/2006/relationships/hyperlink" Target="https://emenscr.nesdc.go.th/viewer/view.html?id=5ea9547b2ea02e55ade25394&amp;username=mots0501061" TargetMode="External"/><Relationship Id="rId72" Type="http://schemas.openxmlformats.org/officeDocument/2006/relationships/hyperlink" Target="https://emenscr.nesdc.go.th/viewer/view.html?id=607a92c52256a346f06dbac7&amp;username=mots0501061" TargetMode="External"/><Relationship Id="rId3" Type="http://schemas.openxmlformats.org/officeDocument/2006/relationships/hyperlink" Target="https://emenscr.nesdc.go.th/viewer/view.html?id=5c527ba54819522ef1ca2bc6&amp;username=mots0501021" TargetMode="External"/><Relationship Id="rId12" Type="http://schemas.openxmlformats.org/officeDocument/2006/relationships/hyperlink" Target="https://emenscr.nesdc.go.th/viewer/view.html?id=5cf78424656db4416eea0cd7&amp;username=sat1" TargetMode="External"/><Relationship Id="rId17" Type="http://schemas.openxmlformats.org/officeDocument/2006/relationships/hyperlink" Target="https://emenscr.nesdc.go.th/viewer/view.html?id=5d7875daefaf232e0bc453fa&amp;username=mots0501021" TargetMode="External"/><Relationship Id="rId25" Type="http://schemas.openxmlformats.org/officeDocument/2006/relationships/hyperlink" Target="https://emenscr.nesdc.go.th/viewer/view.html?id=5dbaae84e414e50a393a461b&amp;username=rmuti11001" TargetMode="External"/><Relationship Id="rId33" Type="http://schemas.openxmlformats.org/officeDocument/2006/relationships/hyperlink" Target="https://emenscr.nesdc.go.th/viewer/view.html?id=5e00312bb459dd49a9ac70a2&amp;username=sat1" TargetMode="External"/><Relationship Id="rId38" Type="http://schemas.openxmlformats.org/officeDocument/2006/relationships/hyperlink" Target="https://emenscr.nesdc.go.th/viewer/view.html?id=5e006f036f155549ab8fb595&amp;username=sat1" TargetMode="External"/><Relationship Id="rId46" Type="http://schemas.openxmlformats.org/officeDocument/2006/relationships/hyperlink" Target="https://emenscr.nesdc.go.th/viewer/view.html?id=5e201ff3ad9dbf2a6b64fc13&amp;username=mots05041" TargetMode="External"/><Relationship Id="rId59" Type="http://schemas.openxmlformats.org/officeDocument/2006/relationships/hyperlink" Target="https://emenscr.nesdc.go.th/viewer/view.html?id=5eeaebb77177af180990c796&amp;username=mots0501041" TargetMode="External"/><Relationship Id="rId67" Type="http://schemas.openxmlformats.org/officeDocument/2006/relationships/hyperlink" Target="https://emenscr.nesdc.go.th/viewer/view.html?id=5fe01c1aea2eef1b27a274d6&amp;username=obec_regional_36_31" TargetMode="External"/><Relationship Id="rId20" Type="http://schemas.openxmlformats.org/officeDocument/2006/relationships/hyperlink" Target="https://emenscr.nesdc.go.th/viewer/view.html?id=5d809b6a42d188059b3550ed&amp;username=mots0501061" TargetMode="External"/><Relationship Id="rId41" Type="http://schemas.openxmlformats.org/officeDocument/2006/relationships/hyperlink" Target="https://emenscr.nesdc.go.th/viewer/view.html?id=5e1daa40ed738c689ae32975&amp;username=mots0501041" TargetMode="External"/><Relationship Id="rId54" Type="http://schemas.openxmlformats.org/officeDocument/2006/relationships/hyperlink" Target="https://emenscr.nesdc.go.th/viewer/view.html?id=5eba5c80833fec5e55cafa20&amp;username=rmuti11001" TargetMode="External"/><Relationship Id="rId62" Type="http://schemas.openxmlformats.org/officeDocument/2006/relationships/hyperlink" Target="https://emenscr.nesdc.go.th/viewer/view.html?id=5f2a99999b1b9e3fab85a862&amp;username=psu05211" TargetMode="External"/><Relationship Id="rId70" Type="http://schemas.openxmlformats.org/officeDocument/2006/relationships/hyperlink" Target="https://emenscr.nesdc.go.th/viewer/view.html?id=5ffff74afdee0f295412d692&amp;username=mots05031" TargetMode="External"/><Relationship Id="rId75" Type="http://schemas.openxmlformats.org/officeDocument/2006/relationships/hyperlink" Target="https://emenscr.nesdc.go.th/viewer/view.html?id=607e72279db1f67958ba30c5&amp;username=mots0501041" TargetMode="External"/><Relationship Id="rId1" Type="http://schemas.openxmlformats.org/officeDocument/2006/relationships/hyperlink" Target="https://emenscr.nesdc.go.th/viewer/view.html?id=5b1a78e27587e67e2e720db3&amp;username=rmutt057802011" TargetMode="External"/><Relationship Id="rId6" Type="http://schemas.openxmlformats.org/officeDocument/2006/relationships/hyperlink" Target="https://emenscr.nesdc.go.th/viewer/view.html?id=5cf0dca143f43b4179ea0c87&amp;username=mots03021" TargetMode="External"/><Relationship Id="rId15" Type="http://schemas.openxmlformats.org/officeDocument/2006/relationships/hyperlink" Target="https://emenscr.nesdc.go.th/viewer/view.html?id=5d53d31d8087be14b6d4ccd9&amp;username=mots03021" TargetMode="External"/><Relationship Id="rId23" Type="http://schemas.openxmlformats.org/officeDocument/2006/relationships/hyperlink" Target="https://emenscr.nesdc.go.th/viewer/view.html?id=5db937167aa7d70a4477d8fd&amp;username=rmuti11001" TargetMode="External"/><Relationship Id="rId28" Type="http://schemas.openxmlformats.org/officeDocument/2006/relationships/hyperlink" Target="https://emenscr.nesdc.go.th/viewer/view.html?id=5dbad147b9b2250a3a28ebf7&amp;username=rmuti11001" TargetMode="External"/><Relationship Id="rId36" Type="http://schemas.openxmlformats.org/officeDocument/2006/relationships/hyperlink" Target="https://emenscr.nesdc.go.th/viewer/view.html?id=5e00669942c5ca49af55a663&amp;username=sat1" TargetMode="External"/><Relationship Id="rId49" Type="http://schemas.openxmlformats.org/officeDocument/2006/relationships/hyperlink" Target="https://emenscr.nesdc.go.th/viewer/view.html?id=5e2fb317499a092fe97137ed&amp;username=mots9302341" TargetMode="External"/><Relationship Id="rId57" Type="http://schemas.openxmlformats.org/officeDocument/2006/relationships/hyperlink" Target="https://emenscr.nesdc.go.th/viewer/view.html?id=5ebbb341abbee2297567d387&amp;username=rmuti11001" TargetMode="External"/><Relationship Id="rId10" Type="http://schemas.openxmlformats.org/officeDocument/2006/relationships/hyperlink" Target="https://emenscr.nesdc.go.th/viewer/view.html?id=5cf7629f3d444c41747ba8a7&amp;username=sat1" TargetMode="External"/><Relationship Id="rId31" Type="http://schemas.openxmlformats.org/officeDocument/2006/relationships/hyperlink" Target="https://emenscr.nesdc.go.th/viewer/view.html?id=5dfaf80ad2f24a1a689b4ba3&amp;username=sat1" TargetMode="External"/><Relationship Id="rId44" Type="http://schemas.openxmlformats.org/officeDocument/2006/relationships/hyperlink" Target="https://emenscr.nesdc.go.th/viewer/view.html?id=5e1dc2b5ed738c689ae32977&amp;username=mots05021" TargetMode="External"/><Relationship Id="rId52" Type="http://schemas.openxmlformats.org/officeDocument/2006/relationships/hyperlink" Target="https://emenscr.nesdc.go.th/viewer/view.html?id=5eb123aafcf4617808b3fe9c&amp;username=mots0501061" TargetMode="External"/><Relationship Id="rId60" Type="http://schemas.openxmlformats.org/officeDocument/2006/relationships/hyperlink" Target="https://emenscr.nesdc.go.th/viewer/view.html?id=5ef1a7d73148937792cabb8e&amp;username=rmutt0578031" TargetMode="External"/><Relationship Id="rId65" Type="http://schemas.openxmlformats.org/officeDocument/2006/relationships/hyperlink" Target="https://emenscr.nesdc.go.th/viewer/view.html?id=5fabf7972806e76c3c3d64d5&amp;username=mots03021" TargetMode="External"/><Relationship Id="rId73" Type="http://schemas.openxmlformats.org/officeDocument/2006/relationships/hyperlink" Target="https://emenscr.nesdc.go.th/viewer/view.html?id=607aa07da196e946e987d0ee&amp;username=mots0501061" TargetMode="External"/><Relationship Id="rId78" Type="http://schemas.openxmlformats.org/officeDocument/2006/relationships/printerSettings" Target="../printerSettings/printerSettings6.bin"/><Relationship Id="rId4" Type="http://schemas.openxmlformats.org/officeDocument/2006/relationships/hyperlink" Target="https://emenscr.nesdc.go.th/viewer/view.html?id=5cbae389a6ce3a3febe8d3ba&amp;username=rmutt0578201" TargetMode="External"/><Relationship Id="rId9" Type="http://schemas.openxmlformats.org/officeDocument/2006/relationships/hyperlink" Target="https://emenscr.nesdc.go.th/viewer/view.html?id=5cf73bbc985c284170d11738&amp;username=sat1" TargetMode="External"/><Relationship Id="rId13" Type="http://schemas.openxmlformats.org/officeDocument/2006/relationships/hyperlink" Target="https://emenscr.nesdc.go.th/viewer/view.html?id=5cf78ba93d444c41747ba8c6&amp;username=sat1" TargetMode="External"/><Relationship Id="rId18" Type="http://schemas.openxmlformats.org/officeDocument/2006/relationships/hyperlink" Target="https://emenscr.nesdc.go.th/viewer/view.html?id=5d78c0ca0ec2ae2e0662912c&amp;username=mots0501021" TargetMode="External"/><Relationship Id="rId39" Type="http://schemas.openxmlformats.org/officeDocument/2006/relationships/hyperlink" Target="https://emenscr.nesdc.go.th/viewer/view.html?id=5e00701542c5ca49af55a6aa&amp;username=sat1" TargetMode="External"/><Relationship Id="rId34" Type="http://schemas.openxmlformats.org/officeDocument/2006/relationships/hyperlink" Target="https://emenscr.nesdc.go.th/viewer/view.html?id=5e00389942c5ca49af55a5bf&amp;username=sat1" TargetMode="External"/><Relationship Id="rId50" Type="http://schemas.openxmlformats.org/officeDocument/2006/relationships/hyperlink" Target="https://emenscr.nesdc.go.th/viewer/view.html?id=5e62055a7354bd730265e43c&amp;username=pcru053961" TargetMode="External"/><Relationship Id="rId55" Type="http://schemas.openxmlformats.org/officeDocument/2006/relationships/hyperlink" Target="https://emenscr.nesdc.go.th/viewer/view.html?id=5eba633b833fec5e55cafa26&amp;username=rmuti11001" TargetMode="External"/><Relationship Id="rId76" Type="http://schemas.openxmlformats.org/officeDocument/2006/relationships/hyperlink" Target="https://emenscr.nesdc.go.th/viewer/view.html?id=60cb0faecfde2746e853d2e5&amp;username=skru11201" TargetMode="External"/><Relationship Id="rId7" Type="http://schemas.openxmlformats.org/officeDocument/2006/relationships/hyperlink" Target="https://emenscr.nesdc.go.th/viewer/view.html?id=5cf628b343f43b4179ea0cef&amp;username=sat1" TargetMode="External"/><Relationship Id="rId71" Type="http://schemas.openxmlformats.org/officeDocument/2006/relationships/hyperlink" Target="https://emenscr.nesdc.go.th/viewer/view.html?id=601a5b212bfea92b666d82da&amp;username=mots02091" TargetMode="External"/><Relationship Id="rId2" Type="http://schemas.openxmlformats.org/officeDocument/2006/relationships/hyperlink" Target="https://emenscr.nesdc.go.th/viewer/view.html?id=5c4e8be81a04b521fdc9362c&amp;username=rus0585011" TargetMode="External"/><Relationship Id="rId29" Type="http://schemas.openxmlformats.org/officeDocument/2006/relationships/hyperlink" Target="https://emenscr.nesdc.go.th/viewer/view.html?id=5df35a378af3392c55b03ce7&amp;username=mots03021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65851d38a4da863b27b20547" TargetMode="External"/><Relationship Id="rId21" Type="http://schemas.openxmlformats.org/officeDocument/2006/relationships/hyperlink" Target="https://emenscr.nesdc.go.th/viewer/view.html?id=61c2ef8b5203dc33e5cb4ec7" TargetMode="External"/><Relationship Id="rId42" Type="http://schemas.openxmlformats.org/officeDocument/2006/relationships/hyperlink" Target="https://emenscr.nesdc.go.th/viewer/view.html?id=5ffea50bc9bcb56cc183f28d" TargetMode="External"/><Relationship Id="rId47" Type="http://schemas.openxmlformats.org/officeDocument/2006/relationships/hyperlink" Target="https://emenscr.nesdc.go.th/viewer/view.html?id=5f27f0b514c4720c160d05bc" TargetMode="External"/><Relationship Id="rId63" Type="http://schemas.openxmlformats.org/officeDocument/2006/relationships/hyperlink" Target="https://emenscr.nesdc.go.th/viewer/view.html?id=60cb0faecfde2746e853d2e5" TargetMode="External"/><Relationship Id="rId68" Type="http://schemas.openxmlformats.org/officeDocument/2006/relationships/hyperlink" Target="https://emenscr.nesdc.go.th/viewer/view.html?id=607d0ee09db1f67958ba2f49" TargetMode="External"/><Relationship Id="rId16" Type="http://schemas.openxmlformats.org/officeDocument/2006/relationships/hyperlink" Target="https://emenscr.nesdc.go.th/viewer/view.html?id=664b04b1362bdb1f93f83467" TargetMode="External"/><Relationship Id="rId11" Type="http://schemas.openxmlformats.org/officeDocument/2006/relationships/hyperlink" Target="https://emenscr.nesdc.go.th/viewer/view.html?id=65a24bb87d26df1e18e9d92f" TargetMode="External"/><Relationship Id="rId32" Type="http://schemas.openxmlformats.org/officeDocument/2006/relationships/hyperlink" Target="https://emenscr.nesdc.go.th/viewer/view.html?id=6788bd8165aee3689aa3ae7e" TargetMode="External"/><Relationship Id="rId37" Type="http://schemas.openxmlformats.org/officeDocument/2006/relationships/hyperlink" Target="https://emenscr.nesdc.go.th/viewer/view.html?id=678777f6e7fd8840616a40af" TargetMode="External"/><Relationship Id="rId53" Type="http://schemas.openxmlformats.org/officeDocument/2006/relationships/hyperlink" Target="https://emenscr.nesdc.go.th/viewer/view.html?id=6786164365aee3689aa39ea9" TargetMode="External"/><Relationship Id="rId58" Type="http://schemas.openxmlformats.org/officeDocument/2006/relationships/hyperlink" Target="https://emenscr.nesdc.go.th/viewer/view.html?id=5f2a99999b1b9e3fab85a862" TargetMode="External"/><Relationship Id="rId74" Type="http://schemas.openxmlformats.org/officeDocument/2006/relationships/hyperlink" Target="https://emenscr.nesdc.go.th/viewer/view.html?id=62da345a7395053debdd9858" TargetMode="External"/><Relationship Id="rId79" Type="http://schemas.openxmlformats.org/officeDocument/2006/relationships/hyperlink" Target="https://emenscr.nesdc.go.th/viewer/view.html?id=626a1f60477d866705f9b6ea" TargetMode="External"/><Relationship Id="rId5" Type="http://schemas.openxmlformats.org/officeDocument/2006/relationships/hyperlink" Target="https://emenscr.nesdc.go.th/viewer/view.html?id=63f3164a4f4b54733c3fabd7" TargetMode="External"/><Relationship Id="rId61" Type="http://schemas.openxmlformats.org/officeDocument/2006/relationships/hyperlink" Target="https://emenscr.nesdc.go.th/viewer/view.html?id=60e5158cbcf570643a9fb2e6" TargetMode="External"/><Relationship Id="rId82" Type="http://schemas.openxmlformats.org/officeDocument/2006/relationships/hyperlink" Target="https://emenscr.nesdc.go.th/viewer/view.html?id=618ce139ceda15328416c235" TargetMode="External"/><Relationship Id="rId19" Type="http://schemas.openxmlformats.org/officeDocument/2006/relationships/hyperlink" Target="https://emenscr.nesdc.go.th/viewer/view.html?id=657967f2bcbd745c67dd217c" TargetMode="External"/><Relationship Id="rId14" Type="http://schemas.openxmlformats.org/officeDocument/2006/relationships/hyperlink" Target="https://emenscr.nesdc.go.th/viewer/view.html?id=664c497455fb162ad95a2fc0" TargetMode="External"/><Relationship Id="rId22" Type="http://schemas.openxmlformats.org/officeDocument/2006/relationships/hyperlink" Target="https://emenscr.nesdc.go.th/viewer/view.html?id=5fcefa59557f3b161930c371" TargetMode="External"/><Relationship Id="rId27" Type="http://schemas.openxmlformats.org/officeDocument/2006/relationships/hyperlink" Target="https://emenscr.nesdc.go.th/viewer/view.html?id=6583bd4b66940b3b33338069" TargetMode="External"/><Relationship Id="rId30" Type="http://schemas.openxmlformats.org/officeDocument/2006/relationships/hyperlink" Target="https://emenscr.nesdc.go.th/viewer/view.html?id=6788b1a0e7fd8840616a4166" TargetMode="External"/><Relationship Id="rId35" Type="http://schemas.openxmlformats.org/officeDocument/2006/relationships/hyperlink" Target="https://emenscr.nesdc.go.th/viewer/view.html?id=678f686c098e9b4051284ab3" TargetMode="External"/><Relationship Id="rId43" Type="http://schemas.openxmlformats.org/officeDocument/2006/relationships/hyperlink" Target="https://emenscr.nesdc.go.th/viewer/view.html?id=5fe01c1aea2eef1b27a274d6" TargetMode="External"/><Relationship Id="rId48" Type="http://schemas.openxmlformats.org/officeDocument/2006/relationships/hyperlink" Target="https://emenscr.nesdc.go.th/viewer/view.html?id=6168fc30ac23da6eb13cfcf2" TargetMode="External"/><Relationship Id="rId56" Type="http://schemas.openxmlformats.org/officeDocument/2006/relationships/hyperlink" Target="https://emenscr.nesdc.go.th/viewer/view.html?id=673477e414dfe60ff064116e" TargetMode="External"/><Relationship Id="rId64" Type="http://schemas.openxmlformats.org/officeDocument/2006/relationships/hyperlink" Target="https://emenscr.nesdc.go.th/viewer/view.html?id=5ffff74afdee0f295412d692" TargetMode="External"/><Relationship Id="rId69" Type="http://schemas.openxmlformats.org/officeDocument/2006/relationships/hyperlink" Target="https://emenscr.nesdc.go.th/viewer/view.html?id=5fb3499956c36d429b48792d" TargetMode="External"/><Relationship Id="rId77" Type="http://schemas.openxmlformats.org/officeDocument/2006/relationships/hyperlink" Target="https://emenscr.nesdc.go.th/viewer/view.html?id=625f8756477d866705f9b2ca" TargetMode="External"/><Relationship Id="rId8" Type="http://schemas.openxmlformats.org/officeDocument/2006/relationships/hyperlink" Target="https://emenscr.nesdc.go.th/viewer/view.html?id=64477c6456ddcb04f398a5bc" TargetMode="External"/><Relationship Id="rId51" Type="http://schemas.openxmlformats.org/officeDocument/2006/relationships/hyperlink" Target="https://emenscr.nesdc.go.th/viewer/view.html?id=67873fe6098e9b4051284671" TargetMode="External"/><Relationship Id="rId72" Type="http://schemas.openxmlformats.org/officeDocument/2006/relationships/hyperlink" Target="https://emenscr.nesdc.go.th/viewer/view.html?id=601a5b212bfea92b666d82da" TargetMode="External"/><Relationship Id="rId80" Type="http://schemas.openxmlformats.org/officeDocument/2006/relationships/hyperlink" Target="https://emenscr.nesdc.go.th/viewer/view.html?id=61cc23f474e0ea615e990ddd" TargetMode="External"/><Relationship Id="rId3" Type="http://schemas.openxmlformats.org/officeDocument/2006/relationships/hyperlink" Target="https://emenscr.nesdc.go.th/viewer/view.html?id=63e35050b321824906b755e5" TargetMode="External"/><Relationship Id="rId12" Type="http://schemas.openxmlformats.org/officeDocument/2006/relationships/hyperlink" Target="https://emenscr.nesdc.go.th/viewer/view.html?id=65eabe58995a3a1f8f165bb9" TargetMode="External"/><Relationship Id="rId17" Type="http://schemas.openxmlformats.org/officeDocument/2006/relationships/hyperlink" Target="https://emenscr.nesdc.go.th/viewer/view.html?id=664afa80995a3a1f8f166f87" TargetMode="External"/><Relationship Id="rId25" Type="http://schemas.openxmlformats.org/officeDocument/2006/relationships/hyperlink" Target="https://emenscr.nesdc.go.th/viewer/view.html?id=655606f07482073b2da586f1" TargetMode="External"/><Relationship Id="rId33" Type="http://schemas.openxmlformats.org/officeDocument/2006/relationships/hyperlink" Target="https://emenscr.nesdc.go.th/viewer/view.html?id=678f526d65aee3689aa3c77f" TargetMode="External"/><Relationship Id="rId38" Type="http://schemas.openxmlformats.org/officeDocument/2006/relationships/hyperlink" Target="https://emenscr.nesdc.go.th/viewer/view.html?id=63e0aee901784141abb03e3e" TargetMode="External"/><Relationship Id="rId46" Type="http://schemas.openxmlformats.org/officeDocument/2006/relationships/hyperlink" Target="https://emenscr.nesdc.go.th/viewer/view.html?id=652386cb57717e597972a7e4" TargetMode="External"/><Relationship Id="rId59" Type="http://schemas.openxmlformats.org/officeDocument/2006/relationships/hyperlink" Target="https://emenscr.nesdc.go.th/viewer/view.html?id=600686114c8c2f1ca150dbcf" TargetMode="External"/><Relationship Id="rId67" Type="http://schemas.openxmlformats.org/officeDocument/2006/relationships/hyperlink" Target="https://emenscr.nesdc.go.th/viewer/view.html?id=607e72279db1f67958ba30c5" TargetMode="External"/><Relationship Id="rId20" Type="http://schemas.openxmlformats.org/officeDocument/2006/relationships/hyperlink" Target="https://emenscr.nesdc.go.th/viewer/view.html?id=6572d38b7482073b2da58c36" TargetMode="External"/><Relationship Id="rId41" Type="http://schemas.openxmlformats.org/officeDocument/2006/relationships/hyperlink" Target="https://emenscr.nesdc.go.th/viewer/view.html?id=60065e75d32d761c9affb204" TargetMode="External"/><Relationship Id="rId54" Type="http://schemas.openxmlformats.org/officeDocument/2006/relationships/hyperlink" Target="https://emenscr.nesdc.go.th/viewer/view.html?id=6791f1a1098e9b4051284bad" TargetMode="External"/><Relationship Id="rId62" Type="http://schemas.openxmlformats.org/officeDocument/2006/relationships/hyperlink" Target="https://emenscr.nesdc.go.th/viewer/view.html?id=5fa22cdbb85d3605fe50d1f5" TargetMode="External"/><Relationship Id="rId70" Type="http://schemas.openxmlformats.org/officeDocument/2006/relationships/hyperlink" Target="https://emenscr.nesdc.go.th/viewer/view.html?id=5fabf7972806e76c3c3d64d5" TargetMode="External"/><Relationship Id="rId75" Type="http://schemas.openxmlformats.org/officeDocument/2006/relationships/hyperlink" Target="https://emenscr.nesdc.go.th/viewer/view.html?id=62da2cbee5b55d206d788428" TargetMode="External"/><Relationship Id="rId1" Type="http://schemas.openxmlformats.org/officeDocument/2006/relationships/hyperlink" Target="https://emenscr.nesdc.go.th/viewer/view.html?id=63e0a8ee01784141abb03e33" TargetMode="External"/><Relationship Id="rId6" Type="http://schemas.openxmlformats.org/officeDocument/2006/relationships/hyperlink" Target="https://emenscr.nesdc.go.th/viewer/view.html?id=64b0bc1c0aa0e80f57a6807f" TargetMode="External"/><Relationship Id="rId15" Type="http://schemas.openxmlformats.org/officeDocument/2006/relationships/hyperlink" Target="https://emenscr.nesdc.go.th/viewer/view.html?id=66500185d5f7b32ada43546e" TargetMode="External"/><Relationship Id="rId23" Type="http://schemas.openxmlformats.org/officeDocument/2006/relationships/hyperlink" Target="https://emenscr.nesdc.go.th/viewer/view.html?id=658268d57482073b2da591be" TargetMode="External"/><Relationship Id="rId28" Type="http://schemas.openxmlformats.org/officeDocument/2006/relationships/hyperlink" Target="https://emenscr.nesdc.go.th/viewer/view.html?id=678335b5d231ee5117cbd5ee" TargetMode="External"/><Relationship Id="rId36" Type="http://schemas.openxmlformats.org/officeDocument/2006/relationships/hyperlink" Target="https://emenscr.nesdc.go.th/viewer/view.html?id=678f5f0b25353b4052ffcc47" TargetMode="External"/><Relationship Id="rId49" Type="http://schemas.openxmlformats.org/officeDocument/2006/relationships/hyperlink" Target="https://emenscr.nesdc.go.th/viewer/view.html?id=64af6e28b19a7b17b9e5286d" TargetMode="External"/><Relationship Id="rId57" Type="http://schemas.openxmlformats.org/officeDocument/2006/relationships/hyperlink" Target="https://emenscr.nesdc.go.th/viewer/view.html?id=67344e8e9d04690ff18d0ee3" TargetMode="External"/><Relationship Id="rId10" Type="http://schemas.openxmlformats.org/officeDocument/2006/relationships/hyperlink" Target="https://emenscr.nesdc.go.th/viewer/view.html?id=6421584231107d5c3a7fc244" TargetMode="External"/><Relationship Id="rId31" Type="http://schemas.openxmlformats.org/officeDocument/2006/relationships/hyperlink" Target="https://emenscr.nesdc.go.th/viewer/view.html?id=6788c8d29e3b08405827cd3c" TargetMode="External"/><Relationship Id="rId44" Type="http://schemas.openxmlformats.org/officeDocument/2006/relationships/hyperlink" Target="https://emenscr.nesdc.go.th/viewer/view.html?id=615d2c406bdbda558aab0d99" TargetMode="External"/><Relationship Id="rId52" Type="http://schemas.openxmlformats.org/officeDocument/2006/relationships/hyperlink" Target="https://emenscr.nesdc.go.th/viewer/view.html?id=678738ec0b91f2689276965a" TargetMode="External"/><Relationship Id="rId60" Type="http://schemas.openxmlformats.org/officeDocument/2006/relationships/hyperlink" Target="https://emenscr.nesdc.go.th/viewer/view.html?id=6045a1b922a74d5de4d5beb8" TargetMode="External"/><Relationship Id="rId65" Type="http://schemas.openxmlformats.org/officeDocument/2006/relationships/hyperlink" Target="https://emenscr.nesdc.go.th/viewer/view.html?id=607aa07da196e946e987d0ee" TargetMode="External"/><Relationship Id="rId73" Type="http://schemas.openxmlformats.org/officeDocument/2006/relationships/hyperlink" Target="https://emenscr.nesdc.go.th/viewer/view.html?id=5feab0c4937fc042b84c9fbb" TargetMode="External"/><Relationship Id="rId78" Type="http://schemas.openxmlformats.org/officeDocument/2006/relationships/hyperlink" Target="https://emenscr.nesdc.go.th/viewer/view.html?id=625fb2ec53465c6713e91197" TargetMode="External"/><Relationship Id="rId81" Type="http://schemas.openxmlformats.org/officeDocument/2006/relationships/hyperlink" Target="https://emenscr.nesdc.go.th/viewer/view.html?id=615aaabf5491a937ddd5bc30" TargetMode="External"/><Relationship Id="rId4" Type="http://schemas.openxmlformats.org/officeDocument/2006/relationships/hyperlink" Target="https://emenscr.nesdc.go.th/viewer/view.html?id=63f31c59fceadd7336a5a023" TargetMode="External"/><Relationship Id="rId9" Type="http://schemas.openxmlformats.org/officeDocument/2006/relationships/hyperlink" Target="https://emenscr.nesdc.go.th/viewer/view.html?id=64755afb3650592993e1249e" TargetMode="External"/><Relationship Id="rId13" Type="http://schemas.openxmlformats.org/officeDocument/2006/relationships/hyperlink" Target="https://emenscr.nesdc.go.th/viewer/view.html?id=658255f47ee34a5c6dbc98fd" TargetMode="External"/><Relationship Id="rId18" Type="http://schemas.openxmlformats.org/officeDocument/2006/relationships/hyperlink" Target="https://emenscr.nesdc.go.th/viewer/view.html?id=65796f6b66940b3b33337b06" TargetMode="External"/><Relationship Id="rId39" Type="http://schemas.openxmlformats.org/officeDocument/2006/relationships/hyperlink" Target="https://emenscr.nesdc.go.th/viewer/view.html?id=63f85a9f728aa67344ffe353" TargetMode="External"/><Relationship Id="rId34" Type="http://schemas.openxmlformats.org/officeDocument/2006/relationships/hyperlink" Target="https://emenscr.nesdc.go.th/viewer/view.html?id=678f7d524c513e688c274de5" TargetMode="External"/><Relationship Id="rId50" Type="http://schemas.openxmlformats.org/officeDocument/2006/relationships/hyperlink" Target="https://emenscr.nesdc.go.th/viewer/view.html?id=635e8e31491d7c3de4ddeb45" TargetMode="External"/><Relationship Id="rId55" Type="http://schemas.openxmlformats.org/officeDocument/2006/relationships/hyperlink" Target="https://emenscr.nesdc.go.th/viewer/view.html?id=673cc86b2ed8d90fe80ed288" TargetMode="External"/><Relationship Id="rId76" Type="http://schemas.openxmlformats.org/officeDocument/2006/relationships/hyperlink" Target="https://emenscr.nesdc.go.th/viewer/view.html?id=621f3b13050baa05c11427f7" TargetMode="External"/><Relationship Id="rId7" Type="http://schemas.openxmlformats.org/officeDocument/2006/relationships/hyperlink" Target="https://emenscr.nesdc.go.th/viewer/view.html?id=64b4e8ab22ab130f452a89d5" TargetMode="External"/><Relationship Id="rId71" Type="http://schemas.openxmlformats.org/officeDocument/2006/relationships/hyperlink" Target="https://emenscr.nesdc.go.th/viewer/view.html?id=5fab9e3ce708b36c432df952" TargetMode="External"/><Relationship Id="rId2" Type="http://schemas.openxmlformats.org/officeDocument/2006/relationships/hyperlink" Target="https://emenscr.nesdc.go.th/viewer/view.html?id=63e0aee901784141abb03e3e" TargetMode="External"/><Relationship Id="rId29" Type="http://schemas.openxmlformats.org/officeDocument/2006/relationships/hyperlink" Target="https://emenscr.nesdc.go.th/viewer/view.html?id=677b84af52c7c851103d149a" TargetMode="External"/><Relationship Id="rId24" Type="http://schemas.openxmlformats.org/officeDocument/2006/relationships/hyperlink" Target="https://emenscr.nesdc.go.th/viewer/view.html?id=655c2984bcbd745c67dcfce7" TargetMode="External"/><Relationship Id="rId40" Type="http://schemas.openxmlformats.org/officeDocument/2006/relationships/hyperlink" Target="https://emenscr.nesdc.go.th/viewer/view.html?id=64708122956c475790053283" TargetMode="External"/><Relationship Id="rId45" Type="http://schemas.openxmlformats.org/officeDocument/2006/relationships/hyperlink" Target="https://emenscr.nesdc.go.th/viewer/view.html?id=615d2c406bdbda558aab0d99" TargetMode="External"/><Relationship Id="rId66" Type="http://schemas.openxmlformats.org/officeDocument/2006/relationships/hyperlink" Target="https://emenscr.nesdc.go.th/viewer/view.html?id=607a92c52256a346f06dbac7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bab68bddf85f0a3f403cf3&amp;username=rmuti11001" TargetMode="External"/><Relationship Id="rId21" Type="http://schemas.openxmlformats.org/officeDocument/2006/relationships/hyperlink" Target="https://emenscr.nesdc.go.th/viewer/view.html?id=5d897cf11970f105a15993bc&amp;username=rus0585011" TargetMode="External"/><Relationship Id="rId42" Type="http://schemas.openxmlformats.org/officeDocument/2006/relationships/hyperlink" Target="https://emenscr.nesdc.go.th/viewer/view.html?id=5e1dae6feeece76891d9c288&amp;username=mots0501061" TargetMode="External"/><Relationship Id="rId47" Type="http://schemas.openxmlformats.org/officeDocument/2006/relationships/hyperlink" Target="https://emenscr.nesdc.go.th/viewer/view.html?id=5e202727f311422a706ee693&amp;username=mots05041" TargetMode="External"/><Relationship Id="rId63" Type="http://schemas.openxmlformats.org/officeDocument/2006/relationships/hyperlink" Target="https://emenscr.nesdc.go.th/viewer/view.html?id=5f27f0b514c4720c160d05bc&amp;username=obec_regional_73_21" TargetMode="External"/><Relationship Id="rId68" Type="http://schemas.openxmlformats.org/officeDocument/2006/relationships/hyperlink" Target="https://emenscr.nesdc.go.th/viewer/view.html?id=5fa22cdbb85d3605fe50d1f5&amp;username=obec_regional_66_21" TargetMode="External"/><Relationship Id="rId84" Type="http://schemas.openxmlformats.org/officeDocument/2006/relationships/hyperlink" Target="https://emenscr.nesdc.go.th/viewer/view.html?id=60e5158cbcf570643a9fb2e6&amp;username=obec_regional_35_31" TargetMode="External"/><Relationship Id="rId89" Type="http://schemas.openxmlformats.org/officeDocument/2006/relationships/hyperlink" Target="https://emenscr.nesdc.go.th/viewer/view.html?id=6115d9eabee036035b050dec&amp;username=psu05211" TargetMode="External"/><Relationship Id="rId16" Type="http://schemas.openxmlformats.org/officeDocument/2006/relationships/hyperlink" Target="https://emenscr.nesdc.go.th/viewer/view.html?id=5d77556d2d8b5b145109e225&amp;username=mots03021" TargetMode="External"/><Relationship Id="rId11" Type="http://schemas.openxmlformats.org/officeDocument/2006/relationships/hyperlink" Target="https://emenscr.nesdc.go.th/viewer/view.html?id=5cf78307985c284170d11771&amp;username=sat1" TargetMode="External"/><Relationship Id="rId32" Type="http://schemas.openxmlformats.org/officeDocument/2006/relationships/hyperlink" Target="https://emenscr.nesdc.go.th/viewer/view.html?id=5dfeff0542c5ca49af55a51c&amp;username=mots03021" TargetMode="External"/><Relationship Id="rId37" Type="http://schemas.openxmlformats.org/officeDocument/2006/relationships/hyperlink" Target="https://emenscr.nesdc.go.th/viewer/view.html?id=5e0068afb459dd49a9ac7144&amp;username=sat1" TargetMode="External"/><Relationship Id="rId53" Type="http://schemas.openxmlformats.org/officeDocument/2006/relationships/hyperlink" Target="https://emenscr.nesdc.go.th/viewer/view.html?id=5eb525fbb5d01807ee10a6be&amp;username=rmuti11001" TargetMode="External"/><Relationship Id="rId58" Type="http://schemas.openxmlformats.org/officeDocument/2006/relationships/hyperlink" Target="https://emenscr.nesdc.go.th/viewer/view.html?id=5ebcec5260c73b2974f0454f&amp;username=rmuti11001" TargetMode="External"/><Relationship Id="rId74" Type="http://schemas.openxmlformats.org/officeDocument/2006/relationships/hyperlink" Target="https://emenscr.nesdc.go.th/viewer/view.html?id=5ffea50bc9bcb56cc183f28d&amp;username=ksu05681" TargetMode="External"/><Relationship Id="rId79" Type="http://schemas.openxmlformats.org/officeDocument/2006/relationships/hyperlink" Target="https://emenscr.nesdc.go.th/viewer/view.html?id=607a92c52256a346f06dbac7&amp;username=mots0501061" TargetMode="External"/><Relationship Id="rId5" Type="http://schemas.openxmlformats.org/officeDocument/2006/relationships/hyperlink" Target="https://emenscr.nesdc.go.th/viewer/view.html?id=5ccabeb7a6ce3a3febe8d73d&amp;username=mots0501021" TargetMode="External"/><Relationship Id="rId90" Type="http://schemas.openxmlformats.org/officeDocument/2006/relationships/hyperlink" Target="https://emenscr.nesdc.go.th/viewer/view.html?id=61160d516ab68d432c0fa8bf&amp;username=mfu590131" TargetMode="External"/><Relationship Id="rId95" Type="http://schemas.openxmlformats.org/officeDocument/2006/relationships/hyperlink" Target="https://emenscr.nesdc.go.th/viewer/view.html?id=6168fc30ac23da6eb13cfcf2&amp;username=mots03021" TargetMode="External"/><Relationship Id="rId22" Type="http://schemas.openxmlformats.org/officeDocument/2006/relationships/hyperlink" Target="https://emenscr.nesdc.go.th/viewer/view.html?id=5d919d232cf06546a62a83e5&amp;username=mots0501021" TargetMode="External"/><Relationship Id="rId27" Type="http://schemas.openxmlformats.org/officeDocument/2006/relationships/hyperlink" Target="https://emenscr.nesdc.go.th/viewer/view.html?id=5dbabca1e414e50a393a462b&amp;username=rmuti11001" TargetMode="External"/><Relationship Id="rId43" Type="http://schemas.openxmlformats.org/officeDocument/2006/relationships/hyperlink" Target="https://emenscr.nesdc.go.th/viewer/view.html?id=5e1dbf28a039a2689bde7ff5&amp;username=mots05031" TargetMode="External"/><Relationship Id="rId48" Type="http://schemas.openxmlformats.org/officeDocument/2006/relationships/hyperlink" Target="https://emenscr.nesdc.go.th/viewer/view.html?id=5e2037d4796c673a7fd56bcb&amp;username=mots05041" TargetMode="External"/><Relationship Id="rId64" Type="http://schemas.openxmlformats.org/officeDocument/2006/relationships/hyperlink" Target="https://emenscr.nesdc.go.th/viewer/view.html?id=5f2a99999b1b9e3fab85a862&amp;username=psu05211" TargetMode="External"/><Relationship Id="rId69" Type="http://schemas.openxmlformats.org/officeDocument/2006/relationships/hyperlink" Target="https://emenscr.nesdc.go.th/viewer/view.html?id=5fab9e3ce708b36c432df952&amp;username=mots03021" TargetMode="External"/><Relationship Id="rId80" Type="http://schemas.openxmlformats.org/officeDocument/2006/relationships/hyperlink" Target="https://emenscr.nesdc.go.th/viewer/view.html?id=607aa07da196e946e987d0ee&amp;username=mots0501061" TargetMode="External"/><Relationship Id="rId85" Type="http://schemas.openxmlformats.org/officeDocument/2006/relationships/hyperlink" Target="https://emenscr.nesdc.go.th/viewer/view.html?id=610a6e48d9ddc16fa0068813&amp;username=sat21" TargetMode="External"/><Relationship Id="rId3" Type="http://schemas.openxmlformats.org/officeDocument/2006/relationships/hyperlink" Target="https://emenscr.nesdc.go.th/viewer/view.html?id=5c527ba54819522ef1ca2bc6&amp;username=mots0501021" TargetMode="External"/><Relationship Id="rId12" Type="http://schemas.openxmlformats.org/officeDocument/2006/relationships/hyperlink" Target="https://emenscr.nesdc.go.th/viewer/view.html?id=5cf78424656db4416eea0cd7&amp;username=sat1" TargetMode="External"/><Relationship Id="rId17" Type="http://schemas.openxmlformats.org/officeDocument/2006/relationships/hyperlink" Target="https://emenscr.nesdc.go.th/viewer/view.html?id=5d7875daefaf232e0bc453fa&amp;username=mots0501021" TargetMode="External"/><Relationship Id="rId25" Type="http://schemas.openxmlformats.org/officeDocument/2006/relationships/hyperlink" Target="https://emenscr.nesdc.go.th/viewer/view.html?id=5dbaae84e414e50a393a461b&amp;username=rmuti11001" TargetMode="External"/><Relationship Id="rId33" Type="http://schemas.openxmlformats.org/officeDocument/2006/relationships/hyperlink" Target="https://emenscr.nesdc.go.th/viewer/view.html?id=5e00312bb459dd49a9ac70a2&amp;username=sat1" TargetMode="External"/><Relationship Id="rId38" Type="http://schemas.openxmlformats.org/officeDocument/2006/relationships/hyperlink" Target="https://emenscr.nesdc.go.th/viewer/view.html?id=5e006f036f155549ab8fb595&amp;username=sat1" TargetMode="External"/><Relationship Id="rId46" Type="http://schemas.openxmlformats.org/officeDocument/2006/relationships/hyperlink" Target="https://emenscr.nesdc.go.th/viewer/view.html?id=5e201ff3ad9dbf2a6b64fc13&amp;username=mots05041" TargetMode="External"/><Relationship Id="rId59" Type="http://schemas.openxmlformats.org/officeDocument/2006/relationships/hyperlink" Target="https://emenscr.nesdc.go.th/viewer/view.html?id=5eeaebb77177af180990c796&amp;username=mots0501041" TargetMode="External"/><Relationship Id="rId67" Type="http://schemas.openxmlformats.org/officeDocument/2006/relationships/hyperlink" Target="https://emenscr.nesdc.go.th/viewer/view.html?id=5f2cfc20ab64071b723c6cb4&amp;username=sat21" TargetMode="External"/><Relationship Id="rId20" Type="http://schemas.openxmlformats.org/officeDocument/2006/relationships/hyperlink" Target="https://emenscr.nesdc.go.th/viewer/view.html?id=5d809b6a42d188059b3550ed&amp;username=mots0501061" TargetMode="External"/><Relationship Id="rId41" Type="http://schemas.openxmlformats.org/officeDocument/2006/relationships/hyperlink" Target="https://emenscr.nesdc.go.th/viewer/view.html?id=5e1daa40ed738c689ae32975&amp;username=mots0501041" TargetMode="External"/><Relationship Id="rId54" Type="http://schemas.openxmlformats.org/officeDocument/2006/relationships/hyperlink" Target="https://emenscr.nesdc.go.th/viewer/view.html?id=5eba5c80833fec5e55cafa20&amp;username=rmuti11001" TargetMode="External"/><Relationship Id="rId62" Type="http://schemas.openxmlformats.org/officeDocument/2006/relationships/hyperlink" Target="https://emenscr.nesdc.go.th/viewer/view.html?id=5f24042aeff9aa2ea2578e5c&amp;username=mots0501031" TargetMode="External"/><Relationship Id="rId70" Type="http://schemas.openxmlformats.org/officeDocument/2006/relationships/hyperlink" Target="https://emenscr.nesdc.go.th/viewer/view.html?id=5fabf7972806e76c3c3d64d5&amp;username=mots03021" TargetMode="External"/><Relationship Id="rId75" Type="http://schemas.openxmlformats.org/officeDocument/2006/relationships/hyperlink" Target="https://emenscr.nesdc.go.th/viewer/view.html?id=5ffff74afdee0f295412d692&amp;username=mots05031" TargetMode="External"/><Relationship Id="rId83" Type="http://schemas.openxmlformats.org/officeDocument/2006/relationships/hyperlink" Target="https://emenscr.nesdc.go.th/viewer/view.html?id=60cb0faecfde2746e853d2e5&amp;username=skru11201" TargetMode="External"/><Relationship Id="rId88" Type="http://schemas.openxmlformats.org/officeDocument/2006/relationships/hyperlink" Target="https://emenscr.nesdc.go.th/viewer/view.html?id=6113729586ed660368a5bcee&amp;username=mots0501031" TargetMode="External"/><Relationship Id="rId91" Type="http://schemas.openxmlformats.org/officeDocument/2006/relationships/hyperlink" Target="https://emenscr.nesdc.go.th/viewer/view.html?id=611782698b5f6c1fa114cbcf&amp;username=ku05131011" TargetMode="External"/><Relationship Id="rId96" Type="http://schemas.openxmlformats.org/officeDocument/2006/relationships/hyperlink" Target="https://emenscr.nesdc.go.th/viewer/view.html?id=618ce139ceda15328416c235&amp;username=mots02031" TargetMode="External"/><Relationship Id="rId1" Type="http://schemas.openxmlformats.org/officeDocument/2006/relationships/hyperlink" Target="https://emenscr.nesdc.go.th/viewer/view.html?id=5b1a78e27587e67e2e720db3&amp;username=rmutt057802011" TargetMode="External"/><Relationship Id="rId6" Type="http://schemas.openxmlformats.org/officeDocument/2006/relationships/hyperlink" Target="https://emenscr.nesdc.go.th/viewer/view.html?id=5cf0dca143f43b4179ea0c87&amp;username=mots03021" TargetMode="External"/><Relationship Id="rId15" Type="http://schemas.openxmlformats.org/officeDocument/2006/relationships/hyperlink" Target="https://emenscr.nesdc.go.th/viewer/view.html?id=5d53d31d8087be14b6d4ccd9&amp;username=mots03021" TargetMode="External"/><Relationship Id="rId23" Type="http://schemas.openxmlformats.org/officeDocument/2006/relationships/hyperlink" Target="https://emenscr.nesdc.go.th/viewer/view.html?id=5db937167aa7d70a4477d8fd&amp;username=rmuti11001" TargetMode="External"/><Relationship Id="rId28" Type="http://schemas.openxmlformats.org/officeDocument/2006/relationships/hyperlink" Target="https://emenscr.nesdc.go.th/viewer/view.html?id=5dbad147b9b2250a3a28ebf7&amp;username=rmuti11001" TargetMode="External"/><Relationship Id="rId36" Type="http://schemas.openxmlformats.org/officeDocument/2006/relationships/hyperlink" Target="https://emenscr.nesdc.go.th/viewer/view.html?id=5e00669942c5ca49af55a663&amp;username=sat1" TargetMode="External"/><Relationship Id="rId49" Type="http://schemas.openxmlformats.org/officeDocument/2006/relationships/hyperlink" Target="https://emenscr.nesdc.go.th/viewer/view.html?id=5e2fb317499a092fe97137ed&amp;username=mots9302341" TargetMode="External"/><Relationship Id="rId57" Type="http://schemas.openxmlformats.org/officeDocument/2006/relationships/hyperlink" Target="https://emenscr.nesdc.go.th/viewer/view.html?id=5ebbb341abbee2297567d387&amp;username=rmuti11001" TargetMode="External"/><Relationship Id="rId10" Type="http://schemas.openxmlformats.org/officeDocument/2006/relationships/hyperlink" Target="https://emenscr.nesdc.go.th/viewer/view.html?id=5cf7629f3d444c41747ba8a7&amp;username=sat1" TargetMode="External"/><Relationship Id="rId31" Type="http://schemas.openxmlformats.org/officeDocument/2006/relationships/hyperlink" Target="https://emenscr.nesdc.go.th/viewer/view.html?id=5dfaf80ad2f24a1a689b4ba3&amp;username=sat1" TargetMode="External"/><Relationship Id="rId44" Type="http://schemas.openxmlformats.org/officeDocument/2006/relationships/hyperlink" Target="https://emenscr.nesdc.go.th/viewer/view.html?id=5e1dc2b5ed738c689ae32977&amp;username=mots05021" TargetMode="External"/><Relationship Id="rId52" Type="http://schemas.openxmlformats.org/officeDocument/2006/relationships/hyperlink" Target="https://emenscr.nesdc.go.th/viewer/view.html?id=5eb123aafcf4617808b3fe9c&amp;username=mots0501061" TargetMode="External"/><Relationship Id="rId60" Type="http://schemas.openxmlformats.org/officeDocument/2006/relationships/hyperlink" Target="https://emenscr.nesdc.go.th/viewer/view.html?id=5ef1a7d73148937792cabb8e&amp;username=rmutt0578031" TargetMode="External"/><Relationship Id="rId65" Type="http://schemas.openxmlformats.org/officeDocument/2006/relationships/hyperlink" Target="https://emenscr.nesdc.go.th/viewer/view.html?id=5f2bc5cc58f327252403c74d&amp;username=mots03011" TargetMode="External"/><Relationship Id="rId73" Type="http://schemas.openxmlformats.org/officeDocument/2006/relationships/hyperlink" Target="https://emenscr.nesdc.go.th/viewer/view.html?id=5feab0c4937fc042b84c9fbb&amp;username=sat21" TargetMode="External"/><Relationship Id="rId78" Type="http://schemas.openxmlformats.org/officeDocument/2006/relationships/hyperlink" Target="https://emenscr.nesdc.go.th/viewer/view.html?id=601a5b212bfea92b666d82da&amp;username=mots02091" TargetMode="External"/><Relationship Id="rId81" Type="http://schemas.openxmlformats.org/officeDocument/2006/relationships/hyperlink" Target="https://emenscr.nesdc.go.th/viewer/view.html?id=607d0ee09db1f67958ba2f49&amp;username=mots0501021" TargetMode="External"/><Relationship Id="rId86" Type="http://schemas.openxmlformats.org/officeDocument/2006/relationships/hyperlink" Target="https://emenscr.nesdc.go.th/viewer/view.html?id=610a72479af47d6f9a34e6ac&amp;username=sat21" TargetMode="External"/><Relationship Id="rId94" Type="http://schemas.openxmlformats.org/officeDocument/2006/relationships/hyperlink" Target="https://emenscr.nesdc.go.th/viewer/view.html?id=615d2c406bdbda558aab0d99&amp;username=mots03021" TargetMode="External"/><Relationship Id="rId4" Type="http://schemas.openxmlformats.org/officeDocument/2006/relationships/hyperlink" Target="https://emenscr.nesdc.go.th/viewer/view.html?id=5cbae389a6ce3a3febe8d3ba&amp;username=rmutt0578201" TargetMode="External"/><Relationship Id="rId9" Type="http://schemas.openxmlformats.org/officeDocument/2006/relationships/hyperlink" Target="https://emenscr.nesdc.go.th/viewer/view.html?id=5cf73bbc985c284170d11738&amp;username=sat1" TargetMode="External"/><Relationship Id="rId13" Type="http://schemas.openxmlformats.org/officeDocument/2006/relationships/hyperlink" Target="https://emenscr.nesdc.go.th/viewer/view.html?id=5cf78ba93d444c41747ba8c6&amp;username=sat1" TargetMode="External"/><Relationship Id="rId18" Type="http://schemas.openxmlformats.org/officeDocument/2006/relationships/hyperlink" Target="https://emenscr.nesdc.go.th/viewer/view.html?id=5d78c0ca0ec2ae2e0662912c&amp;username=mots0501021" TargetMode="External"/><Relationship Id="rId39" Type="http://schemas.openxmlformats.org/officeDocument/2006/relationships/hyperlink" Target="https://emenscr.nesdc.go.th/viewer/view.html?id=5e00701542c5ca49af55a6aa&amp;username=sat1" TargetMode="External"/><Relationship Id="rId34" Type="http://schemas.openxmlformats.org/officeDocument/2006/relationships/hyperlink" Target="https://emenscr.nesdc.go.th/viewer/view.html?id=5e00389942c5ca49af55a5bf&amp;username=sat1" TargetMode="External"/><Relationship Id="rId50" Type="http://schemas.openxmlformats.org/officeDocument/2006/relationships/hyperlink" Target="https://emenscr.nesdc.go.th/viewer/view.html?id=5e62055a7354bd730265e43c&amp;username=pcru053961" TargetMode="External"/><Relationship Id="rId55" Type="http://schemas.openxmlformats.org/officeDocument/2006/relationships/hyperlink" Target="https://emenscr.nesdc.go.th/viewer/view.html?id=5eba633b833fec5e55cafa26&amp;username=rmuti11001" TargetMode="External"/><Relationship Id="rId76" Type="http://schemas.openxmlformats.org/officeDocument/2006/relationships/hyperlink" Target="https://emenscr.nesdc.go.th/viewer/view.html?id=60065e75d32d761c9affb204&amp;username=mots0501021" TargetMode="External"/><Relationship Id="rId97" Type="http://schemas.openxmlformats.org/officeDocument/2006/relationships/hyperlink" Target="https://emenscr.nesdc.go.th/viewer/view.html?id=61cc23f474e0ea615e990ddd&amp;username=police000711" TargetMode="External"/><Relationship Id="rId7" Type="http://schemas.openxmlformats.org/officeDocument/2006/relationships/hyperlink" Target="https://emenscr.nesdc.go.th/viewer/view.html?id=5cf628b343f43b4179ea0cef&amp;username=sat1" TargetMode="External"/><Relationship Id="rId71" Type="http://schemas.openxmlformats.org/officeDocument/2006/relationships/hyperlink" Target="https://emenscr.nesdc.go.th/viewer/view.html?id=5fb3499956c36d429b48792d&amp;username=mots03021" TargetMode="External"/><Relationship Id="rId92" Type="http://schemas.openxmlformats.org/officeDocument/2006/relationships/hyperlink" Target="https://emenscr.nesdc.go.th/viewer/view.html?id=611a385bb1eab9706bc85496&amp;username=mots03021" TargetMode="External"/><Relationship Id="rId2" Type="http://schemas.openxmlformats.org/officeDocument/2006/relationships/hyperlink" Target="https://emenscr.nesdc.go.th/viewer/view.html?id=5c4e8be81a04b521fdc9362c&amp;username=rus0585011" TargetMode="External"/><Relationship Id="rId29" Type="http://schemas.openxmlformats.org/officeDocument/2006/relationships/hyperlink" Target="https://emenscr.nesdc.go.th/viewer/view.html?id=5df35a378af3392c55b03ce7&amp;username=mots03021" TargetMode="External"/><Relationship Id="rId24" Type="http://schemas.openxmlformats.org/officeDocument/2006/relationships/hyperlink" Target="https://emenscr.nesdc.go.th/viewer/view.html?id=5db94470b9b2250a3a28e95b&amp;username=rmuti11001" TargetMode="External"/><Relationship Id="rId40" Type="http://schemas.openxmlformats.org/officeDocument/2006/relationships/hyperlink" Target="https://emenscr.nesdc.go.th/viewer/view.html?id=5e01d07f6f155549ab8fb951&amp;username=mots03021" TargetMode="External"/><Relationship Id="rId45" Type="http://schemas.openxmlformats.org/officeDocument/2006/relationships/hyperlink" Target="https://emenscr.nesdc.go.th/viewer/view.html?id=5e201680d64e122a694ab411&amp;username=mots05041" TargetMode="External"/><Relationship Id="rId66" Type="http://schemas.openxmlformats.org/officeDocument/2006/relationships/hyperlink" Target="https://emenscr.nesdc.go.th/viewer/view.html?id=5f2bd1675ae40c252664c22f&amp;username=mots03011" TargetMode="External"/><Relationship Id="rId87" Type="http://schemas.openxmlformats.org/officeDocument/2006/relationships/hyperlink" Target="https://emenscr.nesdc.go.th/viewer/view.html?id=6113543386ed660368a5bcaa&amp;username=mots0501031" TargetMode="External"/><Relationship Id="rId61" Type="http://schemas.openxmlformats.org/officeDocument/2006/relationships/hyperlink" Target="https://emenscr.nesdc.go.th/viewer/view.html?id=5f23ffc3d49bf92ea89dd08f&amp;username=mots0501031" TargetMode="External"/><Relationship Id="rId82" Type="http://schemas.openxmlformats.org/officeDocument/2006/relationships/hyperlink" Target="https://emenscr.nesdc.go.th/viewer/view.html?id=607e72279db1f67958ba30c5&amp;username=mots0501041" TargetMode="External"/><Relationship Id="rId19" Type="http://schemas.openxmlformats.org/officeDocument/2006/relationships/hyperlink" Target="https://emenscr.nesdc.go.th/viewer/view.html?id=5d808a9a6e6bea05a699b4e0&amp;username=mots0501061" TargetMode="External"/><Relationship Id="rId14" Type="http://schemas.openxmlformats.org/officeDocument/2006/relationships/hyperlink" Target="https://emenscr.nesdc.go.th/viewer/view.html?id=5cf78cc9656db4416eea0ce6&amp;username=sat1" TargetMode="External"/><Relationship Id="rId30" Type="http://schemas.openxmlformats.org/officeDocument/2006/relationships/hyperlink" Target="https://emenscr.nesdc.go.th/viewer/view.html?id=5df8841ecaa0dc3f63b8c33d&amp;username=kpru053651" TargetMode="External"/><Relationship Id="rId35" Type="http://schemas.openxmlformats.org/officeDocument/2006/relationships/hyperlink" Target="https://emenscr.nesdc.go.th/viewer/view.html?id=5e003cb5ca0feb49b458bba3&amp;username=sat1" TargetMode="External"/><Relationship Id="rId56" Type="http://schemas.openxmlformats.org/officeDocument/2006/relationships/hyperlink" Target="https://emenscr.nesdc.go.th/viewer/view.html?id=5eba6cf0833fec5e55cafa33&amp;username=rmuti11001" TargetMode="External"/><Relationship Id="rId77" Type="http://schemas.openxmlformats.org/officeDocument/2006/relationships/hyperlink" Target="https://emenscr.nesdc.go.th/viewer/view.html?id=600686114c8c2f1ca150dbcf&amp;username=mots0501021" TargetMode="External"/><Relationship Id="rId8" Type="http://schemas.openxmlformats.org/officeDocument/2006/relationships/hyperlink" Target="https://emenscr.nesdc.go.th/viewer/view.html?id=5cf735de656db4416eea0ca4&amp;username=sat1" TargetMode="External"/><Relationship Id="rId51" Type="http://schemas.openxmlformats.org/officeDocument/2006/relationships/hyperlink" Target="https://emenscr.nesdc.go.th/viewer/view.html?id=5ea9547b2ea02e55ade25394&amp;username=mots0501061" TargetMode="External"/><Relationship Id="rId72" Type="http://schemas.openxmlformats.org/officeDocument/2006/relationships/hyperlink" Target="https://emenscr.nesdc.go.th/viewer/view.html?id=5fe01c1aea2eef1b27a274d6&amp;username=obec_regional_36_31" TargetMode="External"/><Relationship Id="rId93" Type="http://schemas.openxmlformats.org/officeDocument/2006/relationships/hyperlink" Target="https://emenscr.nesdc.go.th/viewer/view.html?id=615aaabf5491a937ddd5bc30&amp;username=mots03021" TargetMode="External"/><Relationship Id="rId98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bab68bddf85f0a3f403cf3&amp;username=rmuti11001" TargetMode="External"/><Relationship Id="rId21" Type="http://schemas.openxmlformats.org/officeDocument/2006/relationships/hyperlink" Target="https://emenscr.nesdc.go.th/viewer/view.html?id=5d897cf11970f105a15993bc&amp;username=rus0585011" TargetMode="External"/><Relationship Id="rId42" Type="http://schemas.openxmlformats.org/officeDocument/2006/relationships/hyperlink" Target="https://emenscr.nesdc.go.th/viewer/view.html?id=5e1dae6feeece76891d9c288&amp;username=mots0501061" TargetMode="External"/><Relationship Id="rId47" Type="http://schemas.openxmlformats.org/officeDocument/2006/relationships/hyperlink" Target="https://emenscr.nesdc.go.th/viewer/view.html?id=5e202727f311422a706ee693&amp;username=mots05041" TargetMode="External"/><Relationship Id="rId63" Type="http://schemas.openxmlformats.org/officeDocument/2006/relationships/hyperlink" Target="https://emenscr.nesdc.go.th/viewer/view.html?id=5fa22cdbb85d3605fe50d1f5&amp;username=obec_regional_66_21" TargetMode="External"/><Relationship Id="rId68" Type="http://schemas.openxmlformats.org/officeDocument/2006/relationships/hyperlink" Target="https://emenscr.nesdc.go.th/viewer/view.html?id=5feab0c4937fc042b84c9fbb&amp;username=sat21" TargetMode="External"/><Relationship Id="rId16" Type="http://schemas.openxmlformats.org/officeDocument/2006/relationships/hyperlink" Target="https://emenscr.nesdc.go.th/viewer/view.html?id=5d77556d2d8b5b145109e225&amp;username=mots03021" TargetMode="External"/><Relationship Id="rId11" Type="http://schemas.openxmlformats.org/officeDocument/2006/relationships/hyperlink" Target="https://emenscr.nesdc.go.th/viewer/view.html?id=5cf78307985c284170d11771&amp;username=sat1" TargetMode="External"/><Relationship Id="rId32" Type="http://schemas.openxmlformats.org/officeDocument/2006/relationships/hyperlink" Target="https://emenscr.nesdc.go.th/viewer/view.html?id=5dfeff0542c5ca49af55a51c&amp;username=mots03021" TargetMode="External"/><Relationship Id="rId37" Type="http://schemas.openxmlformats.org/officeDocument/2006/relationships/hyperlink" Target="https://emenscr.nesdc.go.th/viewer/view.html?id=5e0068afb459dd49a9ac7144&amp;username=sat1" TargetMode="External"/><Relationship Id="rId53" Type="http://schemas.openxmlformats.org/officeDocument/2006/relationships/hyperlink" Target="https://emenscr.nesdc.go.th/viewer/view.html?id=5eb525fbb5d01807ee10a6be&amp;username=rmuti11001" TargetMode="External"/><Relationship Id="rId58" Type="http://schemas.openxmlformats.org/officeDocument/2006/relationships/hyperlink" Target="https://emenscr.nesdc.go.th/viewer/view.html?id=5ebcec5260c73b2974f0454f&amp;username=rmuti11001" TargetMode="External"/><Relationship Id="rId74" Type="http://schemas.openxmlformats.org/officeDocument/2006/relationships/hyperlink" Target="https://emenscr.nesdc.go.th/viewer/view.html?id=607d0ee09db1f67958ba2f49&amp;username=mots0501021" TargetMode="External"/><Relationship Id="rId79" Type="http://schemas.openxmlformats.org/officeDocument/2006/relationships/hyperlink" Target="https://emenscr.nesdc.go.th/viewer/view.html?id=615aaabf5491a937ddd5bc30&amp;username=mots03021" TargetMode="External"/><Relationship Id="rId5" Type="http://schemas.openxmlformats.org/officeDocument/2006/relationships/hyperlink" Target="https://emenscr.nesdc.go.th/viewer/view.html?id=5ccabeb7a6ce3a3febe8d73d&amp;username=mots0501021" TargetMode="External"/><Relationship Id="rId61" Type="http://schemas.openxmlformats.org/officeDocument/2006/relationships/hyperlink" Target="https://emenscr.nesdc.go.th/viewer/view.html?id=5f27f0b514c4720c160d05bc&amp;username=obec_regional_73_21" TargetMode="External"/><Relationship Id="rId82" Type="http://schemas.openxmlformats.org/officeDocument/2006/relationships/hyperlink" Target="https://emenscr.nesdc.go.th/viewer/view.html?id=618ce139ceda15328416c235&amp;username=mots02031" TargetMode="External"/><Relationship Id="rId19" Type="http://schemas.openxmlformats.org/officeDocument/2006/relationships/hyperlink" Target="https://emenscr.nesdc.go.th/viewer/view.html?id=5d808a9a6e6bea05a699b4e0&amp;username=mots0501061" TargetMode="External"/><Relationship Id="rId14" Type="http://schemas.openxmlformats.org/officeDocument/2006/relationships/hyperlink" Target="https://emenscr.nesdc.go.th/viewer/view.html?id=5cf78cc9656db4416eea0ce6&amp;username=sat1" TargetMode="External"/><Relationship Id="rId22" Type="http://schemas.openxmlformats.org/officeDocument/2006/relationships/hyperlink" Target="https://emenscr.nesdc.go.th/viewer/view.html?id=5d919d232cf06546a62a83e5&amp;username=mots0501021" TargetMode="External"/><Relationship Id="rId27" Type="http://schemas.openxmlformats.org/officeDocument/2006/relationships/hyperlink" Target="https://emenscr.nesdc.go.th/viewer/view.html?id=5dbabca1e414e50a393a462b&amp;username=rmuti11001" TargetMode="External"/><Relationship Id="rId30" Type="http://schemas.openxmlformats.org/officeDocument/2006/relationships/hyperlink" Target="https://emenscr.nesdc.go.th/viewer/view.html?id=5df8841ecaa0dc3f63b8c33d&amp;username=kpru053651" TargetMode="External"/><Relationship Id="rId35" Type="http://schemas.openxmlformats.org/officeDocument/2006/relationships/hyperlink" Target="https://emenscr.nesdc.go.th/viewer/view.html?id=5e003cb5ca0feb49b458bba3&amp;username=sat1" TargetMode="External"/><Relationship Id="rId43" Type="http://schemas.openxmlformats.org/officeDocument/2006/relationships/hyperlink" Target="https://emenscr.nesdc.go.th/viewer/view.html?id=5e1dbf28a039a2689bde7ff5&amp;username=mots05031" TargetMode="External"/><Relationship Id="rId48" Type="http://schemas.openxmlformats.org/officeDocument/2006/relationships/hyperlink" Target="https://emenscr.nesdc.go.th/viewer/view.html?id=5e2037d4796c673a7fd56bcb&amp;username=mots05041" TargetMode="External"/><Relationship Id="rId56" Type="http://schemas.openxmlformats.org/officeDocument/2006/relationships/hyperlink" Target="https://emenscr.nesdc.go.th/viewer/view.html?id=5eba6cf0833fec5e55cafa33&amp;username=rmuti11001" TargetMode="External"/><Relationship Id="rId64" Type="http://schemas.openxmlformats.org/officeDocument/2006/relationships/hyperlink" Target="https://emenscr.nesdc.go.th/viewer/view.html?id=5fab9e3ce708b36c432df952&amp;username=mots03021" TargetMode="External"/><Relationship Id="rId69" Type="http://schemas.openxmlformats.org/officeDocument/2006/relationships/hyperlink" Target="https://emenscr.nesdc.go.th/viewer/view.html?id=5ffea50bc9bcb56cc183f28d&amp;username=ksu05681" TargetMode="External"/><Relationship Id="rId77" Type="http://schemas.openxmlformats.org/officeDocument/2006/relationships/hyperlink" Target="https://emenscr.nesdc.go.th/viewer/view.html?id=60e5158cbcf570643a9fb2e6&amp;username=obec_regional_35_31" TargetMode="External"/><Relationship Id="rId8" Type="http://schemas.openxmlformats.org/officeDocument/2006/relationships/hyperlink" Target="https://emenscr.nesdc.go.th/viewer/view.html?id=5cf735de656db4416eea0ca4&amp;username=sat1" TargetMode="External"/><Relationship Id="rId51" Type="http://schemas.openxmlformats.org/officeDocument/2006/relationships/hyperlink" Target="https://emenscr.nesdc.go.th/viewer/view.html?id=5ea9547b2ea02e55ade25394&amp;username=mots0501061" TargetMode="External"/><Relationship Id="rId72" Type="http://schemas.openxmlformats.org/officeDocument/2006/relationships/hyperlink" Target="https://emenscr.nesdc.go.th/viewer/view.html?id=607a92c52256a346f06dbac7&amp;username=mots0501061" TargetMode="External"/><Relationship Id="rId80" Type="http://schemas.openxmlformats.org/officeDocument/2006/relationships/hyperlink" Target="https://emenscr.nesdc.go.th/viewer/view.html?id=615d2c406bdbda558aab0d99&amp;username=mots03021" TargetMode="External"/><Relationship Id="rId3" Type="http://schemas.openxmlformats.org/officeDocument/2006/relationships/hyperlink" Target="https://emenscr.nesdc.go.th/viewer/view.html?id=5c527ba54819522ef1ca2bc6&amp;username=mots0501021" TargetMode="External"/><Relationship Id="rId12" Type="http://schemas.openxmlformats.org/officeDocument/2006/relationships/hyperlink" Target="https://emenscr.nesdc.go.th/viewer/view.html?id=5cf78424656db4416eea0cd7&amp;username=sat1" TargetMode="External"/><Relationship Id="rId17" Type="http://schemas.openxmlformats.org/officeDocument/2006/relationships/hyperlink" Target="https://emenscr.nesdc.go.th/viewer/view.html?id=5d7875daefaf232e0bc453fa&amp;username=mots0501021" TargetMode="External"/><Relationship Id="rId25" Type="http://schemas.openxmlformats.org/officeDocument/2006/relationships/hyperlink" Target="https://emenscr.nesdc.go.th/viewer/view.html?id=5dbaae84e414e50a393a461b&amp;username=rmuti11001" TargetMode="External"/><Relationship Id="rId33" Type="http://schemas.openxmlformats.org/officeDocument/2006/relationships/hyperlink" Target="https://emenscr.nesdc.go.th/viewer/view.html?id=5e00312bb459dd49a9ac70a2&amp;username=sat1" TargetMode="External"/><Relationship Id="rId38" Type="http://schemas.openxmlformats.org/officeDocument/2006/relationships/hyperlink" Target="https://emenscr.nesdc.go.th/viewer/view.html?id=5e006f036f155549ab8fb595&amp;username=sat1" TargetMode="External"/><Relationship Id="rId46" Type="http://schemas.openxmlformats.org/officeDocument/2006/relationships/hyperlink" Target="https://emenscr.nesdc.go.th/viewer/view.html?id=5e201ff3ad9dbf2a6b64fc13&amp;username=mots05041" TargetMode="External"/><Relationship Id="rId59" Type="http://schemas.openxmlformats.org/officeDocument/2006/relationships/hyperlink" Target="https://emenscr.nesdc.go.th/viewer/view.html?id=5eeaebb77177af180990c796&amp;username=mots0501041" TargetMode="External"/><Relationship Id="rId67" Type="http://schemas.openxmlformats.org/officeDocument/2006/relationships/hyperlink" Target="https://emenscr.nesdc.go.th/viewer/view.html?id=5fe01c1aea2eef1b27a274d6&amp;username=obec_regional_36_31" TargetMode="External"/><Relationship Id="rId20" Type="http://schemas.openxmlformats.org/officeDocument/2006/relationships/hyperlink" Target="https://emenscr.nesdc.go.th/viewer/view.html?id=5d809b6a42d188059b3550ed&amp;username=mots0501061" TargetMode="External"/><Relationship Id="rId41" Type="http://schemas.openxmlformats.org/officeDocument/2006/relationships/hyperlink" Target="https://emenscr.nesdc.go.th/viewer/view.html?id=5e1daa40ed738c689ae32975&amp;username=mots0501041" TargetMode="External"/><Relationship Id="rId54" Type="http://schemas.openxmlformats.org/officeDocument/2006/relationships/hyperlink" Target="https://emenscr.nesdc.go.th/viewer/view.html?id=5eba5c80833fec5e55cafa20&amp;username=rmuti11001" TargetMode="External"/><Relationship Id="rId62" Type="http://schemas.openxmlformats.org/officeDocument/2006/relationships/hyperlink" Target="https://emenscr.nesdc.go.th/viewer/view.html?id=5f2a99999b1b9e3fab85a862&amp;username=psu05211" TargetMode="External"/><Relationship Id="rId70" Type="http://schemas.openxmlformats.org/officeDocument/2006/relationships/hyperlink" Target="https://emenscr.nesdc.go.th/viewer/view.html?id=5ffff74afdee0f295412d692&amp;username=mots05031" TargetMode="External"/><Relationship Id="rId75" Type="http://schemas.openxmlformats.org/officeDocument/2006/relationships/hyperlink" Target="https://emenscr.nesdc.go.th/viewer/view.html?id=607e72279db1f67958ba30c5&amp;username=mots0501041" TargetMode="External"/><Relationship Id="rId83" Type="http://schemas.openxmlformats.org/officeDocument/2006/relationships/hyperlink" Target="https://emenscr.nesdc.go.th/viewer/view.html?id=61cc23f474e0ea615e990ddd&amp;username=police000711" TargetMode="External"/><Relationship Id="rId1" Type="http://schemas.openxmlformats.org/officeDocument/2006/relationships/hyperlink" Target="https://emenscr.nesdc.go.th/viewer/view.html?id=5b1a78e27587e67e2e720db3&amp;username=rmutt057802011" TargetMode="External"/><Relationship Id="rId6" Type="http://schemas.openxmlformats.org/officeDocument/2006/relationships/hyperlink" Target="https://emenscr.nesdc.go.th/viewer/view.html?id=5cf0dca143f43b4179ea0c87&amp;username=mots03021" TargetMode="External"/><Relationship Id="rId15" Type="http://schemas.openxmlformats.org/officeDocument/2006/relationships/hyperlink" Target="https://emenscr.nesdc.go.th/viewer/view.html?id=5d53d31d8087be14b6d4ccd9&amp;username=mots03021" TargetMode="External"/><Relationship Id="rId23" Type="http://schemas.openxmlformats.org/officeDocument/2006/relationships/hyperlink" Target="https://emenscr.nesdc.go.th/viewer/view.html?id=5db937167aa7d70a4477d8fd&amp;username=rmuti11001" TargetMode="External"/><Relationship Id="rId28" Type="http://schemas.openxmlformats.org/officeDocument/2006/relationships/hyperlink" Target="https://emenscr.nesdc.go.th/viewer/view.html?id=5dbad147b9b2250a3a28ebf7&amp;username=rmuti11001" TargetMode="External"/><Relationship Id="rId36" Type="http://schemas.openxmlformats.org/officeDocument/2006/relationships/hyperlink" Target="https://emenscr.nesdc.go.th/viewer/view.html?id=5e00669942c5ca49af55a663&amp;username=sat1" TargetMode="External"/><Relationship Id="rId49" Type="http://schemas.openxmlformats.org/officeDocument/2006/relationships/hyperlink" Target="https://emenscr.nesdc.go.th/viewer/view.html?id=5e2fb317499a092fe97137ed&amp;username=mots9302341" TargetMode="External"/><Relationship Id="rId57" Type="http://schemas.openxmlformats.org/officeDocument/2006/relationships/hyperlink" Target="https://emenscr.nesdc.go.th/viewer/view.html?id=5ebbb341abbee2297567d387&amp;username=rmuti11001" TargetMode="External"/><Relationship Id="rId10" Type="http://schemas.openxmlformats.org/officeDocument/2006/relationships/hyperlink" Target="https://emenscr.nesdc.go.th/viewer/view.html?id=5cf7629f3d444c41747ba8a7&amp;username=sat1" TargetMode="External"/><Relationship Id="rId31" Type="http://schemas.openxmlformats.org/officeDocument/2006/relationships/hyperlink" Target="https://emenscr.nesdc.go.th/viewer/view.html?id=5dfaf80ad2f24a1a689b4ba3&amp;username=sat1" TargetMode="External"/><Relationship Id="rId44" Type="http://schemas.openxmlformats.org/officeDocument/2006/relationships/hyperlink" Target="https://emenscr.nesdc.go.th/viewer/view.html?id=5e1dc2b5ed738c689ae32977&amp;username=mots05021" TargetMode="External"/><Relationship Id="rId52" Type="http://schemas.openxmlformats.org/officeDocument/2006/relationships/hyperlink" Target="https://emenscr.nesdc.go.th/viewer/view.html?id=5eb123aafcf4617808b3fe9c&amp;username=mots0501061" TargetMode="External"/><Relationship Id="rId60" Type="http://schemas.openxmlformats.org/officeDocument/2006/relationships/hyperlink" Target="https://emenscr.nesdc.go.th/viewer/view.html?id=5ef1a7d73148937792cabb8e&amp;username=rmutt0578031" TargetMode="External"/><Relationship Id="rId65" Type="http://schemas.openxmlformats.org/officeDocument/2006/relationships/hyperlink" Target="https://emenscr.nesdc.go.th/viewer/view.html?id=5fabf7972806e76c3c3d64d5&amp;username=mots03021" TargetMode="External"/><Relationship Id="rId73" Type="http://schemas.openxmlformats.org/officeDocument/2006/relationships/hyperlink" Target="https://emenscr.nesdc.go.th/viewer/view.html?id=607aa07da196e946e987d0ee&amp;username=mots0501061" TargetMode="External"/><Relationship Id="rId78" Type="http://schemas.openxmlformats.org/officeDocument/2006/relationships/hyperlink" Target="https://emenscr.nesdc.go.th/viewer/view.html?id=611a385bb1eab9706bc85496&amp;username=mots03021" TargetMode="External"/><Relationship Id="rId81" Type="http://schemas.openxmlformats.org/officeDocument/2006/relationships/hyperlink" Target="https://emenscr.nesdc.go.th/viewer/view.html?id=6168fc30ac23da6eb13cfcf2&amp;username=mots03021" TargetMode="External"/><Relationship Id="rId4" Type="http://schemas.openxmlformats.org/officeDocument/2006/relationships/hyperlink" Target="https://emenscr.nesdc.go.th/viewer/view.html?id=5cbae389a6ce3a3febe8d3ba&amp;username=rmutt0578201" TargetMode="External"/><Relationship Id="rId9" Type="http://schemas.openxmlformats.org/officeDocument/2006/relationships/hyperlink" Target="https://emenscr.nesdc.go.th/viewer/view.html?id=5cf73bbc985c284170d11738&amp;username=sat1" TargetMode="External"/><Relationship Id="rId13" Type="http://schemas.openxmlformats.org/officeDocument/2006/relationships/hyperlink" Target="https://emenscr.nesdc.go.th/viewer/view.html?id=5cf78ba93d444c41747ba8c6&amp;username=sat1" TargetMode="External"/><Relationship Id="rId18" Type="http://schemas.openxmlformats.org/officeDocument/2006/relationships/hyperlink" Target="https://emenscr.nesdc.go.th/viewer/view.html?id=5d78c0ca0ec2ae2e0662912c&amp;username=mots0501021" TargetMode="External"/><Relationship Id="rId39" Type="http://schemas.openxmlformats.org/officeDocument/2006/relationships/hyperlink" Target="https://emenscr.nesdc.go.th/viewer/view.html?id=5e00701542c5ca49af55a6aa&amp;username=sat1" TargetMode="External"/><Relationship Id="rId34" Type="http://schemas.openxmlformats.org/officeDocument/2006/relationships/hyperlink" Target="https://emenscr.nesdc.go.th/viewer/view.html?id=5e00389942c5ca49af55a5bf&amp;username=sat1" TargetMode="External"/><Relationship Id="rId50" Type="http://schemas.openxmlformats.org/officeDocument/2006/relationships/hyperlink" Target="https://emenscr.nesdc.go.th/viewer/view.html?id=5e62055a7354bd730265e43c&amp;username=pcru053961" TargetMode="External"/><Relationship Id="rId55" Type="http://schemas.openxmlformats.org/officeDocument/2006/relationships/hyperlink" Target="https://emenscr.nesdc.go.th/viewer/view.html?id=5eba633b833fec5e55cafa26&amp;username=rmuti11001" TargetMode="External"/><Relationship Id="rId76" Type="http://schemas.openxmlformats.org/officeDocument/2006/relationships/hyperlink" Target="https://emenscr.nesdc.go.th/viewer/view.html?id=60cb0faecfde2746e853d2e5&amp;username=skru11201" TargetMode="External"/><Relationship Id="rId7" Type="http://schemas.openxmlformats.org/officeDocument/2006/relationships/hyperlink" Target="https://emenscr.nesdc.go.th/viewer/view.html?id=5cf628b343f43b4179ea0cef&amp;username=sat1" TargetMode="External"/><Relationship Id="rId71" Type="http://schemas.openxmlformats.org/officeDocument/2006/relationships/hyperlink" Target="https://emenscr.nesdc.go.th/viewer/view.html?id=601a5b212bfea92b666d82da&amp;username=mots02091" TargetMode="External"/><Relationship Id="rId2" Type="http://schemas.openxmlformats.org/officeDocument/2006/relationships/hyperlink" Target="https://emenscr.nesdc.go.th/viewer/view.html?id=5c4e8be81a04b521fdc9362c&amp;username=rus0585011" TargetMode="External"/><Relationship Id="rId29" Type="http://schemas.openxmlformats.org/officeDocument/2006/relationships/hyperlink" Target="https://emenscr.nesdc.go.th/viewer/view.html?id=5df35a378af3392c55b03ce7&amp;username=mots03021" TargetMode="External"/><Relationship Id="rId24" Type="http://schemas.openxmlformats.org/officeDocument/2006/relationships/hyperlink" Target="https://emenscr.nesdc.go.th/viewer/view.html?id=5db94470b9b2250a3a28e95b&amp;username=rmuti11001" TargetMode="External"/><Relationship Id="rId40" Type="http://schemas.openxmlformats.org/officeDocument/2006/relationships/hyperlink" Target="https://emenscr.nesdc.go.th/viewer/view.html?id=5e01d07f6f155549ab8fb951&amp;username=mots03021" TargetMode="External"/><Relationship Id="rId45" Type="http://schemas.openxmlformats.org/officeDocument/2006/relationships/hyperlink" Target="https://emenscr.nesdc.go.th/viewer/view.html?id=5e201680d64e122a694ab411&amp;username=mots05041" TargetMode="External"/><Relationship Id="rId66" Type="http://schemas.openxmlformats.org/officeDocument/2006/relationships/hyperlink" Target="https://emenscr.nesdc.go.th/viewer/view.html?id=5fb3499956c36d429b48792d&amp;username=mots0302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5e00312bb459dd49a9ac70a2&amp;username=sat1" TargetMode="External"/><Relationship Id="rId21" Type="http://schemas.openxmlformats.org/officeDocument/2006/relationships/hyperlink" Target="https://emenscr.nesdc.go.th/viewer/view.html?id=61c2ef8b5203dc33e5cb4ec7" TargetMode="External"/><Relationship Id="rId42" Type="http://schemas.openxmlformats.org/officeDocument/2006/relationships/hyperlink" Target="https://emenscr.nesdc.go.th/viewer/view.html?id=5ffea50bc9bcb56cc183f28d" TargetMode="External"/><Relationship Id="rId63" Type="http://schemas.openxmlformats.org/officeDocument/2006/relationships/hyperlink" Target="https://emenscr.nesdc.go.th/viewer/view.html?id=60cb0faecfde2746e853d2e5" TargetMode="External"/><Relationship Id="rId84" Type="http://schemas.openxmlformats.org/officeDocument/2006/relationships/hyperlink" Target="https://emenscr.nesdc.go.th/viewer/view.html?id=5b1a78e27587e67e2e720db3&amp;username=rmutt057802011" TargetMode="External"/><Relationship Id="rId138" Type="http://schemas.openxmlformats.org/officeDocument/2006/relationships/hyperlink" Target="https://emenscr.nesdc.go.th/viewer/view.html?id=5eba5c80833fec5e55cafa20&amp;username=rmuti11001" TargetMode="External"/><Relationship Id="rId107" Type="http://schemas.openxmlformats.org/officeDocument/2006/relationships/hyperlink" Target="https://emenscr.nesdc.go.th/viewer/view.html?id=5db937167aa7d70a4477d8fd&amp;username=rmuti11001" TargetMode="External"/><Relationship Id="rId11" Type="http://schemas.openxmlformats.org/officeDocument/2006/relationships/hyperlink" Target="https://emenscr.nesdc.go.th/viewer/view.html?id=65a24bb87d26df1e18e9d92f" TargetMode="External"/><Relationship Id="rId32" Type="http://schemas.openxmlformats.org/officeDocument/2006/relationships/hyperlink" Target="https://emenscr.nesdc.go.th/viewer/view.html?id=6788bd8165aee3689aa3ae7e" TargetMode="External"/><Relationship Id="rId53" Type="http://schemas.openxmlformats.org/officeDocument/2006/relationships/hyperlink" Target="https://emenscr.nesdc.go.th/viewer/view.html?id=6786164365aee3689aa39ea9" TargetMode="External"/><Relationship Id="rId74" Type="http://schemas.openxmlformats.org/officeDocument/2006/relationships/hyperlink" Target="https://emenscr.nesdc.go.th/viewer/view.html?id=62da345a7395053debdd9858" TargetMode="External"/><Relationship Id="rId128" Type="http://schemas.openxmlformats.org/officeDocument/2006/relationships/hyperlink" Target="https://emenscr.nesdc.go.th/viewer/view.html?id=5e1dc2b5ed738c689ae32977&amp;username=mots05021" TargetMode="External"/><Relationship Id="rId5" Type="http://schemas.openxmlformats.org/officeDocument/2006/relationships/hyperlink" Target="https://emenscr.nesdc.go.th/viewer/view.html?id=63f3164a4f4b54733c3fabd7" TargetMode="External"/><Relationship Id="rId90" Type="http://schemas.openxmlformats.org/officeDocument/2006/relationships/hyperlink" Target="https://emenscr.nesdc.go.th/viewer/view.html?id=5cf0dca143f43b4179ea0c87&amp;username=mots03021" TargetMode="External"/><Relationship Id="rId95" Type="http://schemas.openxmlformats.org/officeDocument/2006/relationships/hyperlink" Target="https://emenscr.nesdc.go.th/viewer/view.html?id=5cf78307985c284170d11771&amp;username=sat1" TargetMode="External"/><Relationship Id="rId22" Type="http://schemas.openxmlformats.org/officeDocument/2006/relationships/hyperlink" Target="https://emenscr.nesdc.go.th/viewer/view.html?id=5fcefa59557f3b161930c371" TargetMode="External"/><Relationship Id="rId27" Type="http://schemas.openxmlformats.org/officeDocument/2006/relationships/hyperlink" Target="https://emenscr.nesdc.go.th/viewer/view.html?id=6583bd4b66940b3b33338069" TargetMode="External"/><Relationship Id="rId43" Type="http://schemas.openxmlformats.org/officeDocument/2006/relationships/hyperlink" Target="https://emenscr.nesdc.go.th/viewer/view.html?id=5fe01c1aea2eef1b27a274d6" TargetMode="External"/><Relationship Id="rId48" Type="http://schemas.openxmlformats.org/officeDocument/2006/relationships/hyperlink" Target="https://emenscr.nesdc.go.th/viewer/view.html?id=6168fc30ac23da6eb13cfcf2" TargetMode="External"/><Relationship Id="rId64" Type="http://schemas.openxmlformats.org/officeDocument/2006/relationships/hyperlink" Target="https://emenscr.nesdc.go.th/viewer/view.html?id=5ffff74afdee0f295412d692" TargetMode="External"/><Relationship Id="rId69" Type="http://schemas.openxmlformats.org/officeDocument/2006/relationships/hyperlink" Target="https://emenscr.nesdc.go.th/viewer/view.html?id=5fb3499956c36d429b48792d" TargetMode="External"/><Relationship Id="rId113" Type="http://schemas.openxmlformats.org/officeDocument/2006/relationships/hyperlink" Target="https://emenscr.nesdc.go.th/viewer/view.html?id=5df35a378af3392c55b03ce7&amp;username=mots03021" TargetMode="External"/><Relationship Id="rId118" Type="http://schemas.openxmlformats.org/officeDocument/2006/relationships/hyperlink" Target="https://emenscr.nesdc.go.th/viewer/view.html?id=5e00389942c5ca49af55a5bf&amp;username=sat1" TargetMode="External"/><Relationship Id="rId134" Type="http://schemas.openxmlformats.org/officeDocument/2006/relationships/hyperlink" Target="https://emenscr.nesdc.go.th/viewer/view.html?id=5e62055a7354bd730265e43c&amp;username=pcru053961" TargetMode="External"/><Relationship Id="rId139" Type="http://schemas.openxmlformats.org/officeDocument/2006/relationships/hyperlink" Target="https://emenscr.nesdc.go.th/viewer/view.html?id=5eba633b833fec5e55cafa26&amp;username=rmuti11001" TargetMode="External"/><Relationship Id="rId80" Type="http://schemas.openxmlformats.org/officeDocument/2006/relationships/hyperlink" Target="https://emenscr.nesdc.go.th/viewer/view.html?id=61cc23f474e0ea615e990ddd" TargetMode="External"/><Relationship Id="rId85" Type="http://schemas.openxmlformats.org/officeDocument/2006/relationships/hyperlink" Target="https://emenscr.nesdc.go.th/viewer/view.html?id=5b1a78e27587e67e2e720db3&amp;username=rmutt057802011" TargetMode="External"/><Relationship Id="rId12" Type="http://schemas.openxmlformats.org/officeDocument/2006/relationships/hyperlink" Target="https://emenscr.nesdc.go.th/viewer/view.html?id=65eabe58995a3a1f8f165bb9" TargetMode="External"/><Relationship Id="rId17" Type="http://schemas.openxmlformats.org/officeDocument/2006/relationships/hyperlink" Target="https://emenscr.nesdc.go.th/viewer/view.html?id=664afa80995a3a1f8f166f87" TargetMode="External"/><Relationship Id="rId33" Type="http://schemas.openxmlformats.org/officeDocument/2006/relationships/hyperlink" Target="https://emenscr.nesdc.go.th/viewer/view.html?id=678f526d65aee3689aa3c77f" TargetMode="External"/><Relationship Id="rId38" Type="http://schemas.openxmlformats.org/officeDocument/2006/relationships/hyperlink" Target="https://emenscr.nesdc.go.th/viewer/view.html?id=63e0aee901784141abb03e3e" TargetMode="External"/><Relationship Id="rId59" Type="http://schemas.openxmlformats.org/officeDocument/2006/relationships/hyperlink" Target="https://emenscr.nesdc.go.th/viewer/view.html?id=600686114c8c2f1ca150dbcf" TargetMode="External"/><Relationship Id="rId103" Type="http://schemas.openxmlformats.org/officeDocument/2006/relationships/hyperlink" Target="https://emenscr.nesdc.go.th/viewer/view.html?id=5d808a9a6e6bea05a699b4e0&amp;username=mots0501061" TargetMode="External"/><Relationship Id="rId108" Type="http://schemas.openxmlformats.org/officeDocument/2006/relationships/hyperlink" Target="https://emenscr.nesdc.go.th/viewer/view.html?id=5db94470b9b2250a3a28e95b&amp;username=rmuti11001" TargetMode="External"/><Relationship Id="rId124" Type="http://schemas.openxmlformats.org/officeDocument/2006/relationships/hyperlink" Target="https://emenscr.nesdc.go.th/viewer/view.html?id=5e01d07f6f155549ab8fb951&amp;username=mots03021" TargetMode="External"/><Relationship Id="rId129" Type="http://schemas.openxmlformats.org/officeDocument/2006/relationships/hyperlink" Target="https://emenscr.nesdc.go.th/viewer/view.html?id=5e201680d64e122a694ab411&amp;username=mots05041" TargetMode="External"/><Relationship Id="rId54" Type="http://schemas.openxmlformats.org/officeDocument/2006/relationships/hyperlink" Target="https://emenscr.nesdc.go.th/viewer/view.html?id=6791f1a1098e9b4051284bad" TargetMode="External"/><Relationship Id="rId70" Type="http://schemas.openxmlformats.org/officeDocument/2006/relationships/hyperlink" Target="https://emenscr.nesdc.go.th/viewer/view.html?id=5fabf7972806e76c3c3d64d5" TargetMode="External"/><Relationship Id="rId75" Type="http://schemas.openxmlformats.org/officeDocument/2006/relationships/hyperlink" Target="https://emenscr.nesdc.go.th/viewer/view.html?id=62da2cbee5b55d206d788428" TargetMode="External"/><Relationship Id="rId91" Type="http://schemas.openxmlformats.org/officeDocument/2006/relationships/hyperlink" Target="https://emenscr.nesdc.go.th/viewer/view.html?id=5cf628b343f43b4179ea0cef&amp;username=sat1" TargetMode="External"/><Relationship Id="rId96" Type="http://schemas.openxmlformats.org/officeDocument/2006/relationships/hyperlink" Target="https://emenscr.nesdc.go.th/viewer/view.html?id=5cf78424656db4416eea0cd7&amp;username=sat1" TargetMode="External"/><Relationship Id="rId140" Type="http://schemas.openxmlformats.org/officeDocument/2006/relationships/hyperlink" Target="https://emenscr.nesdc.go.th/viewer/view.html?id=5eba6cf0833fec5e55cafa33&amp;username=rmuti11001" TargetMode="External"/><Relationship Id="rId145" Type="http://schemas.openxmlformats.org/officeDocument/2006/relationships/printerSettings" Target="../printerSettings/printerSettings3.bin"/><Relationship Id="rId1" Type="http://schemas.openxmlformats.org/officeDocument/2006/relationships/hyperlink" Target="https://emenscr.nesdc.go.th/viewer/view.html?id=63e0a8ee01784141abb03e33" TargetMode="External"/><Relationship Id="rId6" Type="http://schemas.openxmlformats.org/officeDocument/2006/relationships/hyperlink" Target="https://emenscr.nesdc.go.th/viewer/view.html?id=64b0bc1c0aa0e80f57a6807f" TargetMode="External"/><Relationship Id="rId23" Type="http://schemas.openxmlformats.org/officeDocument/2006/relationships/hyperlink" Target="https://emenscr.nesdc.go.th/viewer/view.html?id=658268d57482073b2da591be" TargetMode="External"/><Relationship Id="rId28" Type="http://schemas.openxmlformats.org/officeDocument/2006/relationships/hyperlink" Target="https://emenscr.nesdc.go.th/viewer/view.html?id=678335b5d231ee5117cbd5ee" TargetMode="External"/><Relationship Id="rId49" Type="http://schemas.openxmlformats.org/officeDocument/2006/relationships/hyperlink" Target="https://emenscr.nesdc.go.th/viewer/view.html?id=64af6e28b19a7b17b9e5286d" TargetMode="External"/><Relationship Id="rId114" Type="http://schemas.openxmlformats.org/officeDocument/2006/relationships/hyperlink" Target="https://emenscr.nesdc.go.th/viewer/view.html?id=5df8841ecaa0dc3f63b8c33d&amp;username=kpru053651" TargetMode="External"/><Relationship Id="rId119" Type="http://schemas.openxmlformats.org/officeDocument/2006/relationships/hyperlink" Target="https://emenscr.nesdc.go.th/viewer/view.html?id=5e003cb5ca0feb49b458bba3&amp;username=sat1" TargetMode="External"/><Relationship Id="rId44" Type="http://schemas.openxmlformats.org/officeDocument/2006/relationships/hyperlink" Target="https://emenscr.nesdc.go.th/viewer/view.html?id=615d2c406bdbda558aab0d99" TargetMode="External"/><Relationship Id="rId60" Type="http://schemas.openxmlformats.org/officeDocument/2006/relationships/hyperlink" Target="https://emenscr.nesdc.go.th/viewer/view.html?id=6045a1b922a74d5de4d5beb8" TargetMode="External"/><Relationship Id="rId65" Type="http://schemas.openxmlformats.org/officeDocument/2006/relationships/hyperlink" Target="https://emenscr.nesdc.go.th/viewer/view.html?id=607aa07da196e946e987d0ee" TargetMode="External"/><Relationship Id="rId81" Type="http://schemas.openxmlformats.org/officeDocument/2006/relationships/hyperlink" Target="https://emenscr.nesdc.go.th/viewer/view.html?id=615aaabf5491a937ddd5bc30" TargetMode="External"/><Relationship Id="rId86" Type="http://schemas.openxmlformats.org/officeDocument/2006/relationships/hyperlink" Target="https://emenscr.nesdc.go.th/viewer/view.html?id=5c4e8be81a04b521fdc9362c&amp;username=rus0585011" TargetMode="External"/><Relationship Id="rId130" Type="http://schemas.openxmlformats.org/officeDocument/2006/relationships/hyperlink" Target="https://emenscr.nesdc.go.th/viewer/view.html?id=5e201ff3ad9dbf2a6b64fc13&amp;username=mots05041" TargetMode="External"/><Relationship Id="rId135" Type="http://schemas.openxmlformats.org/officeDocument/2006/relationships/hyperlink" Target="https://emenscr.nesdc.go.th/viewer/view.html?id=5ea9547b2ea02e55ade25394&amp;username=mots0501061" TargetMode="External"/><Relationship Id="rId13" Type="http://schemas.openxmlformats.org/officeDocument/2006/relationships/hyperlink" Target="https://emenscr.nesdc.go.th/viewer/view.html?id=658255f47ee34a5c6dbc98fd" TargetMode="External"/><Relationship Id="rId18" Type="http://schemas.openxmlformats.org/officeDocument/2006/relationships/hyperlink" Target="https://emenscr.nesdc.go.th/viewer/view.html?id=65796f6b66940b3b33337b06" TargetMode="External"/><Relationship Id="rId39" Type="http://schemas.openxmlformats.org/officeDocument/2006/relationships/hyperlink" Target="https://emenscr.nesdc.go.th/viewer/view.html?id=63f85a9f728aa67344ffe353" TargetMode="External"/><Relationship Id="rId109" Type="http://schemas.openxmlformats.org/officeDocument/2006/relationships/hyperlink" Target="https://emenscr.nesdc.go.th/viewer/view.html?id=5dbaae84e414e50a393a461b&amp;username=rmuti11001" TargetMode="External"/><Relationship Id="rId34" Type="http://schemas.openxmlformats.org/officeDocument/2006/relationships/hyperlink" Target="https://emenscr.nesdc.go.th/viewer/view.html?id=678f7d524c513e688c274de5" TargetMode="External"/><Relationship Id="rId50" Type="http://schemas.openxmlformats.org/officeDocument/2006/relationships/hyperlink" Target="https://emenscr.nesdc.go.th/viewer/view.html?id=635e8e31491d7c3de4ddeb45" TargetMode="External"/><Relationship Id="rId55" Type="http://schemas.openxmlformats.org/officeDocument/2006/relationships/hyperlink" Target="https://emenscr.nesdc.go.th/viewer/view.html?id=673cc86b2ed8d90fe80ed288" TargetMode="External"/><Relationship Id="rId76" Type="http://schemas.openxmlformats.org/officeDocument/2006/relationships/hyperlink" Target="https://emenscr.nesdc.go.th/viewer/view.html?id=621f3b13050baa05c11427f7" TargetMode="External"/><Relationship Id="rId97" Type="http://schemas.openxmlformats.org/officeDocument/2006/relationships/hyperlink" Target="https://emenscr.nesdc.go.th/viewer/view.html?id=5cf78ba93d444c41747ba8c6&amp;username=sat1" TargetMode="External"/><Relationship Id="rId104" Type="http://schemas.openxmlformats.org/officeDocument/2006/relationships/hyperlink" Target="https://emenscr.nesdc.go.th/viewer/view.html?id=5d809b6a42d188059b3550ed&amp;username=mots0501061" TargetMode="External"/><Relationship Id="rId120" Type="http://schemas.openxmlformats.org/officeDocument/2006/relationships/hyperlink" Target="https://emenscr.nesdc.go.th/viewer/view.html?id=5e00669942c5ca49af55a663&amp;username=sat1" TargetMode="External"/><Relationship Id="rId125" Type="http://schemas.openxmlformats.org/officeDocument/2006/relationships/hyperlink" Target="https://emenscr.nesdc.go.th/viewer/view.html?id=5e1daa40ed738c689ae32975&amp;username=mots0501041" TargetMode="External"/><Relationship Id="rId141" Type="http://schemas.openxmlformats.org/officeDocument/2006/relationships/hyperlink" Target="https://emenscr.nesdc.go.th/viewer/view.html?id=5ebbb341abbee2297567d387&amp;username=rmuti11001" TargetMode="External"/><Relationship Id="rId146" Type="http://schemas.openxmlformats.org/officeDocument/2006/relationships/drawing" Target="../drawings/drawing1.xml"/><Relationship Id="rId7" Type="http://schemas.openxmlformats.org/officeDocument/2006/relationships/hyperlink" Target="https://emenscr.nesdc.go.th/viewer/view.html?id=64b4e8ab22ab130f452a89d5" TargetMode="External"/><Relationship Id="rId71" Type="http://schemas.openxmlformats.org/officeDocument/2006/relationships/hyperlink" Target="https://emenscr.nesdc.go.th/viewer/view.html?id=5fab9e3ce708b36c432df952" TargetMode="External"/><Relationship Id="rId92" Type="http://schemas.openxmlformats.org/officeDocument/2006/relationships/hyperlink" Target="https://emenscr.nesdc.go.th/viewer/view.html?id=5cf735de656db4416eea0ca4&amp;username=sat1" TargetMode="External"/><Relationship Id="rId2" Type="http://schemas.openxmlformats.org/officeDocument/2006/relationships/hyperlink" Target="https://emenscr.nesdc.go.th/viewer/view.html?id=63e0aee901784141abb03e3e" TargetMode="External"/><Relationship Id="rId29" Type="http://schemas.openxmlformats.org/officeDocument/2006/relationships/hyperlink" Target="https://emenscr.nesdc.go.th/viewer/view.html?id=677b84af52c7c851103d149a" TargetMode="External"/><Relationship Id="rId24" Type="http://schemas.openxmlformats.org/officeDocument/2006/relationships/hyperlink" Target="https://emenscr.nesdc.go.th/viewer/view.html?id=655c2984bcbd745c67dcfce7" TargetMode="External"/><Relationship Id="rId40" Type="http://schemas.openxmlformats.org/officeDocument/2006/relationships/hyperlink" Target="https://emenscr.nesdc.go.th/viewer/view.html?id=64708122956c475790053283" TargetMode="External"/><Relationship Id="rId45" Type="http://schemas.openxmlformats.org/officeDocument/2006/relationships/hyperlink" Target="https://emenscr.nesdc.go.th/viewer/view.html?id=615d2c406bdbda558aab0d99" TargetMode="External"/><Relationship Id="rId66" Type="http://schemas.openxmlformats.org/officeDocument/2006/relationships/hyperlink" Target="https://emenscr.nesdc.go.th/viewer/view.html?id=607a92c52256a346f06dbac7" TargetMode="External"/><Relationship Id="rId87" Type="http://schemas.openxmlformats.org/officeDocument/2006/relationships/hyperlink" Target="https://emenscr.nesdc.go.th/viewer/view.html?id=5c527ba54819522ef1ca2bc6&amp;username=mots0501021" TargetMode="External"/><Relationship Id="rId110" Type="http://schemas.openxmlformats.org/officeDocument/2006/relationships/hyperlink" Target="https://emenscr.nesdc.go.th/viewer/view.html?id=5dbab68bddf85f0a3f403cf3&amp;username=rmuti11001" TargetMode="External"/><Relationship Id="rId115" Type="http://schemas.openxmlformats.org/officeDocument/2006/relationships/hyperlink" Target="https://emenscr.nesdc.go.th/viewer/view.html?id=5dfaf80ad2f24a1a689b4ba3&amp;username=sat1" TargetMode="External"/><Relationship Id="rId131" Type="http://schemas.openxmlformats.org/officeDocument/2006/relationships/hyperlink" Target="https://emenscr.nesdc.go.th/viewer/view.html?id=5e202727f311422a706ee693&amp;username=mots05041" TargetMode="External"/><Relationship Id="rId136" Type="http://schemas.openxmlformats.org/officeDocument/2006/relationships/hyperlink" Target="https://emenscr.nesdc.go.th/viewer/view.html?id=5eb123aafcf4617808b3fe9c&amp;username=mots0501061" TargetMode="External"/><Relationship Id="rId61" Type="http://schemas.openxmlformats.org/officeDocument/2006/relationships/hyperlink" Target="https://emenscr.nesdc.go.th/viewer/view.html?id=60e5158cbcf570643a9fb2e6" TargetMode="External"/><Relationship Id="rId82" Type="http://schemas.openxmlformats.org/officeDocument/2006/relationships/hyperlink" Target="https://emenscr.nesdc.go.th/viewer/view.html?id=618ce139ceda15328416c235" TargetMode="External"/><Relationship Id="rId19" Type="http://schemas.openxmlformats.org/officeDocument/2006/relationships/hyperlink" Target="https://emenscr.nesdc.go.th/viewer/view.html?id=657967f2bcbd745c67dd217c" TargetMode="External"/><Relationship Id="rId14" Type="http://schemas.openxmlformats.org/officeDocument/2006/relationships/hyperlink" Target="https://emenscr.nesdc.go.th/viewer/view.html?id=664c497455fb162ad95a2fc0" TargetMode="External"/><Relationship Id="rId30" Type="http://schemas.openxmlformats.org/officeDocument/2006/relationships/hyperlink" Target="https://emenscr.nesdc.go.th/viewer/view.html?id=6788b1a0e7fd8840616a4166" TargetMode="External"/><Relationship Id="rId35" Type="http://schemas.openxmlformats.org/officeDocument/2006/relationships/hyperlink" Target="https://emenscr.nesdc.go.th/viewer/view.html?id=678f686c098e9b4051284ab3" TargetMode="External"/><Relationship Id="rId56" Type="http://schemas.openxmlformats.org/officeDocument/2006/relationships/hyperlink" Target="https://emenscr.nesdc.go.th/viewer/view.html?id=673477e414dfe60ff064116e" TargetMode="External"/><Relationship Id="rId77" Type="http://schemas.openxmlformats.org/officeDocument/2006/relationships/hyperlink" Target="https://emenscr.nesdc.go.th/viewer/view.html?id=625f8756477d866705f9b2ca" TargetMode="External"/><Relationship Id="rId100" Type="http://schemas.openxmlformats.org/officeDocument/2006/relationships/hyperlink" Target="https://emenscr.nesdc.go.th/viewer/view.html?id=5d77556d2d8b5b145109e225&amp;username=mots03021" TargetMode="External"/><Relationship Id="rId105" Type="http://schemas.openxmlformats.org/officeDocument/2006/relationships/hyperlink" Target="https://emenscr.nesdc.go.th/viewer/view.html?id=5d897cf11970f105a15993bc&amp;username=rus0585011" TargetMode="External"/><Relationship Id="rId126" Type="http://schemas.openxmlformats.org/officeDocument/2006/relationships/hyperlink" Target="https://emenscr.nesdc.go.th/viewer/view.html?id=5e1dae6feeece76891d9c288&amp;username=mots0501061" TargetMode="External"/><Relationship Id="rId8" Type="http://schemas.openxmlformats.org/officeDocument/2006/relationships/hyperlink" Target="https://emenscr.nesdc.go.th/viewer/view.html?id=64477c6456ddcb04f398a5bc" TargetMode="External"/><Relationship Id="rId51" Type="http://schemas.openxmlformats.org/officeDocument/2006/relationships/hyperlink" Target="https://emenscr.nesdc.go.th/viewer/view.html?id=67873fe6098e9b4051284671" TargetMode="External"/><Relationship Id="rId72" Type="http://schemas.openxmlformats.org/officeDocument/2006/relationships/hyperlink" Target="https://emenscr.nesdc.go.th/viewer/view.html?id=601a5b212bfea92b666d82da" TargetMode="External"/><Relationship Id="rId93" Type="http://schemas.openxmlformats.org/officeDocument/2006/relationships/hyperlink" Target="https://emenscr.nesdc.go.th/viewer/view.html?id=5cf73bbc985c284170d11738&amp;username=sat1" TargetMode="External"/><Relationship Id="rId98" Type="http://schemas.openxmlformats.org/officeDocument/2006/relationships/hyperlink" Target="https://emenscr.nesdc.go.th/viewer/view.html?id=5cf78cc9656db4416eea0ce6&amp;username=sat1" TargetMode="External"/><Relationship Id="rId121" Type="http://schemas.openxmlformats.org/officeDocument/2006/relationships/hyperlink" Target="https://emenscr.nesdc.go.th/viewer/view.html?id=5e0068afb459dd49a9ac7144&amp;username=sat1" TargetMode="External"/><Relationship Id="rId142" Type="http://schemas.openxmlformats.org/officeDocument/2006/relationships/hyperlink" Target="https://emenscr.nesdc.go.th/viewer/view.html?id=5ebcec5260c73b2974f0454f&amp;username=rmuti11001" TargetMode="External"/><Relationship Id="rId3" Type="http://schemas.openxmlformats.org/officeDocument/2006/relationships/hyperlink" Target="https://emenscr.nesdc.go.th/viewer/view.html?id=63e35050b321824906b755e5" TargetMode="External"/><Relationship Id="rId25" Type="http://schemas.openxmlformats.org/officeDocument/2006/relationships/hyperlink" Target="https://emenscr.nesdc.go.th/viewer/view.html?id=655606f07482073b2da586f1" TargetMode="External"/><Relationship Id="rId46" Type="http://schemas.openxmlformats.org/officeDocument/2006/relationships/hyperlink" Target="https://emenscr.nesdc.go.th/viewer/view.html?id=652386cb57717e597972a7e4" TargetMode="External"/><Relationship Id="rId67" Type="http://schemas.openxmlformats.org/officeDocument/2006/relationships/hyperlink" Target="https://emenscr.nesdc.go.th/viewer/view.html?id=607e72279db1f67958ba30c5" TargetMode="External"/><Relationship Id="rId116" Type="http://schemas.openxmlformats.org/officeDocument/2006/relationships/hyperlink" Target="https://emenscr.nesdc.go.th/viewer/view.html?id=5dfeff0542c5ca49af55a51c&amp;username=mots03021" TargetMode="External"/><Relationship Id="rId137" Type="http://schemas.openxmlformats.org/officeDocument/2006/relationships/hyperlink" Target="https://emenscr.nesdc.go.th/viewer/view.html?id=5eb525fbb5d01807ee10a6be&amp;username=rmuti11001" TargetMode="External"/><Relationship Id="rId20" Type="http://schemas.openxmlformats.org/officeDocument/2006/relationships/hyperlink" Target="https://emenscr.nesdc.go.th/viewer/view.html?id=6572d38b7482073b2da58c36" TargetMode="External"/><Relationship Id="rId41" Type="http://schemas.openxmlformats.org/officeDocument/2006/relationships/hyperlink" Target="https://emenscr.nesdc.go.th/viewer/view.html?id=60065e75d32d761c9affb204" TargetMode="External"/><Relationship Id="rId62" Type="http://schemas.openxmlformats.org/officeDocument/2006/relationships/hyperlink" Target="https://emenscr.nesdc.go.th/viewer/view.html?id=5fa22cdbb85d3605fe50d1f5" TargetMode="External"/><Relationship Id="rId83" Type="http://schemas.openxmlformats.org/officeDocument/2006/relationships/hyperlink" Target="https://emenscr.nesdc.go.th/viewer/view.html?id=5b1a78e27587e67e2e720db3&amp;username=rmutt057802011" TargetMode="External"/><Relationship Id="rId88" Type="http://schemas.openxmlformats.org/officeDocument/2006/relationships/hyperlink" Target="https://emenscr.nesdc.go.th/viewer/view.html?id=5cbae389a6ce3a3febe8d3ba&amp;username=rmutt0578201" TargetMode="External"/><Relationship Id="rId111" Type="http://schemas.openxmlformats.org/officeDocument/2006/relationships/hyperlink" Target="https://emenscr.nesdc.go.th/viewer/view.html?id=5dbabca1e414e50a393a462b&amp;username=rmuti11001" TargetMode="External"/><Relationship Id="rId132" Type="http://schemas.openxmlformats.org/officeDocument/2006/relationships/hyperlink" Target="https://emenscr.nesdc.go.th/viewer/view.html?id=5e2037d4796c673a7fd56bcb&amp;username=mots05041" TargetMode="External"/><Relationship Id="rId15" Type="http://schemas.openxmlformats.org/officeDocument/2006/relationships/hyperlink" Target="https://emenscr.nesdc.go.th/viewer/view.html?id=66500185d5f7b32ada43546e" TargetMode="External"/><Relationship Id="rId36" Type="http://schemas.openxmlformats.org/officeDocument/2006/relationships/hyperlink" Target="https://emenscr.nesdc.go.th/viewer/view.html?id=678f5f0b25353b4052ffcc47" TargetMode="External"/><Relationship Id="rId57" Type="http://schemas.openxmlformats.org/officeDocument/2006/relationships/hyperlink" Target="https://emenscr.nesdc.go.th/viewer/view.html?id=67344e8e9d04690ff18d0ee3" TargetMode="External"/><Relationship Id="rId106" Type="http://schemas.openxmlformats.org/officeDocument/2006/relationships/hyperlink" Target="https://emenscr.nesdc.go.th/viewer/view.html?id=5d919d232cf06546a62a83e5&amp;username=mots0501021" TargetMode="External"/><Relationship Id="rId127" Type="http://schemas.openxmlformats.org/officeDocument/2006/relationships/hyperlink" Target="https://emenscr.nesdc.go.th/viewer/view.html?id=5e1dbf28a039a2689bde7ff5&amp;username=mots05031" TargetMode="External"/><Relationship Id="rId10" Type="http://schemas.openxmlformats.org/officeDocument/2006/relationships/hyperlink" Target="https://emenscr.nesdc.go.th/viewer/view.html?id=6421584231107d5c3a7fc244" TargetMode="External"/><Relationship Id="rId31" Type="http://schemas.openxmlformats.org/officeDocument/2006/relationships/hyperlink" Target="https://emenscr.nesdc.go.th/viewer/view.html?id=6788c8d29e3b08405827cd3c" TargetMode="External"/><Relationship Id="rId52" Type="http://schemas.openxmlformats.org/officeDocument/2006/relationships/hyperlink" Target="https://emenscr.nesdc.go.th/viewer/view.html?id=678738ec0b91f2689276965a" TargetMode="External"/><Relationship Id="rId73" Type="http://schemas.openxmlformats.org/officeDocument/2006/relationships/hyperlink" Target="https://emenscr.nesdc.go.th/viewer/view.html?id=5feab0c4937fc042b84c9fbb" TargetMode="External"/><Relationship Id="rId78" Type="http://schemas.openxmlformats.org/officeDocument/2006/relationships/hyperlink" Target="https://emenscr.nesdc.go.th/viewer/view.html?id=625fb2ec53465c6713e91197" TargetMode="External"/><Relationship Id="rId94" Type="http://schemas.openxmlformats.org/officeDocument/2006/relationships/hyperlink" Target="https://emenscr.nesdc.go.th/viewer/view.html?id=5cf7629f3d444c41747ba8a7&amp;username=sat1" TargetMode="External"/><Relationship Id="rId99" Type="http://schemas.openxmlformats.org/officeDocument/2006/relationships/hyperlink" Target="https://emenscr.nesdc.go.th/viewer/view.html?id=5d53d31d8087be14b6d4ccd9&amp;username=mots03021" TargetMode="External"/><Relationship Id="rId101" Type="http://schemas.openxmlformats.org/officeDocument/2006/relationships/hyperlink" Target="https://emenscr.nesdc.go.th/viewer/view.html?id=5d7875daefaf232e0bc453fa&amp;username=mots0501021" TargetMode="External"/><Relationship Id="rId122" Type="http://schemas.openxmlformats.org/officeDocument/2006/relationships/hyperlink" Target="https://emenscr.nesdc.go.th/viewer/view.html?id=5e006f036f155549ab8fb595&amp;username=sat1" TargetMode="External"/><Relationship Id="rId143" Type="http://schemas.openxmlformats.org/officeDocument/2006/relationships/hyperlink" Target="https://emenscr.nesdc.go.th/viewer/view.html?id=5eeaebb77177af180990c796&amp;username=mots0501041" TargetMode="External"/><Relationship Id="rId4" Type="http://schemas.openxmlformats.org/officeDocument/2006/relationships/hyperlink" Target="https://emenscr.nesdc.go.th/viewer/view.html?id=63f31c59fceadd7336a5a023" TargetMode="External"/><Relationship Id="rId9" Type="http://schemas.openxmlformats.org/officeDocument/2006/relationships/hyperlink" Target="https://emenscr.nesdc.go.th/viewer/view.html?id=64755afb3650592993e1249e" TargetMode="External"/><Relationship Id="rId26" Type="http://schemas.openxmlformats.org/officeDocument/2006/relationships/hyperlink" Target="https://emenscr.nesdc.go.th/viewer/view.html?id=65851d38a4da863b27b20547" TargetMode="External"/><Relationship Id="rId47" Type="http://schemas.openxmlformats.org/officeDocument/2006/relationships/hyperlink" Target="https://emenscr.nesdc.go.th/viewer/view.html?id=5f27f0b514c4720c160d05bc" TargetMode="External"/><Relationship Id="rId68" Type="http://schemas.openxmlformats.org/officeDocument/2006/relationships/hyperlink" Target="https://emenscr.nesdc.go.th/viewer/view.html?id=607d0ee09db1f67958ba2f49" TargetMode="External"/><Relationship Id="rId89" Type="http://schemas.openxmlformats.org/officeDocument/2006/relationships/hyperlink" Target="https://emenscr.nesdc.go.th/viewer/view.html?id=5ccabeb7a6ce3a3febe8d73d&amp;username=mots0501021" TargetMode="External"/><Relationship Id="rId112" Type="http://schemas.openxmlformats.org/officeDocument/2006/relationships/hyperlink" Target="https://emenscr.nesdc.go.th/viewer/view.html?id=5dbad147b9b2250a3a28ebf7&amp;username=rmuti11001" TargetMode="External"/><Relationship Id="rId133" Type="http://schemas.openxmlformats.org/officeDocument/2006/relationships/hyperlink" Target="https://emenscr.nesdc.go.th/viewer/view.html?id=5e2fb317499a092fe97137ed&amp;username=mots9302341" TargetMode="External"/><Relationship Id="rId16" Type="http://schemas.openxmlformats.org/officeDocument/2006/relationships/hyperlink" Target="https://emenscr.nesdc.go.th/viewer/view.html?id=664b04b1362bdb1f93f83467" TargetMode="External"/><Relationship Id="rId37" Type="http://schemas.openxmlformats.org/officeDocument/2006/relationships/hyperlink" Target="https://emenscr.nesdc.go.th/viewer/view.html?id=678777f6e7fd8840616a40af" TargetMode="External"/><Relationship Id="rId58" Type="http://schemas.openxmlformats.org/officeDocument/2006/relationships/hyperlink" Target="https://emenscr.nesdc.go.th/viewer/view.html?id=5f2a99999b1b9e3fab85a862" TargetMode="External"/><Relationship Id="rId79" Type="http://schemas.openxmlformats.org/officeDocument/2006/relationships/hyperlink" Target="https://emenscr.nesdc.go.th/viewer/view.html?id=626a1f60477d866705f9b6ea" TargetMode="External"/><Relationship Id="rId102" Type="http://schemas.openxmlformats.org/officeDocument/2006/relationships/hyperlink" Target="https://emenscr.nesdc.go.th/viewer/view.html?id=5d78c0ca0ec2ae2e0662912c&amp;username=mots0501021" TargetMode="External"/><Relationship Id="rId123" Type="http://schemas.openxmlformats.org/officeDocument/2006/relationships/hyperlink" Target="https://emenscr.nesdc.go.th/viewer/view.html?id=5e00701542c5ca49af55a6aa&amp;username=sat1" TargetMode="External"/><Relationship Id="rId144" Type="http://schemas.openxmlformats.org/officeDocument/2006/relationships/hyperlink" Target="https://emenscr.nesdc.go.th/viewer/view.html?id=5ef1a7d73148937792cabb8e&amp;username=rmutt0578031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5e00312bb459dd49a9ac70a2&amp;username=sat1" TargetMode="External"/><Relationship Id="rId21" Type="http://schemas.openxmlformats.org/officeDocument/2006/relationships/hyperlink" Target="https://emenscr.nesdc.go.th/viewer/view.html?id=61c2ef8b5203dc33e5cb4ec7" TargetMode="External"/><Relationship Id="rId42" Type="http://schemas.openxmlformats.org/officeDocument/2006/relationships/hyperlink" Target="https://emenscr.nesdc.go.th/viewer/view.html?id=5ffea50bc9bcb56cc183f28d" TargetMode="External"/><Relationship Id="rId63" Type="http://schemas.openxmlformats.org/officeDocument/2006/relationships/hyperlink" Target="https://emenscr.nesdc.go.th/viewer/view.html?id=60cb0faecfde2746e853d2e5" TargetMode="External"/><Relationship Id="rId84" Type="http://schemas.openxmlformats.org/officeDocument/2006/relationships/hyperlink" Target="https://emenscr.nesdc.go.th/viewer/view.html?id=5b1a78e27587e67e2e720db3&amp;username=rmutt057802011" TargetMode="External"/><Relationship Id="rId138" Type="http://schemas.openxmlformats.org/officeDocument/2006/relationships/hyperlink" Target="https://emenscr.nesdc.go.th/viewer/view.html?id=5eba5c80833fec5e55cafa20&amp;username=rmuti11001" TargetMode="External"/><Relationship Id="rId107" Type="http://schemas.openxmlformats.org/officeDocument/2006/relationships/hyperlink" Target="https://emenscr.nesdc.go.th/viewer/view.html?id=5db937167aa7d70a4477d8fd&amp;username=rmuti11001" TargetMode="External"/><Relationship Id="rId11" Type="http://schemas.openxmlformats.org/officeDocument/2006/relationships/hyperlink" Target="https://emenscr.nesdc.go.th/viewer/view.html?id=65a24bb87d26df1e18e9d92f" TargetMode="External"/><Relationship Id="rId32" Type="http://schemas.openxmlformats.org/officeDocument/2006/relationships/hyperlink" Target="https://emenscr.nesdc.go.th/viewer/view.html?id=6788bd8165aee3689aa3ae7e" TargetMode="External"/><Relationship Id="rId53" Type="http://schemas.openxmlformats.org/officeDocument/2006/relationships/hyperlink" Target="https://emenscr.nesdc.go.th/viewer/view.html?id=6786164365aee3689aa39ea9" TargetMode="External"/><Relationship Id="rId74" Type="http://schemas.openxmlformats.org/officeDocument/2006/relationships/hyperlink" Target="https://emenscr.nesdc.go.th/viewer/view.html?id=62da345a7395053debdd9858" TargetMode="External"/><Relationship Id="rId128" Type="http://schemas.openxmlformats.org/officeDocument/2006/relationships/hyperlink" Target="https://emenscr.nesdc.go.th/viewer/view.html?id=5e1dc2b5ed738c689ae32977&amp;username=mots05021" TargetMode="External"/><Relationship Id="rId5" Type="http://schemas.openxmlformats.org/officeDocument/2006/relationships/hyperlink" Target="https://emenscr.nesdc.go.th/viewer/view.html?id=63f3164a4f4b54733c3fabd7" TargetMode="External"/><Relationship Id="rId90" Type="http://schemas.openxmlformats.org/officeDocument/2006/relationships/hyperlink" Target="https://emenscr.nesdc.go.th/viewer/view.html?id=5cf0dca143f43b4179ea0c87&amp;username=mots03021" TargetMode="External"/><Relationship Id="rId95" Type="http://schemas.openxmlformats.org/officeDocument/2006/relationships/hyperlink" Target="https://emenscr.nesdc.go.th/viewer/view.html?id=5cf78307985c284170d11771&amp;username=sat1" TargetMode="External"/><Relationship Id="rId22" Type="http://schemas.openxmlformats.org/officeDocument/2006/relationships/hyperlink" Target="https://emenscr.nesdc.go.th/viewer/view.html?id=5fcefa59557f3b161930c371" TargetMode="External"/><Relationship Id="rId27" Type="http://schemas.openxmlformats.org/officeDocument/2006/relationships/hyperlink" Target="https://emenscr.nesdc.go.th/viewer/view.html?id=6583bd4b66940b3b33338069" TargetMode="External"/><Relationship Id="rId43" Type="http://schemas.openxmlformats.org/officeDocument/2006/relationships/hyperlink" Target="https://emenscr.nesdc.go.th/viewer/view.html?id=5fe01c1aea2eef1b27a274d6" TargetMode="External"/><Relationship Id="rId48" Type="http://schemas.openxmlformats.org/officeDocument/2006/relationships/hyperlink" Target="https://emenscr.nesdc.go.th/viewer/view.html?id=6168fc30ac23da6eb13cfcf2" TargetMode="External"/><Relationship Id="rId64" Type="http://schemas.openxmlformats.org/officeDocument/2006/relationships/hyperlink" Target="https://emenscr.nesdc.go.th/viewer/view.html?id=5ffff74afdee0f295412d692" TargetMode="External"/><Relationship Id="rId69" Type="http://schemas.openxmlformats.org/officeDocument/2006/relationships/hyperlink" Target="https://emenscr.nesdc.go.th/viewer/view.html?id=5fb3499956c36d429b48792d" TargetMode="External"/><Relationship Id="rId113" Type="http://schemas.openxmlformats.org/officeDocument/2006/relationships/hyperlink" Target="https://emenscr.nesdc.go.th/viewer/view.html?id=5df35a378af3392c55b03ce7&amp;username=mots03021" TargetMode="External"/><Relationship Id="rId118" Type="http://schemas.openxmlformats.org/officeDocument/2006/relationships/hyperlink" Target="https://emenscr.nesdc.go.th/viewer/view.html?id=5e00389942c5ca49af55a5bf&amp;username=sat1" TargetMode="External"/><Relationship Id="rId134" Type="http://schemas.openxmlformats.org/officeDocument/2006/relationships/hyperlink" Target="https://emenscr.nesdc.go.th/viewer/view.html?id=5e62055a7354bd730265e43c&amp;username=pcru053961" TargetMode="External"/><Relationship Id="rId139" Type="http://schemas.openxmlformats.org/officeDocument/2006/relationships/hyperlink" Target="https://emenscr.nesdc.go.th/viewer/view.html?id=5eba633b833fec5e55cafa26&amp;username=rmuti11001" TargetMode="External"/><Relationship Id="rId80" Type="http://schemas.openxmlformats.org/officeDocument/2006/relationships/hyperlink" Target="https://emenscr.nesdc.go.th/viewer/view.html?id=61cc23f474e0ea615e990ddd" TargetMode="External"/><Relationship Id="rId85" Type="http://schemas.openxmlformats.org/officeDocument/2006/relationships/hyperlink" Target="https://emenscr.nesdc.go.th/viewer/view.html?id=5b1a78e27587e67e2e720db3&amp;username=rmutt057802011" TargetMode="External"/><Relationship Id="rId12" Type="http://schemas.openxmlformats.org/officeDocument/2006/relationships/hyperlink" Target="https://emenscr.nesdc.go.th/viewer/view.html?id=65eabe58995a3a1f8f165bb9" TargetMode="External"/><Relationship Id="rId17" Type="http://schemas.openxmlformats.org/officeDocument/2006/relationships/hyperlink" Target="https://emenscr.nesdc.go.th/viewer/view.html?id=664afa80995a3a1f8f166f87" TargetMode="External"/><Relationship Id="rId33" Type="http://schemas.openxmlformats.org/officeDocument/2006/relationships/hyperlink" Target="https://emenscr.nesdc.go.th/viewer/view.html?id=678f526d65aee3689aa3c77f" TargetMode="External"/><Relationship Id="rId38" Type="http://schemas.openxmlformats.org/officeDocument/2006/relationships/hyperlink" Target="https://emenscr.nesdc.go.th/viewer/view.html?id=63e0aee901784141abb03e3e" TargetMode="External"/><Relationship Id="rId59" Type="http://schemas.openxmlformats.org/officeDocument/2006/relationships/hyperlink" Target="https://emenscr.nesdc.go.th/viewer/view.html?id=600686114c8c2f1ca150dbcf" TargetMode="External"/><Relationship Id="rId103" Type="http://schemas.openxmlformats.org/officeDocument/2006/relationships/hyperlink" Target="https://emenscr.nesdc.go.th/viewer/view.html?id=5d808a9a6e6bea05a699b4e0&amp;username=mots0501061" TargetMode="External"/><Relationship Id="rId108" Type="http://schemas.openxmlformats.org/officeDocument/2006/relationships/hyperlink" Target="https://emenscr.nesdc.go.th/viewer/view.html?id=5db94470b9b2250a3a28e95b&amp;username=rmuti11001" TargetMode="External"/><Relationship Id="rId124" Type="http://schemas.openxmlformats.org/officeDocument/2006/relationships/hyperlink" Target="https://emenscr.nesdc.go.th/viewer/view.html?id=5e01d07f6f155549ab8fb951&amp;username=mots03021" TargetMode="External"/><Relationship Id="rId129" Type="http://schemas.openxmlformats.org/officeDocument/2006/relationships/hyperlink" Target="https://emenscr.nesdc.go.th/viewer/view.html?id=5e201680d64e122a694ab411&amp;username=mots05041" TargetMode="External"/><Relationship Id="rId54" Type="http://schemas.openxmlformats.org/officeDocument/2006/relationships/hyperlink" Target="https://emenscr.nesdc.go.th/viewer/view.html?id=6791f1a1098e9b4051284bad" TargetMode="External"/><Relationship Id="rId70" Type="http://schemas.openxmlformats.org/officeDocument/2006/relationships/hyperlink" Target="https://emenscr.nesdc.go.th/viewer/view.html?id=5fabf7972806e76c3c3d64d5" TargetMode="External"/><Relationship Id="rId75" Type="http://schemas.openxmlformats.org/officeDocument/2006/relationships/hyperlink" Target="https://emenscr.nesdc.go.th/viewer/view.html?id=62da2cbee5b55d206d788428" TargetMode="External"/><Relationship Id="rId91" Type="http://schemas.openxmlformats.org/officeDocument/2006/relationships/hyperlink" Target="https://emenscr.nesdc.go.th/viewer/view.html?id=5cf628b343f43b4179ea0cef&amp;username=sat1" TargetMode="External"/><Relationship Id="rId96" Type="http://schemas.openxmlformats.org/officeDocument/2006/relationships/hyperlink" Target="https://emenscr.nesdc.go.th/viewer/view.html?id=5cf78424656db4416eea0cd7&amp;username=sat1" TargetMode="External"/><Relationship Id="rId140" Type="http://schemas.openxmlformats.org/officeDocument/2006/relationships/hyperlink" Target="https://emenscr.nesdc.go.th/viewer/view.html?id=5eba6cf0833fec5e55cafa33&amp;username=rmuti11001" TargetMode="External"/><Relationship Id="rId145" Type="http://schemas.openxmlformats.org/officeDocument/2006/relationships/printerSettings" Target="../printerSettings/printerSettings4.bin"/><Relationship Id="rId1" Type="http://schemas.openxmlformats.org/officeDocument/2006/relationships/hyperlink" Target="https://emenscr.nesdc.go.th/viewer/view.html?id=63e0a8ee01784141abb03e33" TargetMode="External"/><Relationship Id="rId6" Type="http://schemas.openxmlformats.org/officeDocument/2006/relationships/hyperlink" Target="https://emenscr.nesdc.go.th/viewer/view.html?id=64b0bc1c0aa0e80f57a6807f" TargetMode="External"/><Relationship Id="rId23" Type="http://schemas.openxmlformats.org/officeDocument/2006/relationships/hyperlink" Target="https://emenscr.nesdc.go.th/viewer/view.html?id=658268d57482073b2da591be" TargetMode="External"/><Relationship Id="rId28" Type="http://schemas.openxmlformats.org/officeDocument/2006/relationships/hyperlink" Target="https://emenscr.nesdc.go.th/viewer/view.html?id=678335b5d231ee5117cbd5ee" TargetMode="External"/><Relationship Id="rId49" Type="http://schemas.openxmlformats.org/officeDocument/2006/relationships/hyperlink" Target="https://emenscr.nesdc.go.th/viewer/view.html?id=64af6e28b19a7b17b9e5286d" TargetMode="External"/><Relationship Id="rId114" Type="http://schemas.openxmlformats.org/officeDocument/2006/relationships/hyperlink" Target="https://emenscr.nesdc.go.th/viewer/view.html?id=5df8841ecaa0dc3f63b8c33d&amp;username=kpru053651" TargetMode="External"/><Relationship Id="rId119" Type="http://schemas.openxmlformats.org/officeDocument/2006/relationships/hyperlink" Target="https://emenscr.nesdc.go.th/viewer/view.html?id=5e003cb5ca0feb49b458bba3&amp;username=sat1" TargetMode="External"/><Relationship Id="rId44" Type="http://schemas.openxmlformats.org/officeDocument/2006/relationships/hyperlink" Target="https://emenscr.nesdc.go.th/viewer/view.html?id=615d2c406bdbda558aab0d99" TargetMode="External"/><Relationship Id="rId60" Type="http://schemas.openxmlformats.org/officeDocument/2006/relationships/hyperlink" Target="https://emenscr.nesdc.go.th/viewer/view.html?id=6045a1b922a74d5de4d5beb8" TargetMode="External"/><Relationship Id="rId65" Type="http://schemas.openxmlformats.org/officeDocument/2006/relationships/hyperlink" Target="https://emenscr.nesdc.go.th/viewer/view.html?id=607aa07da196e946e987d0ee" TargetMode="External"/><Relationship Id="rId81" Type="http://schemas.openxmlformats.org/officeDocument/2006/relationships/hyperlink" Target="https://emenscr.nesdc.go.th/viewer/view.html?id=615aaabf5491a937ddd5bc30" TargetMode="External"/><Relationship Id="rId86" Type="http://schemas.openxmlformats.org/officeDocument/2006/relationships/hyperlink" Target="https://emenscr.nesdc.go.th/viewer/view.html?id=5c4e8be81a04b521fdc9362c&amp;username=rus0585011" TargetMode="External"/><Relationship Id="rId130" Type="http://schemas.openxmlformats.org/officeDocument/2006/relationships/hyperlink" Target="https://emenscr.nesdc.go.th/viewer/view.html?id=5e201ff3ad9dbf2a6b64fc13&amp;username=mots05041" TargetMode="External"/><Relationship Id="rId135" Type="http://schemas.openxmlformats.org/officeDocument/2006/relationships/hyperlink" Target="https://emenscr.nesdc.go.th/viewer/view.html?id=5ea9547b2ea02e55ade25394&amp;username=mots0501061" TargetMode="External"/><Relationship Id="rId13" Type="http://schemas.openxmlformats.org/officeDocument/2006/relationships/hyperlink" Target="https://emenscr.nesdc.go.th/viewer/view.html?id=658255f47ee34a5c6dbc98fd" TargetMode="External"/><Relationship Id="rId18" Type="http://schemas.openxmlformats.org/officeDocument/2006/relationships/hyperlink" Target="https://emenscr.nesdc.go.th/viewer/view.html?id=65796f6b66940b3b33337b06" TargetMode="External"/><Relationship Id="rId39" Type="http://schemas.openxmlformats.org/officeDocument/2006/relationships/hyperlink" Target="https://emenscr.nesdc.go.th/viewer/view.html?id=63f85a9f728aa67344ffe353" TargetMode="External"/><Relationship Id="rId109" Type="http://schemas.openxmlformats.org/officeDocument/2006/relationships/hyperlink" Target="https://emenscr.nesdc.go.th/viewer/view.html?id=5dbaae84e414e50a393a461b&amp;username=rmuti11001" TargetMode="External"/><Relationship Id="rId34" Type="http://schemas.openxmlformats.org/officeDocument/2006/relationships/hyperlink" Target="https://emenscr.nesdc.go.th/viewer/view.html?id=678f7d524c513e688c274de5" TargetMode="External"/><Relationship Id="rId50" Type="http://schemas.openxmlformats.org/officeDocument/2006/relationships/hyperlink" Target="https://emenscr.nesdc.go.th/viewer/view.html?id=635e8e31491d7c3de4ddeb45" TargetMode="External"/><Relationship Id="rId55" Type="http://schemas.openxmlformats.org/officeDocument/2006/relationships/hyperlink" Target="https://emenscr.nesdc.go.th/viewer/view.html?id=673cc86b2ed8d90fe80ed288" TargetMode="External"/><Relationship Id="rId76" Type="http://schemas.openxmlformats.org/officeDocument/2006/relationships/hyperlink" Target="https://emenscr.nesdc.go.th/viewer/view.html?id=621f3b13050baa05c11427f7" TargetMode="External"/><Relationship Id="rId97" Type="http://schemas.openxmlformats.org/officeDocument/2006/relationships/hyperlink" Target="https://emenscr.nesdc.go.th/viewer/view.html?id=5cf78ba93d444c41747ba8c6&amp;username=sat1" TargetMode="External"/><Relationship Id="rId104" Type="http://schemas.openxmlformats.org/officeDocument/2006/relationships/hyperlink" Target="https://emenscr.nesdc.go.th/viewer/view.html?id=5d809b6a42d188059b3550ed&amp;username=mots0501061" TargetMode="External"/><Relationship Id="rId120" Type="http://schemas.openxmlformats.org/officeDocument/2006/relationships/hyperlink" Target="https://emenscr.nesdc.go.th/viewer/view.html?id=5e00669942c5ca49af55a663&amp;username=sat1" TargetMode="External"/><Relationship Id="rId125" Type="http://schemas.openxmlformats.org/officeDocument/2006/relationships/hyperlink" Target="https://emenscr.nesdc.go.th/viewer/view.html?id=5e1daa40ed738c689ae32975&amp;username=mots0501041" TargetMode="External"/><Relationship Id="rId141" Type="http://schemas.openxmlformats.org/officeDocument/2006/relationships/hyperlink" Target="https://emenscr.nesdc.go.th/viewer/view.html?id=5ebbb341abbee2297567d387&amp;username=rmuti11001" TargetMode="External"/><Relationship Id="rId146" Type="http://schemas.openxmlformats.org/officeDocument/2006/relationships/drawing" Target="../drawings/drawing2.xml"/><Relationship Id="rId7" Type="http://schemas.openxmlformats.org/officeDocument/2006/relationships/hyperlink" Target="https://emenscr.nesdc.go.th/viewer/view.html?id=64b4e8ab22ab130f452a89d5" TargetMode="External"/><Relationship Id="rId71" Type="http://schemas.openxmlformats.org/officeDocument/2006/relationships/hyperlink" Target="https://emenscr.nesdc.go.th/viewer/view.html?id=5fab9e3ce708b36c432df952" TargetMode="External"/><Relationship Id="rId92" Type="http://schemas.openxmlformats.org/officeDocument/2006/relationships/hyperlink" Target="https://emenscr.nesdc.go.th/viewer/view.html?id=5cf735de656db4416eea0ca4&amp;username=sat1" TargetMode="External"/><Relationship Id="rId2" Type="http://schemas.openxmlformats.org/officeDocument/2006/relationships/hyperlink" Target="https://emenscr.nesdc.go.th/viewer/view.html?id=63e0aee901784141abb03e3e" TargetMode="External"/><Relationship Id="rId29" Type="http://schemas.openxmlformats.org/officeDocument/2006/relationships/hyperlink" Target="https://emenscr.nesdc.go.th/viewer/view.html?id=677b84af52c7c851103d149a" TargetMode="External"/><Relationship Id="rId24" Type="http://schemas.openxmlformats.org/officeDocument/2006/relationships/hyperlink" Target="https://emenscr.nesdc.go.th/viewer/view.html?id=655c2984bcbd745c67dcfce7" TargetMode="External"/><Relationship Id="rId40" Type="http://schemas.openxmlformats.org/officeDocument/2006/relationships/hyperlink" Target="https://emenscr.nesdc.go.th/viewer/view.html?id=64708122956c475790053283" TargetMode="External"/><Relationship Id="rId45" Type="http://schemas.openxmlformats.org/officeDocument/2006/relationships/hyperlink" Target="https://emenscr.nesdc.go.th/viewer/view.html?id=615d2c406bdbda558aab0d99" TargetMode="External"/><Relationship Id="rId66" Type="http://schemas.openxmlformats.org/officeDocument/2006/relationships/hyperlink" Target="https://emenscr.nesdc.go.th/viewer/view.html?id=607a92c52256a346f06dbac7" TargetMode="External"/><Relationship Id="rId87" Type="http://schemas.openxmlformats.org/officeDocument/2006/relationships/hyperlink" Target="https://emenscr.nesdc.go.th/viewer/view.html?id=5c527ba54819522ef1ca2bc6&amp;username=mots0501021" TargetMode="External"/><Relationship Id="rId110" Type="http://schemas.openxmlformats.org/officeDocument/2006/relationships/hyperlink" Target="https://emenscr.nesdc.go.th/viewer/view.html?id=5dbab68bddf85f0a3f403cf3&amp;username=rmuti11001" TargetMode="External"/><Relationship Id="rId115" Type="http://schemas.openxmlformats.org/officeDocument/2006/relationships/hyperlink" Target="https://emenscr.nesdc.go.th/viewer/view.html?id=5dfaf80ad2f24a1a689b4ba3&amp;username=sat1" TargetMode="External"/><Relationship Id="rId131" Type="http://schemas.openxmlformats.org/officeDocument/2006/relationships/hyperlink" Target="https://emenscr.nesdc.go.th/viewer/view.html?id=5e202727f311422a706ee693&amp;username=mots05041" TargetMode="External"/><Relationship Id="rId136" Type="http://schemas.openxmlformats.org/officeDocument/2006/relationships/hyperlink" Target="https://emenscr.nesdc.go.th/viewer/view.html?id=5eb123aafcf4617808b3fe9c&amp;username=mots0501061" TargetMode="External"/><Relationship Id="rId61" Type="http://schemas.openxmlformats.org/officeDocument/2006/relationships/hyperlink" Target="https://emenscr.nesdc.go.th/viewer/view.html?id=60e5158cbcf570643a9fb2e6" TargetMode="External"/><Relationship Id="rId82" Type="http://schemas.openxmlformats.org/officeDocument/2006/relationships/hyperlink" Target="https://emenscr.nesdc.go.th/viewer/view.html?id=618ce139ceda15328416c235" TargetMode="External"/><Relationship Id="rId19" Type="http://schemas.openxmlformats.org/officeDocument/2006/relationships/hyperlink" Target="https://emenscr.nesdc.go.th/viewer/view.html?id=657967f2bcbd745c67dd217c" TargetMode="External"/><Relationship Id="rId14" Type="http://schemas.openxmlformats.org/officeDocument/2006/relationships/hyperlink" Target="https://emenscr.nesdc.go.th/viewer/view.html?id=664c497455fb162ad95a2fc0" TargetMode="External"/><Relationship Id="rId30" Type="http://schemas.openxmlformats.org/officeDocument/2006/relationships/hyperlink" Target="https://emenscr.nesdc.go.th/viewer/view.html?id=6788b1a0e7fd8840616a4166" TargetMode="External"/><Relationship Id="rId35" Type="http://schemas.openxmlformats.org/officeDocument/2006/relationships/hyperlink" Target="https://emenscr.nesdc.go.th/viewer/view.html?id=678f686c098e9b4051284ab3" TargetMode="External"/><Relationship Id="rId56" Type="http://schemas.openxmlformats.org/officeDocument/2006/relationships/hyperlink" Target="https://emenscr.nesdc.go.th/viewer/view.html?id=673477e414dfe60ff064116e" TargetMode="External"/><Relationship Id="rId77" Type="http://schemas.openxmlformats.org/officeDocument/2006/relationships/hyperlink" Target="https://emenscr.nesdc.go.th/viewer/view.html?id=625f8756477d866705f9b2ca" TargetMode="External"/><Relationship Id="rId100" Type="http://schemas.openxmlformats.org/officeDocument/2006/relationships/hyperlink" Target="https://emenscr.nesdc.go.th/viewer/view.html?id=5d77556d2d8b5b145109e225&amp;username=mots03021" TargetMode="External"/><Relationship Id="rId105" Type="http://schemas.openxmlformats.org/officeDocument/2006/relationships/hyperlink" Target="https://emenscr.nesdc.go.th/viewer/view.html?id=5d897cf11970f105a15993bc&amp;username=rus0585011" TargetMode="External"/><Relationship Id="rId126" Type="http://schemas.openxmlformats.org/officeDocument/2006/relationships/hyperlink" Target="https://emenscr.nesdc.go.th/viewer/view.html?id=5e1dae6feeece76891d9c288&amp;username=mots0501061" TargetMode="External"/><Relationship Id="rId8" Type="http://schemas.openxmlformats.org/officeDocument/2006/relationships/hyperlink" Target="https://emenscr.nesdc.go.th/viewer/view.html?id=64477c6456ddcb04f398a5bc" TargetMode="External"/><Relationship Id="rId51" Type="http://schemas.openxmlformats.org/officeDocument/2006/relationships/hyperlink" Target="https://emenscr.nesdc.go.th/viewer/view.html?id=67873fe6098e9b4051284671" TargetMode="External"/><Relationship Id="rId72" Type="http://schemas.openxmlformats.org/officeDocument/2006/relationships/hyperlink" Target="https://emenscr.nesdc.go.th/viewer/view.html?id=601a5b212bfea92b666d82da" TargetMode="External"/><Relationship Id="rId93" Type="http://schemas.openxmlformats.org/officeDocument/2006/relationships/hyperlink" Target="https://emenscr.nesdc.go.th/viewer/view.html?id=5cf73bbc985c284170d11738&amp;username=sat1" TargetMode="External"/><Relationship Id="rId98" Type="http://schemas.openxmlformats.org/officeDocument/2006/relationships/hyperlink" Target="https://emenscr.nesdc.go.th/viewer/view.html?id=5cf78cc9656db4416eea0ce6&amp;username=sat1" TargetMode="External"/><Relationship Id="rId121" Type="http://schemas.openxmlformats.org/officeDocument/2006/relationships/hyperlink" Target="https://emenscr.nesdc.go.th/viewer/view.html?id=5e0068afb459dd49a9ac7144&amp;username=sat1" TargetMode="External"/><Relationship Id="rId142" Type="http://schemas.openxmlformats.org/officeDocument/2006/relationships/hyperlink" Target="https://emenscr.nesdc.go.th/viewer/view.html?id=5ebcec5260c73b2974f0454f&amp;username=rmuti11001" TargetMode="External"/><Relationship Id="rId3" Type="http://schemas.openxmlformats.org/officeDocument/2006/relationships/hyperlink" Target="https://emenscr.nesdc.go.th/viewer/view.html?id=63e35050b321824906b755e5" TargetMode="External"/><Relationship Id="rId25" Type="http://schemas.openxmlformats.org/officeDocument/2006/relationships/hyperlink" Target="https://emenscr.nesdc.go.th/viewer/view.html?id=655606f07482073b2da586f1" TargetMode="External"/><Relationship Id="rId46" Type="http://schemas.openxmlformats.org/officeDocument/2006/relationships/hyperlink" Target="https://emenscr.nesdc.go.th/viewer/view.html?id=652386cb57717e597972a7e4" TargetMode="External"/><Relationship Id="rId67" Type="http://schemas.openxmlformats.org/officeDocument/2006/relationships/hyperlink" Target="https://emenscr.nesdc.go.th/viewer/view.html?id=607e72279db1f67958ba30c5" TargetMode="External"/><Relationship Id="rId116" Type="http://schemas.openxmlformats.org/officeDocument/2006/relationships/hyperlink" Target="https://emenscr.nesdc.go.th/viewer/view.html?id=5dfeff0542c5ca49af55a51c&amp;username=mots03021" TargetMode="External"/><Relationship Id="rId137" Type="http://schemas.openxmlformats.org/officeDocument/2006/relationships/hyperlink" Target="https://emenscr.nesdc.go.th/viewer/view.html?id=5eb525fbb5d01807ee10a6be&amp;username=rmuti11001" TargetMode="External"/><Relationship Id="rId20" Type="http://schemas.openxmlformats.org/officeDocument/2006/relationships/hyperlink" Target="https://emenscr.nesdc.go.th/viewer/view.html?id=6572d38b7482073b2da58c36" TargetMode="External"/><Relationship Id="rId41" Type="http://schemas.openxmlformats.org/officeDocument/2006/relationships/hyperlink" Target="https://emenscr.nesdc.go.th/viewer/view.html?id=60065e75d32d761c9affb204" TargetMode="External"/><Relationship Id="rId62" Type="http://schemas.openxmlformats.org/officeDocument/2006/relationships/hyperlink" Target="https://emenscr.nesdc.go.th/viewer/view.html?id=5fa22cdbb85d3605fe50d1f5" TargetMode="External"/><Relationship Id="rId83" Type="http://schemas.openxmlformats.org/officeDocument/2006/relationships/hyperlink" Target="https://emenscr.nesdc.go.th/viewer/view.html?id=5b1a78e27587e67e2e720db3&amp;username=rmutt057802011" TargetMode="External"/><Relationship Id="rId88" Type="http://schemas.openxmlformats.org/officeDocument/2006/relationships/hyperlink" Target="https://emenscr.nesdc.go.th/viewer/view.html?id=5cbae389a6ce3a3febe8d3ba&amp;username=rmutt0578201" TargetMode="External"/><Relationship Id="rId111" Type="http://schemas.openxmlformats.org/officeDocument/2006/relationships/hyperlink" Target="https://emenscr.nesdc.go.th/viewer/view.html?id=5dbabca1e414e50a393a462b&amp;username=rmuti11001" TargetMode="External"/><Relationship Id="rId132" Type="http://schemas.openxmlformats.org/officeDocument/2006/relationships/hyperlink" Target="https://emenscr.nesdc.go.th/viewer/view.html?id=5e2037d4796c673a7fd56bcb&amp;username=mots05041" TargetMode="External"/><Relationship Id="rId15" Type="http://schemas.openxmlformats.org/officeDocument/2006/relationships/hyperlink" Target="https://emenscr.nesdc.go.th/viewer/view.html?id=66500185d5f7b32ada43546e" TargetMode="External"/><Relationship Id="rId36" Type="http://schemas.openxmlformats.org/officeDocument/2006/relationships/hyperlink" Target="https://emenscr.nesdc.go.th/viewer/view.html?id=678f5f0b25353b4052ffcc47" TargetMode="External"/><Relationship Id="rId57" Type="http://schemas.openxmlformats.org/officeDocument/2006/relationships/hyperlink" Target="https://emenscr.nesdc.go.th/viewer/view.html?id=67344e8e9d04690ff18d0ee3" TargetMode="External"/><Relationship Id="rId106" Type="http://schemas.openxmlformats.org/officeDocument/2006/relationships/hyperlink" Target="https://emenscr.nesdc.go.th/viewer/view.html?id=5d919d232cf06546a62a83e5&amp;username=mots0501021" TargetMode="External"/><Relationship Id="rId127" Type="http://schemas.openxmlformats.org/officeDocument/2006/relationships/hyperlink" Target="https://emenscr.nesdc.go.th/viewer/view.html?id=5e1dbf28a039a2689bde7ff5&amp;username=mots05031" TargetMode="External"/><Relationship Id="rId10" Type="http://schemas.openxmlformats.org/officeDocument/2006/relationships/hyperlink" Target="https://emenscr.nesdc.go.th/viewer/view.html?id=6421584231107d5c3a7fc244" TargetMode="External"/><Relationship Id="rId31" Type="http://schemas.openxmlformats.org/officeDocument/2006/relationships/hyperlink" Target="https://emenscr.nesdc.go.th/viewer/view.html?id=6788c8d29e3b08405827cd3c" TargetMode="External"/><Relationship Id="rId52" Type="http://schemas.openxmlformats.org/officeDocument/2006/relationships/hyperlink" Target="https://emenscr.nesdc.go.th/viewer/view.html?id=678738ec0b91f2689276965a" TargetMode="External"/><Relationship Id="rId73" Type="http://schemas.openxmlformats.org/officeDocument/2006/relationships/hyperlink" Target="https://emenscr.nesdc.go.th/viewer/view.html?id=5feab0c4937fc042b84c9fbb" TargetMode="External"/><Relationship Id="rId78" Type="http://schemas.openxmlformats.org/officeDocument/2006/relationships/hyperlink" Target="https://emenscr.nesdc.go.th/viewer/view.html?id=625fb2ec53465c6713e91197" TargetMode="External"/><Relationship Id="rId94" Type="http://schemas.openxmlformats.org/officeDocument/2006/relationships/hyperlink" Target="https://emenscr.nesdc.go.th/viewer/view.html?id=5cf7629f3d444c41747ba8a7&amp;username=sat1" TargetMode="External"/><Relationship Id="rId99" Type="http://schemas.openxmlformats.org/officeDocument/2006/relationships/hyperlink" Target="https://emenscr.nesdc.go.th/viewer/view.html?id=5d53d31d8087be14b6d4ccd9&amp;username=mots03021" TargetMode="External"/><Relationship Id="rId101" Type="http://schemas.openxmlformats.org/officeDocument/2006/relationships/hyperlink" Target="https://emenscr.nesdc.go.th/viewer/view.html?id=5d7875daefaf232e0bc453fa&amp;username=mots0501021" TargetMode="External"/><Relationship Id="rId122" Type="http://schemas.openxmlformats.org/officeDocument/2006/relationships/hyperlink" Target="https://emenscr.nesdc.go.th/viewer/view.html?id=5e006f036f155549ab8fb595&amp;username=sat1" TargetMode="External"/><Relationship Id="rId143" Type="http://schemas.openxmlformats.org/officeDocument/2006/relationships/hyperlink" Target="https://emenscr.nesdc.go.th/viewer/view.html?id=5eeaebb77177af180990c796&amp;username=mots0501041" TargetMode="External"/><Relationship Id="rId4" Type="http://schemas.openxmlformats.org/officeDocument/2006/relationships/hyperlink" Target="https://emenscr.nesdc.go.th/viewer/view.html?id=63f31c59fceadd7336a5a023" TargetMode="External"/><Relationship Id="rId9" Type="http://schemas.openxmlformats.org/officeDocument/2006/relationships/hyperlink" Target="https://emenscr.nesdc.go.th/viewer/view.html?id=64755afb3650592993e1249e" TargetMode="External"/><Relationship Id="rId26" Type="http://schemas.openxmlformats.org/officeDocument/2006/relationships/hyperlink" Target="https://emenscr.nesdc.go.th/viewer/view.html?id=65851d38a4da863b27b20547" TargetMode="External"/><Relationship Id="rId47" Type="http://schemas.openxmlformats.org/officeDocument/2006/relationships/hyperlink" Target="https://emenscr.nesdc.go.th/viewer/view.html?id=5f27f0b514c4720c160d05bc" TargetMode="External"/><Relationship Id="rId68" Type="http://schemas.openxmlformats.org/officeDocument/2006/relationships/hyperlink" Target="https://emenscr.nesdc.go.th/viewer/view.html?id=607d0ee09db1f67958ba2f49" TargetMode="External"/><Relationship Id="rId89" Type="http://schemas.openxmlformats.org/officeDocument/2006/relationships/hyperlink" Target="https://emenscr.nesdc.go.th/viewer/view.html?id=5ccabeb7a6ce3a3febe8d73d&amp;username=mots0501021" TargetMode="External"/><Relationship Id="rId112" Type="http://schemas.openxmlformats.org/officeDocument/2006/relationships/hyperlink" Target="https://emenscr.nesdc.go.th/viewer/view.html?id=5dbad147b9b2250a3a28ebf7&amp;username=rmuti11001" TargetMode="External"/><Relationship Id="rId133" Type="http://schemas.openxmlformats.org/officeDocument/2006/relationships/hyperlink" Target="https://emenscr.nesdc.go.th/viewer/view.html?id=5e2fb317499a092fe97137ed&amp;username=mots9302341" TargetMode="External"/><Relationship Id="rId16" Type="http://schemas.openxmlformats.org/officeDocument/2006/relationships/hyperlink" Target="https://emenscr.nesdc.go.th/viewer/view.html?id=664b04b1362bdb1f93f83467" TargetMode="External"/><Relationship Id="rId37" Type="http://schemas.openxmlformats.org/officeDocument/2006/relationships/hyperlink" Target="https://emenscr.nesdc.go.th/viewer/view.html?id=678777f6e7fd8840616a40af" TargetMode="External"/><Relationship Id="rId58" Type="http://schemas.openxmlformats.org/officeDocument/2006/relationships/hyperlink" Target="https://emenscr.nesdc.go.th/viewer/view.html?id=5f2a99999b1b9e3fab85a862" TargetMode="External"/><Relationship Id="rId79" Type="http://schemas.openxmlformats.org/officeDocument/2006/relationships/hyperlink" Target="https://emenscr.nesdc.go.th/viewer/view.html?id=626a1f60477d866705f9b6ea" TargetMode="External"/><Relationship Id="rId102" Type="http://schemas.openxmlformats.org/officeDocument/2006/relationships/hyperlink" Target="https://emenscr.nesdc.go.th/viewer/view.html?id=5d78c0ca0ec2ae2e0662912c&amp;username=mots0501021" TargetMode="External"/><Relationship Id="rId123" Type="http://schemas.openxmlformats.org/officeDocument/2006/relationships/hyperlink" Target="https://emenscr.nesdc.go.th/viewer/view.html?id=5e00701542c5ca49af55a6aa&amp;username=sat1" TargetMode="External"/><Relationship Id="rId144" Type="http://schemas.openxmlformats.org/officeDocument/2006/relationships/hyperlink" Target="https://emenscr.nesdc.go.th/viewer/view.html?id=5ef1a7d73148937792cabb8e&amp;username=rmutt057803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Y99"/>
  <sheetViews>
    <sheetView topLeftCell="A44" workbookViewId="0">
      <selection activeCell="A44" sqref="A1:A1048576"/>
    </sheetView>
  </sheetViews>
  <sheetFormatPr defaultRowHeight="14.5"/>
  <cols>
    <col min="1" max="2" width="25.6328125" customWidth="1"/>
    <col min="3" max="3" width="54" customWidth="1"/>
    <col min="4" max="4" width="44.54296875" customWidth="1"/>
    <col min="5" max="5" width="37.90625" customWidth="1"/>
    <col min="6" max="7" width="54" customWidth="1"/>
    <col min="8" max="8" width="51.36328125" customWidth="1"/>
    <col min="9" max="9" width="54" customWidth="1"/>
    <col min="10" max="10" width="31" customWidth="1"/>
    <col min="11" max="11" width="54" customWidth="1"/>
    <col min="12" max="12" width="39.08984375" customWidth="1"/>
    <col min="13" max="13" width="14.90625" customWidth="1"/>
    <col min="14" max="15" width="28.36328125" customWidth="1"/>
    <col min="16" max="16" width="27" customWidth="1"/>
    <col min="17" max="17" width="32.453125" customWidth="1"/>
    <col min="18" max="18" width="45.90625" customWidth="1"/>
    <col min="19" max="19" width="54" customWidth="1"/>
    <col min="20" max="20" width="52.6328125" customWidth="1"/>
    <col min="21" max="22" width="54" customWidth="1"/>
    <col min="23" max="23" width="16.08984375" customWidth="1"/>
    <col min="24" max="24" width="20.36328125" customWidth="1"/>
    <col min="25" max="25" width="17.54296875" customWidth="1"/>
  </cols>
  <sheetData>
    <row r="2" spans="1: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/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</row>
    <row r="3" spans="1:25">
      <c r="A3" t="s">
        <v>24</v>
      </c>
      <c r="B3" t="s">
        <v>25</v>
      </c>
      <c r="C3" t="s">
        <v>26</v>
      </c>
      <c r="F3" t="s">
        <v>27</v>
      </c>
      <c r="G3" t="s">
        <v>28</v>
      </c>
      <c r="I3" t="s">
        <v>27</v>
      </c>
      <c r="J3" s="3">
        <v>140301</v>
      </c>
      <c r="K3" t="s">
        <v>29</v>
      </c>
      <c r="L3" t="s">
        <v>30</v>
      </c>
      <c r="M3" t="s">
        <v>31</v>
      </c>
      <c r="N3" t="s">
        <v>32</v>
      </c>
      <c r="O3">
        <v>2561</v>
      </c>
      <c r="P3" t="s">
        <v>32</v>
      </c>
      <c r="Q3" s="2">
        <v>300000</v>
      </c>
      <c r="R3" s="2">
        <v>300000</v>
      </c>
      <c r="S3" t="s">
        <v>33</v>
      </c>
      <c r="T3" t="s">
        <v>34</v>
      </c>
      <c r="U3" t="s">
        <v>35</v>
      </c>
    </row>
    <row r="4" spans="1:25">
      <c r="A4" t="s">
        <v>36</v>
      </c>
      <c r="B4" t="s">
        <v>37</v>
      </c>
      <c r="C4" t="s">
        <v>38</v>
      </c>
      <c r="F4" t="s">
        <v>27</v>
      </c>
      <c r="G4" t="s">
        <v>28</v>
      </c>
      <c r="I4" t="s">
        <v>27</v>
      </c>
      <c r="J4" s="3">
        <v>140301</v>
      </c>
      <c r="K4" t="s">
        <v>29</v>
      </c>
      <c r="L4" t="s">
        <v>39</v>
      </c>
      <c r="M4" t="s">
        <v>31</v>
      </c>
      <c r="N4" t="s">
        <v>40</v>
      </c>
      <c r="O4">
        <v>2561</v>
      </c>
      <c r="P4" t="s">
        <v>41</v>
      </c>
      <c r="Q4" s="2">
        <v>1200000</v>
      </c>
      <c r="R4" s="2">
        <v>1200000</v>
      </c>
      <c r="S4" t="s">
        <v>42</v>
      </c>
      <c r="T4" t="s">
        <v>43</v>
      </c>
      <c r="U4" t="s">
        <v>35</v>
      </c>
    </row>
    <row r="5" spans="1:25">
      <c r="A5" t="s">
        <v>44</v>
      </c>
      <c r="B5" t="s">
        <v>45</v>
      </c>
      <c r="C5" t="s">
        <v>46</v>
      </c>
      <c r="F5" t="s">
        <v>27</v>
      </c>
      <c r="G5" t="s">
        <v>28</v>
      </c>
      <c r="I5" t="s">
        <v>27</v>
      </c>
      <c r="J5" s="3">
        <v>140301</v>
      </c>
      <c r="K5" t="s">
        <v>29</v>
      </c>
      <c r="L5" t="s">
        <v>47</v>
      </c>
      <c r="M5" t="s">
        <v>31</v>
      </c>
      <c r="N5" t="s">
        <v>48</v>
      </c>
      <c r="O5">
        <v>2562</v>
      </c>
      <c r="P5" t="s">
        <v>49</v>
      </c>
      <c r="Q5" s="2">
        <v>11992320</v>
      </c>
      <c r="R5" s="2">
        <v>11992320</v>
      </c>
      <c r="S5" t="s">
        <v>50</v>
      </c>
      <c r="T5" t="s">
        <v>51</v>
      </c>
      <c r="U5" t="s">
        <v>52</v>
      </c>
    </row>
    <row r="6" spans="1:25">
      <c r="A6" t="s">
        <v>53</v>
      </c>
      <c r="B6" t="s">
        <v>54</v>
      </c>
      <c r="C6" t="s">
        <v>55</v>
      </c>
      <c r="F6" t="s">
        <v>27</v>
      </c>
      <c r="G6" t="s">
        <v>28</v>
      </c>
      <c r="I6" t="s">
        <v>27</v>
      </c>
      <c r="J6" s="3">
        <v>140301</v>
      </c>
      <c r="K6" t="s">
        <v>29</v>
      </c>
      <c r="L6" t="s">
        <v>56</v>
      </c>
      <c r="M6" t="s">
        <v>31</v>
      </c>
      <c r="N6" t="s">
        <v>57</v>
      </c>
      <c r="O6">
        <v>2562</v>
      </c>
      <c r="P6" t="s">
        <v>57</v>
      </c>
      <c r="Q6" s="2">
        <v>109000</v>
      </c>
      <c r="R6" s="2">
        <v>109000</v>
      </c>
      <c r="S6" t="s">
        <v>58</v>
      </c>
      <c r="T6" t="s">
        <v>34</v>
      </c>
      <c r="U6" t="s">
        <v>35</v>
      </c>
    </row>
    <row r="7" spans="1:25">
      <c r="A7" t="s">
        <v>44</v>
      </c>
      <c r="B7" t="s">
        <v>59</v>
      </c>
      <c r="C7" t="s">
        <v>60</v>
      </c>
      <c r="F7" t="s">
        <v>27</v>
      </c>
      <c r="G7" t="s">
        <v>28</v>
      </c>
      <c r="I7" t="s">
        <v>27</v>
      </c>
      <c r="J7" s="3">
        <v>140301</v>
      </c>
      <c r="K7" t="s">
        <v>29</v>
      </c>
      <c r="L7" t="s">
        <v>61</v>
      </c>
      <c r="M7" t="s">
        <v>31</v>
      </c>
      <c r="N7" t="s">
        <v>62</v>
      </c>
      <c r="O7">
        <v>2562</v>
      </c>
      <c r="P7" t="s">
        <v>62</v>
      </c>
      <c r="Q7" s="2">
        <v>232600</v>
      </c>
      <c r="R7" s="2">
        <v>232600</v>
      </c>
      <c r="S7" t="s">
        <v>50</v>
      </c>
      <c r="T7" t="s">
        <v>51</v>
      </c>
      <c r="U7" t="s">
        <v>52</v>
      </c>
    </row>
    <row r="8" spans="1:25">
      <c r="A8" t="s">
        <v>63</v>
      </c>
      <c r="B8" t="s">
        <v>64</v>
      </c>
      <c r="C8" t="s">
        <v>65</v>
      </c>
      <c r="F8" t="s">
        <v>27</v>
      </c>
      <c r="G8" t="s">
        <v>28</v>
      </c>
      <c r="I8" t="s">
        <v>27</v>
      </c>
      <c r="J8" s="3">
        <v>140301</v>
      </c>
      <c r="K8" t="s">
        <v>29</v>
      </c>
      <c r="L8" t="s">
        <v>66</v>
      </c>
      <c r="M8" t="s">
        <v>31</v>
      </c>
      <c r="N8" t="s">
        <v>48</v>
      </c>
      <c r="O8">
        <v>2562</v>
      </c>
      <c r="P8" t="s">
        <v>49</v>
      </c>
      <c r="Q8" s="2">
        <v>2500000</v>
      </c>
      <c r="R8" s="2">
        <v>2500000</v>
      </c>
      <c r="S8" t="s">
        <v>67</v>
      </c>
      <c r="T8" t="s">
        <v>68</v>
      </c>
      <c r="U8" t="s">
        <v>52</v>
      </c>
    </row>
    <row r="9" spans="1:25">
      <c r="A9" t="s">
        <v>69</v>
      </c>
      <c r="B9" t="s">
        <v>70</v>
      </c>
      <c r="C9" t="s">
        <v>71</v>
      </c>
      <c r="F9" t="s">
        <v>27</v>
      </c>
      <c r="G9" t="s">
        <v>28</v>
      </c>
      <c r="I9" t="s">
        <v>27</v>
      </c>
      <c r="J9" s="3">
        <v>140301</v>
      </c>
      <c r="K9" t="s">
        <v>29</v>
      </c>
      <c r="L9" t="s">
        <v>72</v>
      </c>
      <c r="M9" t="s">
        <v>31</v>
      </c>
      <c r="N9" t="s">
        <v>48</v>
      </c>
      <c r="O9">
        <v>2562</v>
      </c>
      <c r="P9" t="s">
        <v>49</v>
      </c>
      <c r="Q9" s="2">
        <v>21350000</v>
      </c>
      <c r="R9" s="2">
        <v>21350000</v>
      </c>
      <c r="T9" t="s">
        <v>73</v>
      </c>
      <c r="U9" t="s">
        <v>52</v>
      </c>
    </row>
    <row r="10" spans="1:25">
      <c r="A10" t="s">
        <v>69</v>
      </c>
      <c r="B10" t="s">
        <v>74</v>
      </c>
      <c r="C10" t="s">
        <v>75</v>
      </c>
      <c r="F10" t="s">
        <v>27</v>
      </c>
      <c r="G10" t="s">
        <v>28</v>
      </c>
      <c r="I10" t="s">
        <v>27</v>
      </c>
      <c r="J10" s="3">
        <v>140301</v>
      </c>
      <c r="K10" t="s">
        <v>29</v>
      </c>
      <c r="L10" t="s">
        <v>76</v>
      </c>
      <c r="M10" t="s">
        <v>31</v>
      </c>
      <c r="N10" t="s">
        <v>48</v>
      </c>
      <c r="O10">
        <v>2562</v>
      </c>
      <c r="P10" t="s">
        <v>49</v>
      </c>
      <c r="Q10" s="2">
        <v>29673000</v>
      </c>
      <c r="R10" s="2">
        <v>29673000</v>
      </c>
      <c r="T10" t="s">
        <v>73</v>
      </c>
      <c r="U10" t="s">
        <v>52</v>
      </c>
    </row>
    <row r="11" spans="1:25">
      <c r="A11" t="s">
        <v>69</v>
      </c>
      <c r="B11" t="s">
        <v>77</v>
      </c>
      <c r="C11" t="s">
        <v>78</v>
      </c>
      <c r="F11" t="s">
        <v>27</v>
      </c>
      <c r="G11" t="s">
        <v>28</v>
      </c>
      <c r="I11" t="s">
        <v>27</v>
      </c>
      <c r="J11" s="3">
        <v>140301</v>
      </c>
      <c r="K11" t="s">
        <v>29</v>
      </c>
      <c r="L11" t="s">
        <v>79</v>
      </c>
      <c r="M11" t="s">
        <v>31</v>
      </c>
      <c r="N11" t="s">
        <v>48</v>
      </c>
      <c r="O11">
        <v>2562</v>
      </c>
      <c r="P11" t="s">
        <v>49</v>
      </c>
      <c r="Q11" s="2">
        <v>35800000</v>
      </c>
      <c r="R11" s="2">
        <v>35800000</v>
      </c>
      <c r="T11" t="s">
        <v>73</v>
      </c>
      <c r="U11" t="s">
        <v>52</v>
      </c>
    </row>
    <row r="12" spans="1:25">
      <c r="A12" t="s">
        <v>69</v>
      </c>
      <c r="B12" t="s">
        <v>80</v>
      </c>
      <c r="C12" t="s">
        <v>81</v>
      </c>
      <c r="F12" t="s">
        <v>27</v>
      </c>
      <c r="G12" t="s">
        <v>28</v>
      </c>
      <c r="I12" t="s">
        <v>27</v>
      </c>
      <c r="J12" s="3">
        <v>140301</v>
      </c>
      <c r="K12" t="s">
        <v>29</v>
      </c>
      <c r="L12" t="s">
        <v>82</v>
      </c>
      <c r="M12" t="s">
        <v>31</v>
      </c>
      <c r="N12" t="s">
        <v>48</v>
      </c>
      <c r="O12">
        <v>2562</v>
      </c>
      <c r="P12" t="s">
        <v>49</v>
      </c>
      <c r="Q12" s="2">
        <v>17000000</v>
      </c>
      <c r="R12" s="2">
        <v>17095000</v>
      </c>
      <c r="T12" t="s">
        <v>73</v>
      </c>
      <c r="U12" t="s">
        <v>52</v>
      </c>
    </row>
    <row r="13" spans="1:25">
      <c r="A13" t="s">
        <v>69</v>
      </c>
      <c r="B13" t="s">
        <v>83</v>
      </c>
      <c r="C13" t="s">
        <v>84</v>
      </c>
      <c r="F13" t="s">
        <v>27</v>
      </c>
      <c r="G13" t="s">
        <v>28</v>
      </c>
      <c r="I13" t="s">
        <v>27</v>
      </c>
      <c r="J13" s="3">
        <v>140301</v>
      </c>
      <c r="K13" t="s">
        <v>29</v>
      </c>
      <c r="L13" t="s">
        <v>85</v>
      </c>
      <c r="M13" t="s">
        <v>31</v>
      </c>
      <c r="N13" t="s">
        <v>48</v>
      </c>
      <c r="O13">
        <v>2562</v>
      </c>
      <c r="P13" t="s">
        <v>49</v>
      </c>
      <c r="Q13" s="2">
        <v>40000000</v>
      </c>
      <c r="R13" s="2">
        <v>40000000</v>
      </c>
      <c r="T13" t="s">
        <v>73</v>
      </c>
      <c r="U13" t="s">
        <v>52</v>
      </c>
    </row>
    <row r="14" spans="1:25">
      <c r="A14" t="s">
        <v>69</v>
      </c>
      <c r="B14" t="s">
        <v>86</v>
      </c>
      <c r="C14" t="s">
        <v>87</v>
      </c>
      <c r="F14" t="s">
        <v>27</v>
      </c>
      <c r="G14" t="s">
        <v>28</v>
      </c>
      <c r="I14" t="s">
        <v>27</v>
      </c>
      <c r="J14" s="3">
        <v>140301</v>
      </c>
      <c r="K14" t="s">
        <v>29</v>
      </c>
      <c r="L14" t="s">
        <v>72</v>
      </c>
      <c r="M14" t="s">
        <v>31</v>
      </c>
      <c r="N14" t="s">
        <v>48</v>
      </c>
      <c r="O14">
        <v>2562</v>
      </c>
      <c r="P14" t="s">
        <v>49</v>
      </c>
      <c r="Q14" s="2">
        <v>4800000</v>
      </c>
      <c r="R14" s="2">
        <v>4800000</v>
      </c>
      <c r="T14" t="s">
        <v>73</v>
      </c>
      <c r="U14" t="s">
        <v>52</v>
      </c>
    </row>
    <row r="15" spans="1:25">
      <c r="A15" t="s">
        <v>69</v>
      </c>
      <c r="B15" t="s">
        <v>88</v>
      </c>
      <c r="C15" t="s">
        <v>89</v>
      </c>
      <c r="F15" t="s">
        <v>27</v>
      </c>
      <c r="G15" t="s">
        <v>28</v>
      </c>
      <c r="I15" t="s">
        <v>27</v>
      </c>
      <c r="J15" s="3">
        <v>140301</v>
      </c>
      <c r="K15" t="s">
        <v>29</v>
      </c>
      <c r="L15" t="s">
        <v>90</v>
      </c>
      <c r="M15" t="s">
        <v>31</v>
      </c>
      <c r="N15" t="s">
        <v>48</v>
      </c>
      <c r="O15">
        <v>2562</v>
      </c>
      <c r="P15" t="s">
        <v>49</v>
      </c>
      <c r="Q15" s="2">
        <v>16439400</v>
      </c>
      <c r="R15" s="2">
        <v>16439400</v>
      </c>
      <c r="T15" t="s">
        <v>73</v>
      </c>
      <c r="U15" t="s">
        <v>52</v>
      </c>
    </row>
    <row r="16" spans="1:25">
      <c r="A16" t="s">
        <v>69</v>
      </c>
      <c r="B16" t="s">
        <v>91</v>
      </c>
      <c r="C16" t="s">
        <v>92</v>
      </c>
      <c r="F16" t="s">
        <v>27</v>
      </c>
      <c r="G16" t="s">
        <v>28</v>
      </c>
      <c r="I16" t="s">
        <v>27</v>
      </c>
      <c r="J16" s="3">
        <v>140301</v>
      </c>
      <c r="K16" t="s">
        <v>29</v>
      </c>
      <c r="L16" t="s">
        <v>93</v>
      </c>
      <c r="M16" t="s">
        <v>31</v>
      </c>
      <c r="N16" t="s">
        <v>48</v>
      </c>
      <c r="O16">
        <v>2562</v>
      </c>
      <c r="P16" t="s">
        <v>49</v>
      </c>
      <c r="Q16" s="2">
        <v>2000000</v>
      </c>
      <c r="R16" s="2">
        <v>2000000</v>
      </c>
      <c r="T16" t="s">
        <v>73</v>
      </c>
      <c r="U16" t="s">
        <v>52</v>
      </c>
    </row>
    <row r="17" spans="1:21">
      <c r="A17" t="s">
        <v>63</v>
      </c>
      <c r="B17" t="s">
        <v>94</v>
      </c>
      <c r="C17" t="s">
        <v>95</v>
      </c>
      <c r="F17" t="s">
        <v>27</v>
      </c>
      <c r="G17" t="s">
        <v>28</v>
      </c>
      <c r="I17" t="s">
        <v>27</v>
      </c>
      <c r="J17" s="3">
        <v>140301</v>
      </c>
      <c r="K17" t="s">
        <v>29</v>
      </c>
      <c r="L17" t="s">
        <v>96</v>
      </c>
      <c r="M17" t="s">
        <v>31</v>
      </c>
      <c r="N17" t="s">
        <v>48</v>
      </c>
      <c r="O17">
        <v>2562</v>
      </c>
      <c r="P17" t="s">
        <v>49</v>
      </c>
      <c r="Q17" s="2">
        <v>13131500</v>
      </c>
      <c r="R17" s="2">
        <v>13131500</v>
      </c>
      <c r="S17" t="s">
        <v>67</v>
      </c>
      <c r="T17" t="s">
        <v>68</v>
      </c>
      <c r="U17" t="s">
        <v>52</v>
      </c>
    </row>
    <row r="18" spans="1:21">
      <c r="A18" t="s">
        <v>63</v>
      </c>
      <c r="B18" t="s">
        <v>97</v>
      </c>
      <c r="C18" t="s">
        <v>98</v>
      </c>
      <c r="F18" t="s">
        <v>27</v>
      </c>
      <c r="G18" t="s">
        <v>28</v>
      </c>
      <c r="I18" t="s">
        <v>27</v>
      </c>
      <c r="J18" s="3">
        <v>140301</v>
      </c>
      <c r="K18" t="s">
        <v>29</v>
      </c>
      <c r="L18" t="s">
        <v>99</v>
      </c>
      <c r="M18" t="s">
        <v>31</v>
      </c>
      <c r="N18" t="s">
        <v>48</v>
      </c>
      <c r="O18">
        <v>2562</v>
      </c>
      <c r="P18" t="s">
        <v>49</v>
      </c>
      <c r="Q18" s="2">
        <v>23930200</v>
      </c>
      <c r="R18" s="2">
        <v>23930200</v>
      </c>
      <c r="S18" t="s">
        <v>67</v>
      </c>
      <c r="T18" t="s">
        <v>68</v>
      </c>
      <c r="U18" t="s">
        <v>52</v>
      </c>
    </row>
    <row r="19" spans="1:21">
      <c r="A19" t="s">
        <v>44</v>
      </c>
      <c r="B19" t="s">
        <v>100</v>
      </c>
      <c r="C19" t="s">
        <v>101</v>
      </c>
      <c r="F19" t="s">
        <v>27</v>
      </c>
      <c r="G19" t="s">
        <v>28</v>
      </c>
      <c r="I19" t="s">
        <v>27</v>
      </c>
      <c r="J19" s="3">
        <v>140301</v>
      </c>
      <c r="K19" t="s">
        <v>29</v>
      </c>
      <c r="L19" t="s">
        <v>102</v>
      </c>
      <c r="M19" t="s">
        <v>31</v>
      </c>
      <c r="N19" t="s">
        <v>62</v>
      </c>
      <c r="O19">
        <v>2562</v>
      </c>
      <c r="P19" t="s">
        <v>103</v>
      </c>
      <c r="Q19" s="2">
        <v>1700000</v>
      </c>
      <c r="R19" s="2">
        <v>1700000</v>
      </c>
      <c r="S19" t="s">
        <v>50</v>
      </c>
      <c r="T19" t="s">
        <v>51</v>
      </c>
      <c r="U19" t="s">
        <v>52</v>
      </c>
    </row>
    <row r="20" spans="1:21">
      <c r="A20" t="s">
        <v>44</v>
      </c>
      <c r="B20" t="s">
        <v>104</v>
      </c>
      <c r="C20" t="s">
        <v>105</v>
      </c>
      <c r="F20" t="s">
        <v>27</v>
      </c>
      <c r="G20" t="s">
        <v>28</v>
      </c>
      <c r="I20" t="s">
        <v>27</v>
      </c>
      <c r="J20" s="3">
        <v>140301</v>
      </c>
      <c r="K20" t="s">
        <v>29</v>
      </c>
      <c r="L20" t="s">
        <v>106</v>
      </c>
      <c r="M20" t="s">
        <v>31</v>
      </c>
      <c r="N20" t="s">
        <v>107</v>
      </c>
      <c r="O20">
        <v>2562</v>
      </c>
      <c r="P20" t="s">
        <v>107</v>
      </c>
      <c r="Q20" s="2">
        <v>1110000</v>
      </c>
      <c r="R20" s="2">
        <v>1110000</v>
      </c>
      <c r="S20" t="s">
        <v>50</v>
      </c>
      <c r="T20" t="s">
        <v>51</v>
      </c>
      <c r="U20" t="s">
        <v>52</v>
      </c>
    </row>
    <row r="21" spans="1:21">
      <c r="A21" t="s">
        <v>108</v>
      </c>
      <c r="B21" t="s">
        <v>109</v>
      </c>
      <c r="C21" t="s">
        <v>110</v>
      </c>
      <c r="F21" t="s">
        <v>27</v>
      </c>
      <c r="G21" t="s">
        <v>28</v>
      </c>
      <c r="I21" t="s">
        <v>27</v>
      </c>
      <c r="J21" s="3">
        <v>140301</v>
      </c>
      <c r="K21" t="s">
        <v>29</v>
      </c>
      <c r="L21" t="s">
        <v>111</v>
      </c>
      <c r="M21" t="s">
        <v>31</v>
      </c>
      <c r="N21" t="s">
        <v>112</v>
      </c>
      <c r="O21">
        <v>2562</v>
      </c>
      <c r="P21" t="s">
        <v>49</v>
      </c>
      <c r="Q21" s="2">
        <v>383500</v>
      </c>
      <c r="R21" s="2">
        <v>383500</v>
      </c>
      <c r="S21" t="s">
        <v>113</v>
      </c>
      <c r="T21" t="s">
        <v>51</v>
      </c>
      <c r="U21" t="s">
        <v>52</v>
      </c>
    </row>
    <row r="22" spans="1:21">
      <c r="A22" t="s">
        <v>108</v>
      </c>
      <c r="B22" t="s">
        <v>114</v>
      </c>
      <c r="C22" t="s">
        <v>115</v>
      </c>
      <c r="F22" t="s">
        <v>27</v>
      </c>
      <c r="G22" t="s">
        <v>28</v>
      </c>
      <c r="I22" t="s">
        <v>27</v>
      </c>
      <c r="J22" s="3">
        <v>140301</v>
      </c>
      <c r="K22" t="s">
        <v>29</v>
      </c>
      <c r="L22" t="s">
        <v>116</v>
      </c>
      <c r="M22" t="s">
        <v>31</v>
      </c>
      <c r="N22" t="s">
        <v>103</v>
      </c>
      <c r="O22">
        <v>2562</v>
      </c>
      <c r="P22" t="s">
        <v>49</v>
      </c>
      <c r="Q22" s="2">
        <v>1090400</v>
      </c>
      <c r="R22" s="2">
        <v>1090400</v>
      </c>
      <c r="S22" t="s">
        <v>113</v>
      </c>
      <c r="T22" t="s">
        <v>51</v>
      </c>
      <c r="U22" t="s">
        <v>52</v>
      </c>
    </row>
    <row r="23" spans="1:21">
      <c r="A23" t="s">
        <v>36</v>
      </c>
      <c r="B23" t="s">
        <v>117</v>
      </c>
      <c r="C23" t="s">
        <v>118</v>
      </c>
      <c r="F23" t="s">
        <v>27</v>
      </c>
      <c r="G23" t="s">
        <v>28</v>
      </c>
      <c r="I23" t="s">
        <v>27</v>
      </c>
      <c r="J23" s="3">
        <v>140301</v>
      </c>
      <c r="K23" t="s">
        <v>29</v>
      </c>
      <c r="L23" t="s">
        <v>119</v>
      </c>
      <c r="M23" t="s">
        <v>31</v>
      </c>
      <c r="N23" t="s">
        <v>120</v>
      </c>
      <c r="O23">
        <v>2561</v>
      </c>
      <c r="P23" t="s">
        <v>107</v>
      </c>
      <c r="Q23" s="2">
        <v>25000</v>
      </c>
      <c r="R23" s="2">
        <v>25000</v>
      </c>
      <c r="S23" t="s">
        <v>42</v>
      </c>
      <c r="T23" t="s">
        <v>43</v>
      </c>
      <c r="U23" t="s">
        <v>35</v>
      </c>
    </row>
    <row r="24" spans="1:21">
      <c r="A24" t="s">
        <v>44</v>
      </c>
      <c r="B24" t="s">
        <v>121</v>
      </c>
      <c r="C24" t="s">
        <v>122</v>
      </c>
      <c r="F24" t="s">
        <v>27</v>
      </c>
      <c r="G24" t="s">
        <v>28</v>
      </c>
      <c r="I24" t="s">
        <v>27</v>
      </c>
      <c r="J24" s="3">
        <v>140301</v>
      </c>
      <c r="K24" t="s">
        <v>29</v>
      </c>
      <c r="L24" t="s">
        <v>123</v>
      </c>
      <c r="M24" t="s">
        <v>31</v>
      </c>
      <c r="N24" t="s">
        <v>103</v>
      </c>
      <c r="O24">
        <v>2562</v>
      </c>
      <c r="P24" t="s">
        <v>112</v>
      </c>
      <c r="Q24" s="2">
        <v>4860000</v>
      </c>
      <c r="R24" s="2">
        <v>4860000</v>
      </c>
      <c r="S24" t="s">
        <v>50</v>
      </c>
      <c r="T24" t="s">
        <v>51</v>
      </c>
      <c r="U24" t="s">
        <v>52</v>
      </c>
    </row>
    <row r="25" spans="1:21">
      <c r="A25" t="s">
        <v>124</v>
      </c>
      <c r="B25" t="s">
        <v>125</v>
      </c>
      <c r="C25" t="s">
        <v>126</v>
      </c>
      <c r="F25" t="s">
        <v>27</v>
      </c>
      <c r="G25" t="s">
        <v>28</v>
      </c>
      <c r="I25" t="s">
        <v>27</v>
      </c>
      <c r="J25" s="3">
        <v>140301</v>
      </c>
      <c r="K25" t="s">
        <v>29</v>
      </c>
      <c r="L25" t="s">
        <v>127</v>
      </c>
      <c r="M25" t="s">
        <v>31</v>
      </c>
      <c r="N25" t="s">
        <v>128</v>
      </c>
      <c r="O25">
        <v>2562</v>
      </c>
      <c r="P25" t="s">
        <v>128</v>
      </c>
      <c r="Q25" s="2">
        <v>870000</v>
      </c>
      <c r="R25" s="3">
        <v>0</v>
      </c>
      <c r="S25" t="s">
        <v>42</v>
      </c>
      <c r="T25" t="s">
        <v>129</v>
      </c>
      <c r="U25" t="s">
        <v>35</v>
      </c>
    </row>
    <row r="26" spans="1:21">
      <c r="A26" t="s">
        <v>124</v>
      </c>
      <c r="B26" t="s">
        <v>130</v>
      </c>
      <c r="C26" t="s">
        <v>131</v>
      </c>
      <c r="F26" t="s">
        <v>27</v>
      </c>
      <c r="G26" t="s">
        <v>28</v>
      </c>
      <c r="I26" t="s">
        <v>27</v>
      </c>
      <c r="J26" s="3">
        <v>140301</v>
      </c>
      <c r="K26" t="s">
        <v>29</v>
      </c>
      <c r="L26" t="s">
        <v>132</v>
      </c>
      <c r="M26" t="s">
        <v>31</v>
      </c>
      <c r="N26" t="s">
        <v>128</v>
      </c>
      <c r="O26">
        <v>2562</v>
      </c>
      <c r="P26" t="s">
        <v>128</v>
      </c>
      <c r="Q26" s="2">
        <v>1500000</v>
      </c>
      <c r="R26" s="3">
        <v>0</v>
      </c>
      <c r="S26" t="s">
        <v>42</v>
      </c>
      <c r="T26" t="s">
        <v>129</v>
      </c>
      <c r="U26" t="s">
        <v>35</v>
      </c>
    </row>
    <row r="27" spans="1:21">
      <c r="A27" t="s">
        <v>124</v>
      </c>
      <c r="B27" t="s">
        <v>133</v>
      </c>
      <c r="C27" t="s">
        <v>134</v>
      </c>
      <c r="F27" t="s">
        <v>27</v>
      </c>
      <c r="G27" t="s">
        <v>28</v>
      </c>
      <c r="I27" t="s">
        <v>27</v>
      </c>
      <c r="J27" s="3">
        <v>140301</v>
      </c>
      <c r="K27" t="s">
        <v>29</v>
      </c>
      <c r="L27" t="s">
        <v>135</v>
      </c>
      <c r="M27" t="s">
        <v>31</v>
      </c>
      <c r="N27" t="s">
        <v>48</v>
      </c>
      <c r="O27">
        <v>2562</v>
      </c>
      <c r="P27" t="s">
        <v>48</v>
      </c>
      <c r="Q27" s="2">
        <v>700000</v>
      </c>
      <c r="R27" s="3">
        <v>0</v>
      </c>
      <c r="S27" t="s">
        <v>42</v>
      </c>
      <c r="T27" t="s">
        <v>129</v>
      </c>
      <c r="U27" t="s">
        <v>35</v>
      </c>
    </row>
    <row r="28" spans="1:21">
      <c r="A28" t="s">
        <v>124</v>
      </c>
      <c r="B28" t="s">
        <v>136</v>
      </c>
      <c r="C28" t="s">
        <v>137</v>
      </c>
      <c r="F28" t="s">
        <v>27</v>
      </c>
      <c r="G28" t="s">
        <v>28</v>
      </c>
      <c r="I28" t="s">
        <v>27</v>
      </c>
      <c r="J28" s="3">
        <v>140301</v>
      </c>
      <c r="K28" t="s">
        <v>29</v>
      </c>
      <c r="L28" t="s">
        <v>138</v>
      </c>
      <c r="M28" t="s">
        <v>31</v>
      </c>
      <c r="N28" t="s">
        <v>128</v>
      </c>
      <c r="O28">
        <v>2562</v>
      </c>
      <c r="P28" t="s">
        <v>107</v>
      </c>
      <c r="Q28" s="2">
        <v>700000</v>
      </c>
      <c r="R28" s="2">
        <v>700000</v>
      </c>
      <c r="S28" t="s">
        <v>42</v>
      </c>
      <c r="T28" t="s">
        <v>129</v>
      </c>
      <c r="U28" t="s">
        <v>35</v>
      </c>
    </row>
    <row r="29" spans="1:21">
      <c r="A29" t="s">
        <v>124</v>
      </c>
      <c r="B29" t="s">
        <v>139</v>
      </c>
      <c r="C29" t="s">
        <v>140</v>
      </c>
      <c r="F29" t="s">
        <v>27</v>
      </c>
      <c r="G29" t="s">
        <v>28</v>
      </c>
      <c r="I29" t="s">
        <v>27</v>
      </c>
      <c r="J29" s="3">
        <v>140301</v>
      </c>
      <c r="K29" t="s">
        <v>29</v>
      </c>
      <c r="L29" t="s">
        <v>141</v>
      </c>
      <c r="M29" t="s">
        <v>31</v>
      </c>
      <c r="N29" t="s">
        <v>107</v>
      </c>
      <c r="O29">
        <v>2562</v>
      </c>
      <c r="P29" t="s">
        <v>41</v>
      </c>
      <c r="Q29" s="2">
        <v>1500000</v>
      </c>
      <c r="R29" s="2">
        <v>1500000</v>
      </c>
      <c r="S29" t="s">
        <v>42</v>
      </c>
      <c r="T29" t="s">
        <v>129</v>
      </c>
      <c r="U29" t="s">
        <v>35</v>
      </c>
    </row>
    <row r="30" spans="1:21">
      <c r="A30" t="s">
        <v>124</v>
      </c>
      <c r="B30" t="s">
        <v>142</v>
      </c>
      <c r="C30" t="s">
        <v>143</v>
      </c>
      <c r="F30" t="s">
        <v>27</v>
      </c>
      <c r="G30" t="s">
        <v>28</v>
      </c>
      <c r="I30" t="s">
        <v>27</v>
      </c>
      <c r="J30" s="3">
        <v>140301</v>
      </c>
      <c r="K30" t="s">
        <v>29</v>
      </c>
      <c r="L30" t="s">
        <v>144</v>
      </c>
      <c r="M30" t="s">
        <v>31</v>
      </c>
      <c r="N30" t="s">
        <v>62</v>
      </c>
      <c r="O30">
        <v>2562</v>
      </c>
      <c r="P30" t="s">
        <v>62</v>
      </c>
      <c r="Q30" s="2">
        <v>740400</v>
      </c>
      <c r="R30" s="2">
        <v>740400</v>
      </c>
      <c r="S30" t="s">
        <v>42</v>
      </c>
      <c r="T30" t="s">
        <v>129</v>
      </c>
      <c r="U30" t="s">
        <v>35</v>
      </c>
    </row>
    <row r="31" spans="1:21">
      <c r="A31" t="s">
        <v>63</v>
      </c>
      <c r="B31" t="s">
        <v>145</v>
      </c>
      <c r="C31" t="s">
        <v>146</v>
      </c>
      <c r="F31" t="s">
        <v>27</v>
      </c>
      <c r="G31" t="s">
        <v>28</v>
      </c>
      <c r="I31" t="s">
        <v>27</v>
      </c>
      <c r="J31" s="3">
        <v>140301</v>
      </c>
      <c r="K31" t="s">
        <v>29</v>
      </c>
      <c r="L31" t="s">
        <v>147</v>
      </c>
      <c r="M31" t="s">
        <v>31</v>
      </c>
      <c r="N31" t="s">
        <v>148</v>
      </c>
      <c r="O31">
        <v>2563</v>
      </c>
      <c r="P31" t="s">
        <v>149</v>
      </c>
      <c r="Q31" s="2">
        <v>8964400</v>
      </c>
      <c r="R31" s="2">
        <v>8964400</v>
      </c>
      <c r="S31" t="s">
        <v>67</v>
      </c>
      <c r="T31" t="s">
        <v>68</v>
      </c>
      <c r="U31" t="s">
        <v>52</v>
      </c>
    </row>
    <row r="32" spans="1:21">
      <c r="A32" t="s">
        <v>150</v>
      </c>
      <c r="B32" t="s">
        <v>151</v>
      </c>
      <c r="C32" t="s">
        <v>152</v>
      </c>
      <c r="F32" t="s">
        <v>27</v>
      </c>
      <c r="G32" t="s">
        <v>28</v>
      </c>
      <c r="I32" t="s">
        <v>27</v>
      </c>
      <c r="J32" s="3">
        <v>140301</v>
      </c>
      <c r="K32" t="s">
        <v>29</v>
      </c>
      <c r="L32" t="s">
        <v>153</v>
      </c>
      <c r="M32" t="s">
        <v>31</v>
      </c>
      <c r="N32" t="s">
        <v>48</v>
      </c>
      <c r="O32">
        <v>2562</v>
      </c>
      <c r="P32" t="s">
        <v>49</v>
      </c>
      <c r="Q32" s="3">
        <v>0</v>
      </c>
      <c r="R32" s="3">
        <v>0</v>
      </c>
      <c r="S32" t="s">
        <v>154</v>
      </c>
      <c r="T32" t="s">
        <v>155</v>
      </c>
      <c r="U32" t="s">
        <v>35</v>
      </c>
    </row>
    <row r="33" spans="1:21">
      <c r="A33" t="s">
        <v>69</v>
      </c>
      <c r="B33" t="s">
        <v>156</v>
      </c>
      <c r="C33" t="s">
        <v>71</v>
      </c>
      <c r="F33" t="s">
        <v>27</v>
      </c>
      <c r="G33" t="s">
        <v>28</v>
      </c>
      <c r="I33" t="s">
        <v>27</v>
      </c>
      <c r="J33" s="3">
        <v>140301</v>
      </c>
      <c r="K33" t="s">
        <v>29</v>
      </c>
      <c r="L33" t="s">
        <v>157</v>
      </c>
      <c r="M33" t="s">
        <v>31</v>
      </c>
      <c r="N33" t="s">
        <v>148</v>
      </c>
      <c r="O33">
        <v>2563</v>
      </c>
      <c r="P33" t="s">
        <v>149</v>
      </c>
      <c r="Q33" s="2">
        <v>10350000</v>
      </c>
      <c r="R33" s="2">
        <v>10350000</v>
      </c>
      <c r="T33" t="s">
        <v>73</v>
      </c>
      <c r="U33" t="s">
        <v>52</v>
      </c>
    </row>
    <row r="34" spans="1:21">
      <c r="A34" t="s">
        <v>63</v>
      </c>
      <c r="B34" t="s">
        <v>158</v>
      </c>
      <c r="C34" t="s">
        <v>159</v>
      </c>
      <c r="F34" t="s">
        <v>27</v>
      </c>
      <c r="G34" t="s">
        <v>28</v>
      </c>
      <c r="I34" t="s">
        <v>27</v>
      </c>
      <c r="J34" s="3">
        <v>140301</v>
      </c>
      <c r="K34" t="s">
        <v>29</v>
      </c>
      <c r="L34" t="s">
        <v>160</v>
      </c>
      <c r="M34" t="s">
        <v>31</v>
      </c>
      <c r="N34" t="s">
        <v>148</v>
      </c>
      <c r="O34">
        <v>2563</v>
      </c>
      <c r="P34" t="s">
        <v>149</v>
      </c>
      <c r="Q34" s="2">
        <v>2286000</v>
      </c>
      <c r="R34" s="2">
        <v>2286000</v>
      </c>
      <c r="S34" t="s">
        <v>67</v>
      </c>
      <c r="T34" t="s">
        <v>68</v>
      </c>
      <c r="U34" t="s">
        <v>52</v>
      </c>
    </row>
    <row r="35" spans="1:21">
      <c r="A35" t="s">
        <v>69</v>
      </c>
      <c r="B35" t="s">
        <v>161</v>
      </c>
      <c r="C35" t="s">
        <v>75</v>
      </c>
      <c r="F35" t="s">
        <v>27</v>
      </c>
      <c r="G35" t="s">
        <v>28</v>
      </c>
      <c r="I35" t="s">
        <v>27</v>
      </c>
      <c r="J35" s="3">
        <v>140301</v>
      </c>
      <c r="K35" t="s">
        <v>29</v>
      </c>
      <c r="L35" t="s">
        <v>162</v>
      </c>
      <c r="M35" t="s">
        <v>31</v>
      </c>
      <c r="N35" t="s">
        <v>148</v>
      </c>
      <c r="O35">
        <v>2563</v>
      </c>
      <c r="P35" t="s">
        <v>149</v>
      </c>
      <c r="Q35" s="2">
        <v>23673000</v>
      </c>
      <c r="R35" s="2">
        <v>23673000</v>
      </c>
      <c r="T35" t="s">
        <v>73</v>
      </c>
      <c r="U35" t="s">
        <v>52</v>
      </c>
    </row>
    <row r="36" spans="1:21">
      <c r="A36" t="s">
        <v>69</v>
      </c>
      <c r="B36" t="s">
        <v>163</v>
      </c>
      <c r="C36" t="s">
        <v>78</v>
      </c>
      <c r="F36" t="s">
        <v>27</v>
      </c>
      <c r="G36" t="s">
        <v>28</v>
      </c>
      <c r="I36" t="s">
        <v>27</v>
      </c>
      <c r="J36" s="3">
        <v>140301</v>
      </c>
      <c r="K36" t="s">
        <v>29</v>
      </c>
      <c r="L36" t="s">
        <v>164</v>
      </c>
      <c r="M36" t="s">
        <v>31</v>
      </c>
      <c r="N36" t="s">
        <v>148</v>
      </c>
      <c r="O36">
        <v>2563</v>
      </c>
      <c r="P36" t="s">
        <v>149</v>
      </c>
      <c r="Q36" s="2">
        <v>32000000</v>
      </c>
      <c r="R36" s="2">
        <v>32000000</v>
      </c>
      <c r="T36" t="s">
        <v>73</v>
      </c>
      <c r="U36" t="s">
        <v>52</v>
      </c>
    </row>
    <row r="37" spans="1:21">
      <c r="A37" t="s">
        <v>69</v>
      </c>
      <c r="B37" t="s">
        <v>165</v>
      </c>
      <c r="C37" t="s">
        <v>81</v>
      </c>
      <c r="F37" t="s">
        <v>27</v>
      </c>
      <c r="G37" t="s">
        <v>28</v>
      </c>
      <c r="I37" t="s">
        <v>27</v>
      </c>
      <c r="J37" s="3">
        <v>140301</v>
      </c>
      <c r="K37" t="s">
        <v>29</v>
      </c>
      <c r="L37" t="s">
        <v>166</v>
      </c>
      <c r="M37" t="s">
        <v>31</v>
      </c>
      <c r="N37" t="s">
        <v>148</v>
      </c>
      <c r="O37">
        <v>2563</v>
      </c>
      <c r="P37" t="s">
        <v>149</v>
      </c>
      <c r="Q37" s="2">
        <v>18000000</v>
      </c>
      <c r="R37" s="2">
        <v>18000000</v>
      </c>
      <c r="T37" t="s">
        <v>73</v>
      </c>
      <c r="U37" t="s">
        <v>52</v>
      </c>
    </row>
    <row r="38" spans="1:21">
      <c r="A38" t="s">
        <v>69</v>
      </c>
      <c r="B38" t="s">
        <v>167</v>
      </c>
      <c r="C38" t="s">
        <v>84</v>
      </c>
      <c r="F38" t="s">
        <v>27</v>
      </c>
      <c r="G38" t="s">
        <v>28</v>
      </c>
      <c r="I38" t="s">
        <v>27</v>
      </c>
      <c r="J38" s="3">
        <v>140301</v>
      </c>
      <c r="K38" t="s">
        <v>29</v>
      </c>
      <c r="L38" t="s">
        <v>168</v>
      </c>
      <c r="M38" t="s">
        <v>31</v>
      </c>
      <c r="N38" t="s">
        <v>148</v>
      </c>
      <c r="O38">
        <v>2563</v>
      </c>
      <c r="P38" t="s">
        <v>149</v>
      </c>
      <c r="Q38" s="2">
        <v>39750000</v>
      </c>
      <c r="R38" s="2">
        <v>39750000</v>
      </c>
      <c r="T38" t="s">
        <v>73</v>
      </c>
      <c r="U38" t="s">
        <v>52</v>
      </c>
    </row>
    <row r="39" spans="1:21">
      <c r="A39" t="s">
        <v>69</v>
      </c>
      <c r="B39" t="s">
        <v>169</v>
      </c>
      <c r="C39" t="s">
        <v>87</v>
      </c>
      <c r="F39" t="s">
        <v>27</v>
      </c>
      <c r="G39" t="s">
        <v>28</v>
      </c>
      <c r="I39" t="s">
        <v>27</v>
      </c>
      <c r="J39" s="3">
        <v>140301</v>
      </c>
      <c r="K39" t="s">
        <v>29</v>
      </c>
      <c r="L39" t="s">
        <v>170</v>
      </c>
      <c r="M39" t="s">
        <v>31</v>
      </c>
      <c r="N39" t="s">
        <v>148</v>
      </c>
      <c r="O39">
        <v>2563</v>
      </c>
      <c r="P39" t="s">
        <v>149</v>
      </c>
      <c r="Q39" s="2">
        <v>5901600</v>
      </c>
      <c r="R39" s="2">
        <v>5901600</v>
      </c>
      <c r="T39" t="s">
        <v>73</v>
      </c>
      <c r="U39" t="s">
        <v>52</v>
      </c>
    </row>
    <row r="40" spans="1:21">
      <c r="A40" t="s">
        <v>69</v>
      </c>
      <c r="B40" t="s">
        <v>171</v>
      </c>
      <c r="C40" t="s">
        <v>89</v>
      </c>
      <c r="F40" t="s">
        <v>27</v>
      </c>
      <c r="G40" t="s">
        <v>28</v>
      </c>
      <c r="I40" t="s">
        <v>27</v>
      </c>
      <c r="J40" s="3">
        <v>140301</v>
      </c>
      <c r="K40" t="s">
        <v>29</v>
      </c>
      <c r="L40" t="s">
        <v>172</v>
      </c>
      <c r="M40" t="s">
        <v>31</v>
      </c>
      <c r="N40" t="s">
        <v>148</v>
      </c>
      <c r="O40">
        <v>2563</v>
      </c>
      <c r="P40" t="s">
        <v>149</v>
      </c>
      <c r="Q40" s="2">
        <v>16439400</v>
      </c>
      <c r="R40" s="2">
        <v>16439400</v>
      </c>
      <c r="T40" t="s">
        <v>73</v>
      </c>
      <c r="U40" t="s">
        <v>52</v>
      </c>
    </row>
    <row r="41" spans="1:21">
      <c r="A41" t="s">
        <v>69</v>
      </c>
      <c r="B41" t="s">
        <v>173</v>
      </c>
      <c r="C41" t="s">
        <v>92</v>
      </c>
      <c r="F41" t="s">
        <v>27</v>
      </c>
      <c r="G41" t="s">
        <v>28</v>
      </c>
      <c r="I41" t="s">
        <v>27</v>
      </c>
      <c r="J41" s="3">
        <v>140301</v>
      </c>
      <c r="K41" t="s">
        <v>29</v>
      </c>
      <c r="L41" t="s">
        <v>174</v>
      </c>
      <c r="M41" t="s">
        <v>31</v>
      </c>
      <c r="N41" t="s">
        <v>148</v>
      </c>
      <c r="O41">
        <v>2563</v>
      </c>
      <c r="P41" t="s">
        <v>149</v>
      </c>
      <c r="Q41" s="2">
        <v>4500000</v>
      </c>
      <c r="R41" s="2">
        <v>4500000</v>
      </c>
      <c r="T41" t="s">
        <v>73</v>
      </c>
      <c r="U41" t="s">
        <v>52</v>
      </c>
    </row>
    <row r="42" spans="1:21">
      <c r="A42" t="s">
        <v>63</v>
      </c>
      <c r="B42" t="s">
        <v>175</v>
      </c>
      <c r="C42" t="s">
        <v>176</v>
      </c>
      <c r="F42" t="s">
        <v>27</v>
      </c>
      <c r="G42" t="s">
        <v>28</v>
      </c>
      <c r="I42" t="s">
        <v>27</v>
      </c>
      <c r="J42" s="3">
        <v>140301</v>
      </c>
      <c r="K42" t="s">
        <v>29</v>
      </c>
      <c r="L42" t="s">
        <v>177</v>
      </c>
      <c r="M42" t="s">
        <v>31</v>
      </c>
      <c r="N42" t="s">
        <v>148</v>
      </c>
      <c r="O42">
        <v>2563</v>
      </c>
      <c r="P42" t="s">
        <v>149</v>
      </c>
      <c r="Q42" s="2">
        <v>5000000</v>
      </c>
      <c r="R42" s="2">
        <v>5000000</v>
      </c>
      <c r="S42" t="s">
        <v>67</v>
      </c>
      <c r="T42" t="s">
        <v>68</v>
      </c>
      <c r="U42" t="s">
        <v>52</v>
      </c>
    </row>
    <row r="43" spans="1:21">
      <c r="A43" t="s">
        <v>178</v>
      </c>
      <c r="B43" t="s">
        <v>179</v>
      </c>
      <c r="C43" t="s">
        <v>180</v>
      </c>
      <c r="F43" t="s">
        <v>27</v>
      </c>
      <c r="G43" t="s">
        <v>28</v>
      </c>
      <c r="I43" t="s">
        <v>27</v>
      </c>
      <c r="J43" s="3">
        <v>140301</v>
      </c>
      <c r="K43" t="s">
        <v>29</v>
      </c>
      <c r="L43" t="s">
        <v>181</v>
      </c>
      <c r="M43" t="s">
        <v>31</v>
      </c>
      <c r="N43" t="s">
        <v>182</v>
      </c>
      <c r="O43">
        <v>2563</v>
      </c>
      <c r="P43" t="s">
        <v>182</v>
      </c>
      <c r="Q43" s="2">
        <v>1017800</v>
      </c>
      <c r="R43" s="3">
        <v>0</v>
      </c>
      <c r="S43" t="s">
        <v>183</v>
      </c>
      <c r="T43" t="s">
        <v>51</v>
      </c>
      <c r="U43" t="s">
        <v>52</v>
      </c>
    </row>
    <row r="44" spans="1:21">
      <c r="A44" t="s">
        <v>108</v>
      </c>
      <c r="B44" t="s">
        <v>184</v>
      </c>
      <c r="C44" t="s">
        <v>185</v>
      </c>
      <c r="F44" t="s">
        <v>27</v>
      </c>
      <c r="G44" t="s">
        <v>28</v>
      </c>
      <c r="I44" t="s">
        <v>27</v>
      </c>
      <c r="J44" s="3">
        <v>140301</v>
      </c>
      <c r="K44" t="s">
        <v>29</v>
      </c>
      <c r="L44" t="s">
        <v>186</v>
      </c>
      <c r="M44" t="s">
        <v>31</v>
      </c>
      <c r="N44" t="s">
        <v>148</v>
      </c>
      <c r="O44">
        <v>2563</v>
      </c>
      <c r="P44" t="s">
        <v>148</v>
      </c>
      <c r="Q44" s="2">
        <v>176300</v>
      </c>
      <c r="R44" s="3">
        <v>0</v>
      </c>
      <c r="S44" t="s">
        <v>113</v>
      </c>
      <c r="T44" t="s">
        <v>51</v>
      </c>
      <c r="U44" t="s">
        <v>52</v>
      </c>
    </row>
    <row r="45" spans="1:21">
      <c r="A45" t="s">
        <v>187</v>
      </c>
      <c r="B45" t="s">
        <v>188</v>
      </c>
      <c r="C45" t="s">
        <v>189</v>
      </c>
      <c r="F45" t="s">
        <v>27</v>
      </c>
      <c r="G45" t="s">
        <v>28</v>
      </c>
      <c r="I45" t="s">
        <v>27</v>
      </c>
      <c r="J45" s="3">
        <v>140301</v>
      </c>
      <c r="K45" t="s">
        <v>29</v>
      </c>
      <c r="L45" t="s">
        <v>190</v>
      </c>
      <c r="M45" t="s">
        <v>31</v>
      </c>
      <c r="N45" t="s">
        <v>182</v>
      </c>
      <c r="O45">
        <v>2563</v>
      </c>
      <c r="P45" t="s">
        <v>149</v>
      </c>
      <c r="Q45" s="2">
        <v>1913500</v>
      </c>
      <c r="R45" s="2">
        <v>1913500</v>
      </c>
      <c r="S45" t="s">
        <v>191</v>
      </c>
      <c r="T45" t="s">
        <v>192</v>
      </c>
      <c r="U45" t="s">
        <v>52</v>
      </c>
    </row>
    <row r="46" spans="1:21">
      <c r="A46" t="s">
        <v>193</v>
      </c>
      <c r="B46" t="s">
        <v>194</v>
      </c>
      <c r="C46" t="s">
        <v>195</v>
      </c>
      <c r="F46" t="s">
        <v>27</v>
      </c>
      <c r="G46" t="s">
        <v>28</v>
      </c>
      <c r="I46" t="s">
        <v>27</v>
      </c>
      <c r="J46" s="3">
        <v>140301</v>
      </c>
      <c r="K46" t="s">
        <v>29</v>
      </c>
      <c r="L46" t="s">
        <v>196</v>
      </c>
      <c r="M46" t="s">
        <v>31</v>
      </c>
      <c r="N46" t="s">
        <v>182</v>
      </c>
      <c r="O46">
        <v>2563</v>
      </c>
      <c r="P46" t="s">
        <v>149</v>
      </c>
      <c r="Q46" s="2">
        <v>1479500</v>
      </c>
      <c r="R46" s="2">
        <v>1479500</v>
      </c>
      <c r="S46" t="s">
        <v>197</v>
      </c>
      <c r="T46" t="s">
        <v>192</v>
      </c>
      <c r="U46" t="s">
        <v>52</v>
      </c>
    </row>
    <row r="47" spans="1:21">
      <c r="A47" t="s">
        <v>198</v>
      </c>
      <c r="B47" t="s">
        <v>199</v>
      </c>
      <c r="C47" t="s">
        <v>200</v>
      </c>
      <c r="F47" t="s">
        <v>27</v>
      </c>
      <c r="G47" t="s">
        <v>28</v>
      </c>
      <c r="I47" t="s">
        <v>27</v>
      </c>
      <c r="J47" s="3">
        <v>140301</v>
      </c>
      <c r="K47" t="s">
        <v>29</v>
      </c>
      <c r="L47" t="s">
        <v>201</v>
      </c>
      <c r="M47" t="s">
        <v>31</v>
      </c>
      <c r="N47" t="s">
        <v>182</v>
      </c>
      <c r="O47">
        <v>2563</v>
      </c>
      <c r="P47" t="s">
        <v>182</v>
      </c>
      <c r="Q47" s="2">
        <v>222700</v>
      </c>
      <c r="R47" s="3">
        <v>0</v>
      </c>
      <c r="S47" t="s">
        <v>202</v>
      </c>
      <c r="T47" t="s">
        <v>51</v>
      </c>
      <c r="U47" t="s">
        <v>52</v>
      </c>
    </row>
    <row r="48" spans="1:21">
      <c r="A48" t="s">
        <v>198</v>
      </c>
      <c r="B48" t="s">
        <v>203</v>
      </c>
      <c r="C48" t="s">
        <v>204</v>
      </c>
      <c r="F48" t="s">
        <v>27</v>
      </c>
      <c r="G48" t="s">
        <v>28</v>
      </c>
      <c r="I48" t="s">
        <v>27</v>
      </c>
      <c r="J48" s="3">
        <v>140301</v>
      </c>
      <c r="K48" t="s">
        <v>29</v>
      </c>
      <c r="L48" t="s">
        <v>205</v>
      </c>
      <c r="M48" t="s">
        <v>31</v>
      </c>
      <c r="N48" t="s">
        <v>206</v>
      </c>
      <c r="O48">
        <v>2563</v>
      </c>
      <c r="P48" t="s">
        <v>182</v>
      </c>
      <c r="Q48" s="2">
        <v>141550</v>
      </c>
      <c r="R48" s="3">
        <v>0</v>
      </c>
      <c r="S48" t="s">
        <v>202</v>
      </c>
      <c r="T48" t="s">
        <v>51</v>
      </c>
      <c r="U48" t="s">
        <v>52</v>
      </c>
    </row>
    <row r="49" spans="1:24">
      <c r="A49" t="s">
        <v>198</v>
      </c>
      <c r="B49" t="s">
        <v>207</v>
      </c>
      <c r="C49" t="s">
        <v>208</v>
      </c>
      <c r="F49" t="s">
        <v>27</v>
      </c>
      <c r="G49" t="s">
        <v>28</v>
      </c>
      <c r="I49" t="s">
        <v>27</v>
      </c>
      <c r="J49" s="3">
        <v>140301</v>
      </c>
      <c r="K49" t="s">
        <v>29</v>
      </c>
      <c r="L49" t="s">
        <v>209</v>
      </c>
      <c r="M49" t="s">
        <v>31</v>
      </c>
      <c r="N49" t="s">
        <v>182</v>
      </c>
      <c r="O49">
        <v>2563</v>
      </c>
      <c r="P49" t="s">
        <v>149</v>
      </c>
      <c r="Q49" s="2">
        <v>2180220</v>
      </c>
      <c r="R49" s="2">
        <v>2180220</v>
      </c>
      <c r="S49" t="s">
        <v>202</v>
      </c>
      <c r="T49" t="s">
        <v>192</v>
      </c>
      <c r="U49" t="s">
        <v>52</v>
      </c>
    </row>
    <row r="50" spans="1:24">
      <c r="A50" t="s">
        <v>198</v>
      </c>
      <c r="B50" t="s">
        <v>210</v>
      </c>
      <c r="C50" t="s">
        <v>211</v>
      </c>
      <c r="F50" t="s">
        <v>27</v>
      </c>
      <c r="G50" t="s">
        <v>28</v>
      </c>
      <c r="I50" t="s">
        <v>27</v>
      </c>
      <c r="J50" s="3">
        <v>140301</v>
      </c>
      <c r="K50" t="s">
        <v>29</v>
      </c>
      <c r="L50" t="s">
        <v>212</v>
      </c>
      <c r="M50" t="s">
        <v>31</v>
      </c>
      <c r="N50" t="s">
        <v>148</v>
      </c>
      <c r="O50">
        <v>2563</v>
      </c>
      <c r="P50" t="s">
        <v>206</v>
      </c>
      <c r="Q50" s="2">
        <v>608960</v>
      </c>
      <c r="R50" s="2">
        <v>608960</v>
      </c>
      <c r="S50" t="s">
        <v>202</v>
      </c>
      <c r="T50" t="s">
        <v>51</v>
      </c>
      <c r="U50" t="s">
        <v>52</v>
      </c>
    </row>
    <row r="51" spans="1:24">
      <c r="A51" t="s">
        <v>213</v>
      </c>
      <c r="B51" t="s">
        <v>214</v>
      </c>
      <c r="C51" t="s">
        <v>215</v>
      </c>
      <c r="F51" t="s">
        <v>27</v>
      </c>
      <c r="G51" t="s">
        <v>28</v>
      </c>
      <c r="I51" t="s">
        <v>27</v>
      </c>
      <c r="J51" s="3">
        <v>140301</v>
      </c>
      <c r="K51" t="s">
        <v>29</v>
      </c>
      <c r="L51" t="s">
        <v>216</v>
      </c>
      <c r="M51" t="s">
        <v>31</v>
      </c>
      <c r="N51" t="s">
        <v>148</v>
      </c>
      <c r="O51">
        <v>2563</v>
      </c>
      <c r="P51" t="s">
        <v>149</v>
      </c>
      <c r="Q51" s="2">
        <v>8403400</v>
      </c>
      <c r="R51" s="2">
        <v>8403400</v>
      </c>
      <c r="S51" t="s">
        <v>217</v>
      </c>
      <c r="T51" t="s">
        <v>218</v>
      </c>
      <c r="U51" t="s">
        <v>52</v>
      </c>
    </row>
    <row r="52" spans="1:24">
      <c r="A52" t="s">
        <v>219</v>
      </c>
      <c r="B52" t="s">
        <v>220</v>
      </c>
      <c r="C52" t="s">
        <v>221</v>
      </c>
      <c r="F52" t="s">
        <v>27</v>
      </c>
      <c r="G52" t="s">
        <v>28</v>
      </c>
      <c r="H52" t="s">
        <v>222</v>
      </c>
      <c r="I52" t="s">
        <v>27</v>
      </c>
      <c r="J52" s="3">
        <v>140301</v>
      </c>
      <c r="K52" t="s">
        <v>29</v>
      </c>
      <c r="L52" t="s">
        <v>223</v>
      </c>
      <c r="M52" t="s">
        <v>31</v>
      </c>
      <c r="N52" t="s">
        <v>148</v>
      </c>
      <c r="O52">
        <v>2563</v>
      </c>
      <c r="P52" t="s">
        <v>149</v>
      </c>
      <c r="Q52" s="2">
        <v>250000</v>
      </c>
      <c r="R52" s="2">
        <v>250000</v>
      </c>
      <c r="S52" t="s">
        <v>42</v>
      </c>
      <c r="T52" t="s">
        <v>224</v>
      </c>
      <c r="U52" t="s">
        <v>35</v>
      </c>
    </row>
    <row r="53" spans="1:24">
      <c r="A53" t="s">
        <v>108</v>
      </c>
      <c r="B53" t="s">
        <v>225</v>
      </c>
      <c r="C53" t="s">
        <v>226</v>
      </c>
      <c r="F53" t="s">
        <v>27</v>
      </c>
      <c r="G53" t="s">
        <v>28</v>
      </c>
      <c r="I53" t="s">
        <v>27</v>
      </c>
      <c r="J53" s="3">
        <v>140301</v>
      </c>
      <c r="K53" t="s">
        <v>29</v>
      </c>
      <c r="L53" t="s">
        <v>227</v>
      </c>
      <c r="M53" t="s">
        <v>31</v>
      </c>
      <c r="N53" t="s">
        <v>228</v>
      </c>
      <c r="O53">
        <v>2563</v>
      </c>
      <c r="P53" t="s">
        <v>149</v>
      </c>
      <c r="Q53" s="2">
        <v>3344600</v>
      </c>
      <c r="R53" s="2">
        <v>3344600</v>
      </c>
      <c r="S53" t="s">
        <v>113</v>
      </c>
      <c r="T53" t="s">
        <v>51</v>
      </c>
      <c r="U53" t="s">
        <v>52</v>
      </c>
    </row>
    <row r="54" spans="1:24">
      <c r="A54" t="s">
        <v>108</v>
      </c>
      <c r="B54" t="s">
        <v>229</v>
      </c>
      <c r="C54" t="s">
        <v>230</v>
      </c>
      <c r="F54" t="s">
        <v>27</v>
      </c>
      <c r="G54" t="s">
        <v>28</v>
      </c>
      <c r="I54" t="s">
        <v>27</v>
      </c>
      <c r="J54" s="3">
        <v>140301</v>
      </c>
      <c r="K54" t="s">
        <v>29</v>
      </c>
      <c r="L54" t="s">
        <v>231</v>
      </c>
      <c r="M54" t="s">
        <v>31</v>
      </c>
      <c r="N54" t="s">
        <v>232</v>
      </c>
      <c r="O54">
        <v>2563</v>
      </c>
      <c r="P54" t="s">
        <v>233</v>
      </c>
      <c r="Q54" s="2">
        <v>1338300</v>
      </c>
      <c r="R54" s="2">
        <v>1338300</v>
      </c>
      <c r="S54" t="s">
        <v>113</v>
      </c>
      <c r="T54" t="s">
        <v>51</v>
      </c>
      <c r="U54" t="s">
        <v>52</v>
      </c>
    </row>
    <row r="55" spans="1:24">
      <c r="A55" t="s">
        <v>124</v>
      </c>
      <c r="B55" t="s">
        <v>234</v>
      </c>
      <c r="C55" t="s">
        <v>235</v>
      </c>
      <c r="F55" t="s">
        <v>27</v>
      </c>
      <c r="G55" t="s">
        <v>28</v>
      </c>
      <c r="I55" t="s">
        <v>27</v>
      </c>
      <c r="J55" s="3">
        <v>140301</v>
      </c>
      <c r="K55" t="s">
        <v>29</v>
      </c>
      <c r="L55" t="s">
        <v>236</v>
      </c>
      <c r="M55" t="s">
        <v>31</v>
      </c>
      <c r="N55" t="s">
        <v>228</v>
      </c>
      <c r="O55">
        <v>2563</v>
      </c>
      <c r="P55" t="s">
        <v>228</v>
      </c>
      <c r="Q55" s="2">
        <v>740400</v>
      </c>
      <c r="R55" s="2">
        <v>740400</v>
      </c>
      <c r="S55" t="s">
        <v>42</v>
      </c>
      <c r="T55" t="s">
        <v>129</v>
      </c>
      <c r="U55" t="s">
        <v>35</v>
      </c>
    </row>
    <row r="56" spans="1:24">
      <c r="A56" t="s">
        <v>124</v>
      </c>
      <c r="B56" t="s">
        <v>237</v>
      </c>
      <c r="C56" t="s">
        <v>238</v>
      </c>
      <c r="F56" t="s">
        <v>27</v>
      </c>
      <c r="G56" t="s">
        <v>28</v>
      </c>
      <c r="I56" t="s">
        <v>27</v>
      </c>
      <c r="J56" s="3">
        <v>140301</v>
      </c>
      <c r="K56" t="s">
        <v>29</v>
      </c>
      <c r="L56" t="s">
        <v>239</v>
      </c>
      <c r="M56" t="s">
        <v>31</v>
      </c>
      <c r="N56" t="s">
        <v>148</v>
      </c>
      <c r="O56">
        <v>2563</v>
      </c>
      <c r="P56" t="s">
        <v>206</v>
      </c>
      <c r="Q56" s="2">
        <v>700000</v>
      </c>
      <c r="R56" s="2">
        <v>700000</v>
      </c>
      <c r="S56" t="s">
        <v>42</v>
      </c>
      <c r="T56" t="s">
        <v>129</v>
      </c>
      <c r="U56" t="s">
        <v>35</v>
      </c>
    </row>
    <row r="57" spans="1:24">
      <c r="A57" t="s">
        <v>124</v>
      </c>
      <c r="B57" t="s">
        <v>240</v>
      </c>
      <c r="C57" t="s">
        <v>241</v>
      </c>
      <c r="F57" t="s">
        <v>27</v>
      </c>
      <c r="G57" t="s">
        <v>28</v>
      </c>
      <c r="I57" t="s">
        <v>27</v>
      </c>
      <c r="J57" s="3">
        <v>140301</v>
      </c>
      <c r="K57" t="s">
        <v>29</v>
      </c>
      <c r="L57" t="s">
        <v>242</v>
      </c>
      <c r="M57" t="s">
        <v>31</v>
      </c>
      <c r="N57" t="s">
        <v>243</v>
      </c>
      <c r="O57">
        <v>2563</v>
      </c>
      <c r="P57" t="s">
        <v>228</v>
      </c>
      <c r="Q57" s="2">
        <v>1000000</v>
      </c>
      <c r="R57" s="2">
        <v>1000000</v>
      </c>
      <c r="S57" t="s">
        <v>42</v>
      </c>
      <c r="T57" t="s">
        <v>129</v>
      </c>
      <c r="U57" t="s">
        <v>35</v>
      </c>
    </row>
    <row r="58" spans="1:24">
      <c r="A58" t="s">
        <v>124</v>
      </c>
      <c r="B58" t="s">
        <v>244</v>
      </c>
      <c r="C58" t="s">
        <v>245</v>
      </c>
      <c r="F58" t="s">
        <v>27</v>
      </c>
      <c r="G58" t="s">
        <v>28</v>
      </c>
      <c r="I58" t="s">
        <v>27</v>
      </c>
      <c r="J58" s="3">
        <v>140301</v>
      </c>
      <c r="K58" t="s">
        <v>29</v>
      </c>
      <c r="L58" t="s">
        <v>246</v>
      </c>
      <c r="M58" t="s">
        <v>31</v>
      </c>
      <c r="N58" t="s">
        <v>182</v>
      </c>
      <c r="O58">
        <v>2563</v>
      </c>
      <c r="P58" t="s">
        <v>243</v>
      </c>
      <c r="Q58" s="2">
        <v>700000</v>
      </c>
      <c r="R58" s="3">
        <v>0</v>
      </c>
      <c r="S58" t="s">
        <v>42</v>
      </c>
      <c r="T58" t="s">
        <v>129</v>
      </c>
      <c r="U58" t="s">
        <v>35</v>
      </c>
    </row>
    <row r="59" spans="1:24">
      <c r="A59" t="s">
        <v>124</v>
      </c>
      <c r="B59" t="s">
        <v>247</v>
      </c>
      <c r="C59" t="s">
        <v>248</v>
      </c>
      <c r="F59" t="s">
        <v>27</v>
      </c>
      <c r="G59" t="s">
        <v>28</v>
      </c>
      <c r="I59" t="s">
        <v>27</v>
      </c>
      <c r="J59" s="3">
        <v>140301</v>
      </c>
      <c r="K59" t="s">
        <v>29</v>
      </c>
      <c r="L59" t="s">
        <v>249</v>
      </c>
      <c r="M59" t="s">
        <v>31</v>
      </c>
      <c r="N59" t="s">
        <v>148</v>
      </c>
      <c r="O59">
        <v>2563</v>
      </c>
      <c r="P59" t="s">
        <v>182</v>
      </c>
      <c r="Q59" s="2">
        <v>1000000</v>
      </c>
      <c r="R59" s="3">
        <v>0</v>
      </c>
      <c r="S59" t="s">
        <v>42</v>
      </c>
      <c r="T59" t="s">
        <v>129</v>
      </c>
      <c r="U59" t="s">
        <v>35</v>
      </c>
    </row>
    <row r="60" spans="1:24">
      <c r="A60" t="s">
        <v>124</v>
      </c>
      <c r="B60" t="s">
        <v>250</v>
      </c>
      <c r="C60" t="s">
        <v>251</v>
      </c>
      <c r="F60" t="s">
        <v>27</v>
      </c>
      <c r="G60" t="s">
        <v>28</v>
      </c>
      <c r="I60" t="s">
        <v>27</v>
      </c>
      <c r="J60" s="3">
        <v>140301</v>
      </c>
      <c r="K60" t="s">
        <v>29</v>
      </c>
      <c r="L60" t="s">
        <v>252</v>
      </c>
      <c r="M60" t="s">
        <v>31</v>
      </c>
      <c r="N60" t="s">
        <v>206</v>
      </c>
      <c r="O60">
        <v>2563</v>
      </c>
      <c r="P60" t="s">
        <v>182</v>
      </c>
      <c r="Q60" s="2">
        <v>870000</v>
      </c>
      <c r="R60" s="2">
        <v>870000</v>
      </c>
      <c r="S60" t="s">
        <v>42</v>
      </c>
      <c r="T60" t="s">
        <v>129</v>
      </c>
      <c r="U60" t="s">
        <v>35</v>
      </c>
    </row>
    <row r="61" spans="1:24">
      <c r="A61" t="s">
        <v>178</v>
      </c>
      <c r="B61" t="s">
        <v>253</v>
      </c>
      <c r="C61" t="s">
        <v>254</v>
      </c>
      <c r="F61" t="s">
        <v>27</v>
      </c>
      <c r="G61" t="s">
        <v>28</v>
      </c>
      <c r="I61" t="s">
        <v>27</v>
      </c>
      <c r="J61" s="3">
        <v>140301</v>
      </c>
      <c r="K61" t="s">
        <v>29</v>
      </c>
      <c r="L61" t="s">
        <v>255</v>
      </c>
      <c r="M61" t="s">
        <v>31</v>
      </c>
      <c r="N61" t="s">
        <v>232</v>
      </c>
      <c r="O61">
        <v>2563</v>
      </c>
      <c r="P61" t="s">
        <v>256</v>
      </c>
      <c r="Q61" s="3">
        <v>0</v>
      </c>
      <c r="R61" s="3">
        <v>0</v>
      </c>
      <c r="S61" t="s">
        <v>183</v>
      </c>
      <c r="T61" t="s">
        <v>51</v>
      </c>
      <c r="U61" t="s">
        <v>52</v>
      </c>
    </row>
    <row r="62" spans="1:24">
      <c r="A62" t="s">
        <v>257</v>
      </c>
      <c r="B62" t="s">
        <v>258</v>
      </c>
      <c r="C62" t="s">
        <v>259</v>
      </c>
      <c r="F62" t="s">
        <v>27</v>
      </c>
      <c r="G62" t="s">
        <v>28</v>
      </c>
      <c r="I62" t="s">
        <v>27</v>
      </c>
      <c r="J62" s="3">
        <v>140301</v>
      </c>
      <c r="K62" t="s">
        <v>29</v>
      </c>
      <c r="L62" t="s">
        <v>260</v>
      </c>
      <c r="M62" t="s">
        <v>31</v>
      </c>
      <c r="N62" t="s">
        <v>243</v>
      </c>
      <c r="O62">
        <v>2563</v>
      </c>
      <c r="P62" t="s">
        <v>261</v>
      </c>
      <c r="Q62" s="2">
        <v>89995</v>
      </c>
      <c r="R62" s="2">
        <v>89995</v>
      </c>
      <c r="S62" t="s">
        <v>262</v>
      </c>
      <c r="T62" t="s">
        <v>34</v>
      </c>
      <c r="U62" t="s">
        <v>35</v>
      </c>
    </row>
    <row r="63" spans="1:24">
      <c r="A63" t="s">
        <v>263</v>
      </c>
      <c r="B63" t="s">
        <v>264</v>
      </c>
      <c r="C63" t="s">
        <v>265</v>
      </c>
      <c r="F63" t="s">
        <v>27</v>
      </c>
      <c r="G63" t="s">
        <v>28</v>
      </c>
      <c r="I63" t="s">
        <v>27</v>
      </c>
      <c r="J63" s="3">
        <v>140301</v>
      </c>
      <c r="K63" t="s">
        <v>29</v>
      </c>
      <c r="L63" t="s">
        <v>266</v>
      </c>
      <c r="M63" t="s">
        <v>31</v>
      </c>
      <c r="N63" t="s">
        <v>267</v>
      </c>
      <c r="O63">
        <v>2565</v>
      </c>
      <c r="P63" t="s">
        <v>268</v>
      </c>
      <c r="Q63" s="2">
        <v>2100000</v>
      </c>
      <c r="R63" s="2">
        <v>2100000</v>
      </c>
      <c r="S63" t="s">
        <v>269</v>
      </c>
      <c r="T63" t="s">
        <v>51</v>
      </c>
      <c r="U63" t="s">
        <v>52</v>
      </c>
      <c r="V63" t="s">
        <v>270</v>
      </c>
      <c r="W63" t="s">
        <v>271</v>
      </c>
      <c r="X63" t="s">
        <v>272</v>
      </c>
    </row>
    <row r="64" spans="1:24">
      <c r="A64" t="s">
        <v>263</v>
      </c>
      <c r="B64" t="s">
        <v>273</v>
      </c>
      <c r="C64" t="s">
        <v>274</v>
      </c>
      <c r="F64" t="s">
        <v>27</v>
      </c>
      <c r="G64" t="s">
        <v>28</v>
      </c>
      <c r="I64" t="s">
        <v>27</v>
      </c>
      <c r="J64" s="3">
        <v>140301</v>
      </c>
      <c r="K64" t="s">
        <v>29</v>
      </c>
      <c r="L64" t="s">
        <v>275</v>
      </c>
      <c r="M64" t="s">
        <v>31</v>
      </c>
      <c r="N64" t="s">
        <v>267</v>
      </c>
      <c r="O64">
        <v>2565</v>
      </c>
      <c r="P64" t="s">
        <v>268</v>
      </c>
      <c r="Q64" s="2">
        <v>5808000</v>
      </c>
      <c r="R64" s="2">
        <v>5808000</v>
      </c>
      <c r="S64" t="s">
        <v>269</v>
      </c>
      <c r="T64" t="s">
        <v>51</v>
      </c>
      <c r="U64" t="s">
        <v>52</v>
      </c>
      <c r="V64" t="s">
        <v>270</v>
      </c>
      <c r="W64" t="s">
        <v>276</v>
      </c>
      <c r="X64" t="s">
        <v>277</v>
      </c>
    </row>
    <row r="65" spans="1:24">
      <c r="A65" t="s">
        <v>278</v>
      </c>
      <c r="B65" t="s">
        <v>279</v>
      </c>
      <c r="C65" t="s">
        <v>280</v>
      </c>
      <c r="F65" t="s">
        <v>27</v>
      </c>
      <c r="G65" t="s">
        <v>28</v>
      </c>
      <c r="H65" t="s">
        <v>222</v>
      </c>
      <c r="I65" t="s">
        <v>27</v>
      </c>
      <c r="J65" s="3">
        <v>140301</v>
      </c>
      <c r="K65" t="s">
        <v>29</v>
      </c>
      <c r="L65" t="s">
        <v>281</v>
      </c>
      <c r="M65" t="s">
        <v>31</v>
      </c>
      <c r="N65" t="s">
        <v>233</v>
      </c>
      <c r="O65">
        <v>2563</v>
      </c>
      <c r="P65" t="s">
        <v>149</v>
      </c>
      <c r="Q65" s="2">
        <v>50000</v>
      </c>
      <c r="R65" s="2">
        <v>50000</v>
      </c>
      <c r="S65" t="s">
        <v>282</v>
      </c>
      <c r="T65" t="s">
        <v>283</v>
      </c>
      <c r="U65" t="s">
        <v>284</v>
      </c>
      <c r="W65" t="s">
        <v>276</v>
      </c>
      <c r="X65" t="s">
        <v>285</v>
      </c>
    </row>
    <row r="66" spans="1:24">
      <c r="A66" t="s">
        <v>286</v>
      </c>
      <c r="B66" t="s">
        <v>287</v>
      </c>
      <c r="C66" t="s">
        <v>288</v>
      </c>
      <c r="F66" t="s">
        <v>27</v>
      </c>
      <c r="G66" t="s">
        <v>28</v>
      </c>
      <c r="I66" t="s">
        <v>27</v>
      </c>
      <c r="J66" s="3">
        <v>140301</v>
      </c>
      <c r="K66" t="s">
        <v>29</v>
      </c>
      <c r="L66" t="s">
        <v>289</v>
      </c>
      <c r="M66" t="s">
        <v>31</v>
      </c>
      <c r="N66" t="s">
        <v>232</v>
      </c>
      <c r="O66">
        <v>2563</v>
      </c>
      <c r="P66" t="s">
        <v>290</v>
      </c>
      <c r="Q66" s="2">
        <v>8500000</v>
      </c>
      <c r="R66" s="2">
        <v>8500000</v>
      </c>
      <c r="S66" t="s">
        <v>42</v>
      </c>
      <c r="T66" t="s">
        <v>291</v>
      </c>
      <c r="U66" t="s">
        <v>35</v>
      </c>
      <c r="W66" t="s">
        <v>276</v>
      </c>
      <c r="X66" t="s">
        <v>285</v>
      </c>
    </row>
    <row r="67" spans="1:24">
      <c r="A67" t="s">
        <v>292</v>
      </c>
      <c r="B67" t="s">
        <v>293</v>
      </c>
      <c r="C67" t="s">
        <v>294</v>
      </c>
      <c r="F67" t="s">
        <v>27</v>
      </c>
      <c r="G67" t="s">
        <v>28</v>
      </c>
      <c r="I67" t="s">
        <v>27</v>
      </c>
      <c r="J67" s="3">
        <v>140301</v>
      </c>
      <c r="K67" t="s">
        <v>29</v>
      </c>
      <c r="L67" t="s">
        <v>295</v>
      </c>
      <c r="M67" t="s">
        <v>31</v>
      </c>
      <c r="N67" t="s">
        <v>267</v>
      </c>
      <c r="O67">
        <v>2565</v>
      </c>
      <c r="P67" t="s">
        <v>268</v>
      </c>
      <c r="Q67" s="2">
        <v>180939360</v>
      </c>
      <c r="R67" s="2">
        <v>180939360</v>
      </c>
      <c r="S67" t="s">
        <v>296</v>
      </c>
      <c r="T67" t="s">
        <v>68</v>
      </c>
      <c r="U67" t="s">
        <v>52</v>
      </c>
      <c r="V67" t="s">
        <v>297</v>
      </c>
      <c r="W67" t="s">
        <v>276</v>
      </c>
      <c r="X67" t="s">
        <v>277</v>
      </c>
    </row>
    <row r="68" spans="1:24">
      <c r="A68" t="s">
        <v>292</v>
      </c>
      <c r="B68" t="s">
        <v>298</v>
      </c>
      <c r="C68" t="s">
        <v>299</v>
      </c>
      <c r="F68" t="s">
        <v>27</v>
      </c>
      <c r="G68" t="s">
        <v>28</v>
      </c>
      <c r="I68" t="s">
        <v>27</v>
      </c>
      <c r="J68" s="3">
        <v>140301</v>
      </c>
      <c r="K68" t="s">
        <v>29</v>
      </c>
      <c r="L68" t="s">
        <v>300</v>
      </c>
      <c r="M68" t="s">
        <v>31</v>
      </c>
      <c r="N68" t="s">
        <v>267</v>
      </c>
      <c r="O68">
        <v>2565</v>
      </c>
      <c r="P68" t="s">
        <v>268</v>
      </c>
      <c r="Q68" s="2">
        <v>72000000</v>
      </c>
      <c r="R68" s="2">
        <v>72000000</v>
      </c>
      <c r="S68" t="s">
        <v>296</v>
      </c>
      <c r="T68" t="s">
        <v>68</v>
      </c>
      <c r="U68" t="s">
        <v>52</v>
      </c>
      <c r="V68" t="s">
        <v>297</v>
      </c>
      <c r="W68" t="s">
        <v>276</v>
      </c>
      <c r="X68" t="s">
        <v>277</v>
      </c>
    </row>
    <row r="69" spans="1:24">
      <c r="A69" t="s">
        <v>301</v>
      </c>
      <c r="B69" t="s">
        <v>302</v>
      </c>
      <c r="C69" t="s">
        <v>71</v>
      </c>
      <c r="F69" t="s">
        <v>27</v>
      </c>
      <c r="G69" t="s">
        <v>28</v>
      </c>
      <c r="I69" t="s">
        <v>27</v>
      </c>
      <c r="J69" s="3">
        <v>140301</v>
      </c>
      <c r="K69" t="s">
        <v>29</v>
      </c>
      <c r="L69" t="s">
        <v>303</v>
      </c>
      <c r="M69" t="s">
        <v>31</v>
      </c>
      <c r="N69" t="s">
        <v>232</v>
      </c>
      <c r="O69">
        <v>2563</v>
      </c>
      <c r="P69" t="s">
        <v>290</v>
      </c>
      <c r="Q69" s="2">
        <v>21252000</v>
      </c>
      <c r="R69" s="2">
        <v>21252000</v>
      </c>
      <c r="S69" t="s">
        <v>304</v>
      </c>
      <c r="T69" t="s">
        <v>73</v>
      </c>
      <c r="U69" t="s">
        <v>52</v>
      </c>
      <c r="V69" t="s">
        <v>297</v>
      </c>
      <c r="W69" t="s">
        <v>305</v>
      </c>
      <c r="X69" t="s">
        <v>306</v>
      </c>
    </row>
    <row r="70" spans="1:24">
      <c r="A70" t="s">
        <v>307</v>
      </c>
      <c r="B70" t="s">
        <v>308</v>
      </c>
      <c r="C70" t="s">
        <v>309</v>
      </c>
      <c r="F70" t="s">
        <v>27</v>
      </c>
      <c r="G70" t="s">
        <v>28</v>
      </c>
      <c r="H70" t="s">
        <v>222</v>
      </c>
      <c r="I70" t="s">
        <v>27</v>
      </c>
      <c r="J70" s="3">
        <v>140301</v>
      </c>
      <c r="K70" t="s">
        <v>29</v>
      </c>
      <c r="L70" t="s">
        <v>310</v>
      </c>
      <c r="M70" t="s">
        <v>31</v>
      </c>
      <c r="N70" t="s">
        <v>311</v>
      </c>
      <c r="O70">
        <v>2564</v>
      </c>
      <c r="P70" t="s">
        <v>312</v>
      </c>
      <c r="Q70" s="2">
        <v>100000</v>
      </c>
      <c r="R70" s="2">
        <v>100000</v>
      </c>
      <c r="S70" t="s">
        <v>313</v>
      </c>
      <c r="T70" t="s">
        <v>283</v>
      </c>
      <c r="U70" t="s">
        <v>284</v>
      </c>
      <c r="W70" t="s">
        <v>305</v>
      </c>
      <c r="X70" t="s">
        <v>314</v>
      </c>
    </row>
    <row r="71" spans="1:24">
      <c r="A71" t="s">
        <v>63</v>
      </c>
      <c r="B71" t="s">
        <v>315</v>
      </c>
      <c r="C71" t="s">
        <v>316</v>
      </c>
      <c r="F71" t="s">
        <v>27</v>
      </c>
      <c r="G71" t="s">
        <v>28</v>
      </c>
      <c r="I71" t="s">
        <v>27</v>
      </c>
      <c r="J71" s="3">
        <v>140301</v>
      </c>
      <c r="K71" t="s">
        <v>29</v>
      </c>
      <c r="L71" t="s">
        <v>317</v>
      </c>
      <c r="M71" t="s">
        <v>31</v>
      </c>
      <c r="N71" t="s">
        <v>311</v>
      </c>
      <c r="O71">
        <v>2564</v>
      </c>
      <c r="P71" t="s">
        <v>312</v>
      </c>
      <c r="Q71" s="2">
        <v>3750000</v>
      </c>
      <c r="R71" s="2">
        <v>3750000</v>
      </c>
      <c r="S71" t="s">
        <v>67</v>
      </c>
      <c r="T71" t="s">
        <v>68</v>
      </c>
      <c r="U71" t="s">
        <v>52</v>
      </c>
      <c r="W71" t="s">
        <v>276</v>
      </c>
      <c r="X71" t="s">
        <v>277</v>
      </c>
    </row>
    <row r="72" spans="1:24">
      <c r="A72" t="s">
        <v>63</v>
      </c>
      <c r="B72" t="s">
        <v>318</v>
      </c>
      <c r="C72" t="s">
        <v>319</v>
      </c>
      <c r="F72" t="s">
        <v>27</v>
      </c>
      <c r="G72" t="s">
        <v>28</v>
      </c>
      <c r="I72" t="s">
        <v>27</v>
      </c>
      <c r="J72" s="3">
        <v>140301</v>
      </c>
      <c r="K72" t="s">
        <v>29</v>
      </c>
      <c r="L72" t="s">
        <v>320</v>
      </c>
      <c r="M72" t="s">
        <v>31</v>
      </c>
      <c r="N72" t="s">
        <v>311</v>
      </c>
      <c r="O72">
        <v>2564</v>
      </c>
      <c r="P72" t="s">
        <v>312</v>
      </c>
      <c r="Q72" s="2">
        <v>1714500</v>
      </c>
      <c r="R72" s="2">
        <v>1714500</v>
      </c>
      <c r="S72" t="s">
        <v>67</v>
      </c>
      <c r="T72" t="s">
        <v>68</v>
      </c>
      <c r="U72" t="s">
        <v>52</v>
      </c>
      <c r="W72" t="s">
        <v>276</v>
      </c>
      <c r="X72" t="s">
        <v>277</v>
      </c>
    </row>
    <row r="73" spans="1:24">
      <c r="A73" t="s">
        <v>63</v>
      </c>
      <c r="B73" t="s">
        <v>321</v>
      </c>
      <c r="C73" t="s">
        <v>322</v>
      </c>
      <c r="F73" t="s">
        <v>27</v>
      </c>
      <c r="G73" t="s">
        <v>28</v>
      </c>
      <c r="I73" t="s">
        <v>27</v>
      </c>
      <c r="J73" s="3">
        <v>140301</v>
      </c>
      <c r="K73" t="s">
        <v>29</v>
      </c>
      <c r="L73" t="s">
        <v>323</v>
      </c>
      <c r="M73" t="s">
        <v>31</v>
      </c>
      <c r="N73" t="s">
        <v>311</v>
      </c>
      <c r="O73">
        <v>2564</v>
      </c>
      <c r="P73" t="s">
        <v>312</v>
      </c>
      <c r="Q73" s="2">
        <v>6723300</v>
      </c>
      <c r="R73" s="2">
        <v>6723300</v>
      </c>
      <c r="S73" t="s">
        <v>67</v>
      </c>
      <c r="T73" t="s">
        <v>68</v>
      </c>
      <c r="U73" t="s">
        <v>52</v>
      </c>
      <c r="W73" t="s">
        <v>271</v>
      </c>
      <c r="X73" t="s">
        <v>324</v>
      </c>
    </row>
    <row r="74" spans="1:24">
      <c r="A74" t="s">
        <v>325</v>
      </c>
      <c r="B74" t="s">
        <v>326</v>
      </c>
      <c r="C74" t="s">
        <v>327</v>
      </c>
      <c r="F74" t="s">
        <v>27</v>
      </c>
      <c r="G74" t="s">
        <v>28</v>
      </c>
      <c r="H74" t="s">
        <v>328</v>
      </c>
      <c r="I74" t="s">
        <v>27</v>
      </c>
      <c r="J74" s="3">
        <v>140301</v>
      </c>
      <c r="K74" t="s">
        <v>29</v>
      </c>
      <c r="L74" t="s">
        <v>329</v>
      </c>
      <c r="M74" t="s">
        <v>31</v>
      </c>
      <c r="N74" t="s">
        <v>311</v>
      </c>
      <c r="O74">
        <v>2564</v>
      </c>
      <c r="P74" t="s">
        <v>330</v>
      </c>
      <c r="Q74" s="2">
        <v>60000</v>
      </c>
      <c r="R74" s="2">
        <v>60000</v>
      </c>
      <c r="S74" t="s">
        <v>331</v>
      </c>
      <c r="T74" t="s">
        <v>283</v>
      </c>
      <c r="U74" t="s">
        <v>284</v>
      </c>
      <c r="W74" t="s">
        <v>276</v>
      </c>
      <c r="X74" t="s">
        <v>332</v>
      </c>
    </row>
    <row r="75" spans="1:24">
      <c r="A75" t="s">
        <v>301</v>
      </c>
      <c r="B75" t="s">
        <v>333</v>
      </c>
      <c r="C75" t="s">
        <v>71</v>
      </c>
      <c r="F75" t="s">
        <v>27</v>
      </c>
      <c r="G75" t="s">
        <v>28</v>
      </c>
      <c r="I75" t="s">
        <v>27</v>
      </c>
      <c r="J75" s="3">
        <v>140301</v>
      </c>
      <c r="K75" t="s">
        <v>29</v>
      </c>
      <c r="L75" t="s">
        <v>334</v>
      </c>
      <c r="M75" t="s">
        <v>31</v>
      </c>
      <c r="N75" t="s">
        <v>311</v>
      </c>
      <c r="O75">
        <v>2564</v>
      </c>
      <c r="P75" t="s">
        <v>312</v>
      </c>
      <c r="Q75" s="2">
        <v>9360000</v>
      </c>
      <c r="R75" s="2">
        <v>9360000</v>
      </c>
      <c r="S75" t="s">
        <v>304</v>
      </c>
      <c r="T75" t="s">
        <v>73</v>
      </c>
      <c r="U75" t="s">
        <v>52</v>
      </c>
      <c r="W75" t="s">
        <v>276</v>
      </c>
      <c r="X75" t="s">
        <v>277</v>
      </c>
    </row>
    <row r="76" spans="1:24">
      <c r="A76" t="s">
        <v>335</v>
      </c>
      <c r="B76" t="s">
        <v>336</v>
      </c>
      <c r="C76" t="s">
        <v>337</v>
      </c>
      <c r="F76" t="s">
        <v>27</v>
      </c>
      <c r="G76" t="s">
        <v>28</v>
      </c>
      <c r="I76" t="s">
        <v>27</v>
      </c>
      <c r="J76" s="3">
        <v>140301</v>
      </c>
      <c r="K76" t="s">
        <v>29</v>
      </c>
      <c r="L76" t="s">
        <v>338</v>
      </c>
      <c r="M76" t="s">
        <v>31</v>
      </c>
      <c r="N76" t="s">
        <v>339</v>
      </c>
      <c r="O76">
        <v>2564</v>
      </c>
      <c r="P76" t="s">
        <v>312</v>
      </c>
      <c r="Q76" s="2">
        <v>100000</v>
      </c>
      <c r="R76" s="2">
        <v>100000</v>
      </c>
      <c r="S76" t="s">
        <v>42</v>
      </c>
      <c r="T76" t="s">
        <v>340</v>
      </c>
      <c r="U76" t="s">
        <v>35</v>
      </c>
      <c r="W76" t="s">
        <v>276</v>
      </c>
      <c r="X76" t="s">
        <v>277</v>
      </c>
    </row>
    <row r="77" spans="1:24">
      <c r="A77" t="s">
        <v>187</v>
      </c>
      <c r="B77" t="s">
        <v>341</v>
      </c>
      <c r="C77" t="s">
        <v>342</v>
      </c>
      <c r="F77" t="s">
        <v>27</v>
      </c>
      <c r="G77" t="s">
        <v>28</v>
      </c>
      <c r="I77" t="s">
        <v>27</v>
      </c>
      <c r="J77" s="3">
        <v>140301</v>
      </c>
      <c r="K77" t="s">
        <v>29</v>
      </c>
      <c r="L77" t="s">
        <v>343</v>
      </c>
      <c r="M77" t="s">
        <v>31</v>
      </c>
      <c r="N77" t="s">
        <v>311</v>
      </c>
      <c r="O77">
        <v>2564</v>
      </c>
      <c r="P77" t="s">
        <v>344</v>
      </c>
      <c r="Q77" s="2">
        <v>736600</v>
      </c>
      <c r="R77" s="2">
        <v>736600</v>
      </c>
      <c r="S77" t="s">
        <v>191</v>
      </c>
      <c r="T77" t="s">
        <v>192</v>
      </c>
      <c r="U77" t="s">
        <v>52</v>
      </c>
      <c r="W77" t="s">
        <v>271</v>
      </c>
      <c r="X77" t="s">
        <v>324</v>
      </c>
    </row>
    <row r="78" spans="1:24">
      <c r="A78" t="s">
        <v>44</v>
      </c>
      <c r="B78" t="s">
        <v>345</v>
      </c>
      <c r="C78" t="s">
        <v>265</v>
      </c>
      <c r="F78" t="s">
        <v>27</v>
      </c>
      <c r="G78" t="s">
        <v>28</v>
      </c>
      <c r="I78" t="s">
        <v>27</v>
      </c>
      <c r="J78" s="3">
        <v>140301</v>
      </c>
      <c r="K78" t="s">
        <v>29</v>
      </c>
      <c r="L78" t="s">
        <v>346</v>
      </c>
      <c r="M78" t="s">
        <v>31</v>
      </c>
      <c r="N78" t="s">
        <v>267</v>
      </c>
      <c r="O78">
        <v>2565</v>
      </c>
      <c r="P78" t="s">
        <v>268</v>
      </c>
      <c r="Q78" s="2">
        <v>3573000</v>
      </c>
      <c r="R78" s="2">
        <v>3573000</v>
      </c>
      <c r="S78" t="s">
        <v>50</v>
      </c>
      <c r="T78" t="s">
        <v>192</v>
      </c>
      <c r="U78" t="s">
        <v>52</v>
      </c>
      <c r="V78" t="s">
        <v>347</v>
      </c>
      <c r="W78" t="s">
        <v>271</v>
      </c>
      <c r="X78" t="s">
        <v>272</v>
      </c>
    </row>
    <row r="79" spans="1:24">
      <c r="A79" t="s">
        <v>44</v>
      </c>
      <c r="B79" t="s">
        <v>348</v>
      </c>
      <c r="C79" t="s">
        <v>274</v>
      </c>
      <c r="F79" t="s">
        <v>27</v>
      </c>
      <c r="G79" t="s">
        <v>28</v>
      </c>
      <c r="I79" t="s">
        <v>27</v>
      </c>
      <c r="J79" s="3">
        <v>140301</v>
      </c>
      <c r="K79" t="s">
        <v>29</v>
      </c>
      <c r="L79" t="s">
        <v>349</v>
      </c>
      <c r="M79" t="s">
        <v>31</v>
      </c>
      <c r="N79" t="s">
        <v>267</v>
      </c>
      <c r="O79">
        <v>2565</v>
      </c>
      <c r="P79" t="s">
        <v>268</v>
      </c>
      <c r="Q79" s="2">
        <v>7896000</v>
      </c>
      <c r="R79" s="2">
        <v>7896000</v>
      </c>
      <c r="S79" t="s">
        <v>50</v>
      </c>
      <c r="T79" t="s">
        <v>192</v>
      </c>
      <c r="U79" t="s">
        <v>52</v>
      </c>
      <c r="V79" t="s">
        <v>347</v>
      </c>
      <c r="W79" t="s">
        <v>271</v>
      </c>
      <c r="X79" t="s">
        <v>272</v>
      </c>
    </row>
    <row r="80" spans="1:24">
      <c r="A80" t="s">
        <v>350</v>
      </c>
      <c r="B80" t="s">
        <v>351</v>
      </c>
      <c r="C80" t="s">
        <v>352</v>
      </c>
      <c r="F80" t="s">
        <v>27</v>
      </c>
      <c r="G80" t="s">
        <v>28</v>
      </c>
      <c r="I80" t="s">
        <v>27</v>
      </c>
      <c r="J80" s="3">
        <v>140301</v>
      </c>
      <c r="K80" t="s">
        <v>29</v>
      </c>
      <c r="L80" t="s">
        <v>353</v>
      </c>
      <c r="M80" t="s">
        <v>31</v>
      </c>
      <c r="N80" t="s">
        <v>311</v>
      </c>
      <c r="O80">
        <v>2564</v>
      </c>
      <c r="P80" t="s">
        <v>312</v>
      </c>
      <c r="Q80" s="2">
        <v>1377900</v>
      </c>
      <c r="R80" s="2">
        <v>1377900</v>
      </c>
      <c r="S80" t="s">
        <v>354</v>
      </c>
      <c r="T80" t="s">
        <v>218</v>
      </c>
      <c r="U80" t="s">
        <v>52</v>
      </c>
      <c r="W80" t="s">
        <v>305</v>
      </c>
      <c r="X80" t="s">
        <v>306</v>
      </c>
    </row>
    <row r="81" spans="1:24">
      <c r="A81" t="s">
        <v>108</v>
      </c>
      <c r="B81" t="s">
        <v>355</v>
      </c>
      <c r="C81" t="s">
        <v>356</v>
      </c>
      <c r="F81" t="s">
        <v>27</v>
      </c>
      <c r="G81" t="s">
        <v>28</v>
      </c>
      <c r="I81" t="s">
        <v>27</v>
      </c>
      <c r="J81" s="3">
        <v>140301</v>
      </c>
      <c r="K81" t="s">
        <v>29</v>
      </c>
      <c r="L81" t="s">
        <v>357</v>
      </c>
      <c r="M81" t="s">
        <v>31</v>
      </c>
      <c r="N81" t="s">
        <v>290</v>
      </c>
      <c r="O81">
        <v>2564</v>
      </c>
      <c r="P81" t="s">
        <v>358</v>
      </c>
      <c r="Q81" s="2">
        <v>3306000</v>
      </c>
      <c r="R81" s="2">
        <v>3306000</v>
      </c>
      <c r="S81" t="s">
        <v>113</v>
      </c>
      <c r="T81" t="s">
        <v>192</v>
      </c>
      <c r="U81" t="s">
        <v>52</v>
      </c>
      <c r="W81" t="s">
        <v>271</v>
      </c>
      <c r="X81" t="s">
        <v>272</v>
      </c>
    </row>
    <row r="82" spans="1:24">
      <c r="A82" t="s">
        <v>108</v>
      </c>
      <c r="B82" t="s">
        <v>359</v>
      </c>
      <c r="C82" t="s">
        <v>360</v>
      </c>
      <c r="F82" t="s">
        <v>27</v>
      </c>
      <c r="G82" t="s">
        <v>28</v>
      </c>
      <c r="I82" t="s">
        <v>27</v>
      </c>
      <c r="J82" s="3">
        <v>140301</v>
      </c>
      <c r="K82" t="s">
        <v>29</v>
      </c>
      <c r="L82" t="s">
        <v>361</v>
      </c>
      <c r="M82" t="s">
        <v>31</v>
      </c>
      <c r="N82" t="s">
        <v>362</v>
      </c>
      <c r="O82">
        <v>2564</v>
      </c>
      <c r="P82" t="s">
        <v>363</v>
      </c>
      <c r="Q82" s="2">
        <v>969300</v>
      </c>
      <c r="R82" s="2">
        <v>969300</v>
      </c>
      <c r="S82" t="s">
        <v>113</v>
      </c>
      <c r="T82" t="s">
        <v>192</v>
      </c>
      <c r="U82" t="s">
        <v>52</v>
      </c>
      <c r="W82" t="s">
        <v>271</v>
      </c>
      <c r="X82" t="s">
        <v>272</v>
      </c>
    </row>
    <row r="83" spans="1:24">
      <c r="A83" t="s">
        <v>44</v>
      </c>
      <c r="B83" t="s">
        <v>364</v>
      </c>
      <c r="C83" t="s">
        <v>365</v>
      </c>
      <c r="F83" t="s">
        <v>27</v>
      </c>
      <c r="G83" t="s">
        <v>28</v>
      </c>
      <c r="I83" t="s">
        <v>27</v>
      </c>
      <c r="J83" s="3">
        <v>140301</v>
      </c>
      <c r="K83" t="s">
        <v>29</v>
      </c>
      <c r="L83" t="s">
        <v>366</v>
      </c>
      <c r="M83" t="s">
        <v>31</v>
      </c>
      <c r="N83" t="s">
        <v>311</v>
      </c>
      <c r="O83">
        <v>2564</v>
      </c>
      <c r="P83" t="s">
        <v>312</v>
      </c>
      <c r="Q83" s="2">
        <v>900000</v>
      </c>
      <c r="R83" s="2">
        <v>900000</v>
      </c>
      <c r="S83" t="s">
        <v>50</v>
      </c>
      <c r="T83" t="s">
        <v>192</v>
      </c>
      <c r="U83" t="s">
        <v>52</v>
      </c>
      <c r="W83" t="s">
        <v>271</v>
      </c>
      <c r="X83" t="s">
        <v>272</v>
      </c>
    </row>
    <row r="84" spans="1:24">
      <c r="A84" t="s">
        <v>178</v>
      </c>
      <c r="B84" t="s">
        <v>367</v>
      </c>
      <c r="C84" t="s">
        <v>368</v>
      </c>
      <c r="F84" t="s">
        <v>27</v>
      </c>
      <c r="G84" t="s">
        <v>28</v>
      </c>
      <c r="I84" t="s">
        <v>27</v>
      </c>
      <c r="J84" s="3">
        <v>140301</v>
      </c>
      <c r="K84" t="s">
        <v>29</v>
      </c>
      <c r="L84" t="s">
        <v>369</v>
      </c>
      <c r="M84" t="s">
        <v>31</v>
      </c>
      <c r="N84" t="s">
        <v>370</v>
      </c>
      <c r="O84">
        <v>2564</v>
      </c>
      <c r="P84" t="s">
        <v>290</v>
      </c>
      <c r="Q84" s="2">
        <v>1149200</v>
      </c>
      <c r="R84" s="2">
        <v>1149200</v>
      </c>
      <c r="S84" t="s">
        <v>183</v>
      </c>
      <c r="T84" t="s">
        <v>192</v>
      </c>
      <c r="U84" t="s">
        <v>52</v>
      </c>
      <c r="W84" t="s">
        <v>271</v>
      </c>
      <c r="X84" t="s">
        <v>272</v>
      </c>
    </row>
    <row r="85" spans="1:24">
      <c r="A85" t="s">
        <v>371</v>
      </c>
      <c r="B85" t="s">
        <v>372</v>
      </c>
      <c r="C85" t="s">
        <v>373</v>
      </c>
      <c r="F85" t="s">
        <v>27</v>
      </c>
      <c r="G85" t="s">
        <v>28</v>
      </c>
      <c r="H85" t="s">
        <v>222</v>
      </c>
      <c r="I85" t="s">
        <v>27</v>
      </c>
      <c r="J85" s="3">
        <v>140301</v>
      </c>
      <c r="K85" t="s">
        <v>29</v>
      </c>
      <c r="L85" t="s">
        <v>374</v>
      </c>
      <c r="M85" t="s">
        <v>31</v>
      </c>
      <c r="N85" t="s">
        <v>339</v>
      </c>
      <c r="O85">
        <v>2564</v>
      </c>
      <c r="P85" t="s">
        <v>339</v>
      </c>
      <c r="Q85" s="2">
        <v>32000</v>
      </c>
      <c r="R85" s="2">
        <v>32000</v>
      </c>
      <c r="S85" t="s">
        <v>375</v>
      </c>
      <c r="T85" t="s">
        <v>376</v>
      </c>
      <c r="U85" t="s">
        <v>35</v>
      </c>
      <c r="W85" t="s">
        <v>305</v>
      </c>
      <c r="X85" t="s">
        <v>314</v>
      </c>
    </row>
    <row r="86" spans="1:24">
      <c r="A86" t="s">
        <v>377</v>
      </c>
      <c r="B86" t="s">
        <v>378</v>
      </c>
      <c r="C86" t="s">
        <v>379</v>
      </c>
      <c r="F86" t="s">
        <v>27</v>
      </c>
      <c r="G86" t="s">
        <v>28</v>
      </c>
      <c r="H86" t="s">
        <v>222</v>
      </c>
      <c r="I86" t="s">
        <v>27</v>
      </c>
      <c r="J86" s="3">
        <v>140301</v>
      </c>
      <c r="K86" t="s">
        <v>29</v>
      </c>
      <c r="L86" t="s">
        <v>380</v>
      </c>
      <c r="M86" t="s">
        <v>31</v>
      </c>
      <c r="N86" t="s">
        <v>311</v>
      </c>
      <c r="O86">
        <v>2564</v>
      </c>
      <c r="P86" t="s">
        <v>312</v>
      </c>
      <c r="Q86" s="2">
        <v>40000</v>
      </c>
      <c r="R86" s="2">
        <v>40000</v>
      </c>
      <c r="S86" t="s">
        <v>381</v>
      </c>
      <c r="T86" t="s">
        <v>283</v>
      </c>
      <c r="U86" t="s">
        <v>284</v>
      </c>
      <c r="W86" t="s">
        <v>276</v>
      </c>
      <c r="X86" t="s">
        <v>332</v>
      </c>
    </row>
    <row r="87" spans="1:24">
      <c r="A87" t="s">
        <v>301</v>
      </c>
      <c r="B87" t="s">
        <v>382</v>
      </c>
      <c r="C87" t="s">
        <v>383</v>
      </c>
      <c r="F87" t="s">
        <v>27</v>
      </c>
      <c r="G87" t="s">
        <v>28</v>
      </c>
      <c r="I87" t="s">
        <v>27</v>
      </c>
      <c r="J87" s="3">
        <v>140301</v>
      </c>
      <c r="K87" t="s">
        <v>29</v>
      </c>
      <c r="L87" t="s">
        <v>384</v>
      </c>
      <c r="M87" t="s">
        <v>31</v>
      </c>
      <c r="N87" t="s">
        <v>385</v>
      </c>
      <c r="O87">
        <v>2566</v>
      </c>
      <c r="P87" t="s">
        <v>386</v>
      </c>
      <c r="Q87" s="2">
        <v>21000000</v>
      </c>
      <c r="R87" s="2">
        <v>21000000</v>
      </c>
      <c r="S87" t="s">
        <v>304</v>
      </c>
      <c r="T87" t="s">
        <v>73</v>
      </c>
      <c r="U87" t="s">
        <v>52</v>
      </c>
      <c r="V87" t="s">
        <v>387</v>
      </c>
      <c r="W87" t="s">
        <v>388</v>
      </c>
      <c r="X87" t="s">
        <v>389</v>
      </c>
    </row>
    <row r="88" spans="1:24">
      <c r="A88" t="s">
        <v>301</v>
      </c>
      <c r="B88" t="s">
        <v>390</v>
      </c>
      <c r="C88" t="s">
        <v>391</v>
      </c>
      <c r="F88" t="s">
        <v>27</v>
      </c>
      <c r="G88" t="s">
        <v>28</v>
      </c>
      <c r="I88" t="s">
        <v>27</v>
      </c>
      <c r="J88" s="3">
        <v>140301</v>
      </c>
      <c r="K88" t="s">
        <v>29</v>
      </c>
      <c r="L88" t="s">
        <v>392</v>
      </c>
      <c r="M88" t="s">
        <v>31</v>
      </c>
      <c r="N88" t="s">
        <v>385</v>
      </c>
      <c r="O88">
        <v>2566</v>
      </c>
      <c r="P88" t="s">
        <v>386</v>
      </c>
      <c r="Q88" s="2">
        <v>3000000</v>
      </c>
      <c r="R88" s="2">
        <v>3000000</v>
      </c>
      <c r="S88" t="s">
        <v>304</v>
      </c>
      <c r="T88" t="s">
        <v>73</v>
      </c>
      <c r="U88" t="s">
        <v>52</v>
      </c>
      <c r="V88" t="s">
        <v>387</v>
      </c>
      <c r="W88" t="s">
        <v>393</v>
      </c>
      <c r="X88" t="s">
        <v>394</v>
      </c>
    </row>
    <row r="89" spans="1:24">
      <c r="A89" t="s">
        <v>263</v>
      </c>
      <c r="B89" t="s">
        <v>395</v>
      </c>
      <c r="C89" t="s">
        <v>396</v>
      </c>
      <c r="F89" t="s">
        <v>27</v>
      </c>
      <c r="G89" t="s">
        <v>28</v>
      </c>
      <c r="I89" t="s">
        <v>27</v>
      </c>
      <c r="J89" s="3">
        <v>140301</v>
      </c>
      <c r="K89" t="s">
        <v>29</v>
      </c>
      <c r="L89" t="s">
        <v>397</v>
      </c>
      <c r="M89" t="s">
        <v>31</v>
      </c>
      <c r="N89" t="s">
        <v>385</v>
      </c>
      <c r="O89">
        <v>2566</v>
      </c>
      <c r="P89" t="s">
        <v>386</v>
      </c>
      <c r="Q89" s="2">
        <v>9423000</v>
      </c>
      <c r="R89" s="2">
        <v>9423000</v>
      </c>
      <c r="S89" t="s">
        <v>269</v>
      </c>
      <c r="T89" t="s">
        <v>192</v>
      </c>
      <c r="U89" t="s">
        <v>52</v>
      </c>
      <c r="V89" t="s">
        <v>387</v>
      </c>
      <c r="W89" t="s">
        <v>398</v>
      </c>
      <c r="X89" t="s">
        <v>399</v>
      </c>
    </row>
    <row r="90" spans="1:24">
      <c r="A90" t="s">
        <v>263</v>
      </c>
      <c r="B90" t="s">
        <v>400</v>
      </c>
      <c r="C90" t="s">
        <v>265</v>
      </c>
      <c r="F90" t="s">
        <v>27</v>
      </c>
      <c r="G90" t="s">
        <v>28</v>
      </c>
      <c r="I90" t="s">
        <v>27</v>
      </c>
      <c r="J90" s="3">
        <v>140301</v>
      </c>
      <c r="K90" t="s">
        <v>29</v>
      </c>
      <c r="L90" t="s">
        <v>401</v>
      </c>
      <c r="M90" t="s">
        <v>31</v>
      </c>
      <c r="N90" t="s">
        <v>385</v>
      </c>
      <c r="O90">
        <v>2566</v>
      </c>
      <c r="P90" t="s">
        <v>386</v>
      </c>
      <c r="Q90" s="2">
        <v>4465200</v>
      </c>
      <c r="R90" s="2">
        <v>4465200</v>
      </c>
      <c r="S90" t="s">
        <v>269</v>
      </c>
      <c r="T90" t="s">
        <v>192</v>
      </c>
      <c r="U90" t="s">
        <v>52</v>
      </c>
      <c r="V90" t="s">
        <v>387</v>
      </c>
      <c r="W90" t="s">
        <v>388</v>
      </c>
      <c r="X90" t="s">
        <v>389</v>
      </c>
    </row>
    <row r="91" spans="1:24">
      <c r="A91" t="s">
        <v>286</v>
      </c>
      <c r="B91" t="s">
        <v>402</v>
      </c>
      <c r="C91" t="s">
        <v>288</v>
      </c>
      <c r="F91" t="s">
        <v>27</v>
      </c>
      <c r="G91" t="s">
        <v>28</v>
      </c>
      <c r="I91" t="s">
        <v>27</v>
      </c>
      <c r="J91" s="3">
        <v>140301</v>
      </c>
      <c r="K91" t="s">
        <v>29</v>
      </c>
      <c r="L91" t="s">
        <v>403</v>
      </c>
      <c r="M91" t="s">
        <v>31</v>
      </c>
      <c r="N91" t="s">
        <v>385</v>
      </c>
      <c r="O91">
        <v>2566</v>
      </c>
      <c r="P91" t="s">
        <v>404</v>
      </c>
      <c r="Q91" s="2">
        <v>8500000</v>
      </c>
      <c r="R91" s="2">
        <v>8500000</v>
      </c>
      <c r="S91" t="s">
        <v>42</v>
      </c>
      <c r="T91" t="s">
        <v>291</v>
      </c>
      <c r="U91" t="s">
        <v>35</v>
      </c>
      <c r="V91" t="s">
        <v>387</v>
      </c>
      <c r="W91" t="s">
        <v>398</v>
      </c>
      <c r="X91" t="s">
        <v>405</v>
      </c>
    </row>
    <row r="92" spans="1:24">
      <c r="A92" t="s">
        <v>406</v>
      </c>
      <c r="B92" t="s">
        <v>407</v>
      </c>
      <c r="C92" t="s">
        <v>408</v>
      </c>
      <c r="F92" t="s">
        <v>27</v>
      </c>
      <c r="G92" t="s">
        <v>28</v>
      </c>
      <c r="I92" t="s">
        <v>27</v>
      </c>
      <c r="J92" s="3">
        <v>140301</v>
      </c>
      <c r="K92" t="s">
        <v>29</v>
      </c>
      <c r="L92" t="s">
        <v>409</v>
      </c>
      <c r="M92" t="s">
        <v>31</v>
      </c>
      <c r="N92" t="s">
        <v>385</v>
      </c>
      <c r="O92">
        <v>2566</v>
      </c>
      <c r="P92" t="s">
        <v>386</v>
      </c>
      <c r="Q92" s="2">
        <v>7600800</v>
      </c>
      <c r="R92" s="2">
        <v>7600800</v>
      </c>
      <c r="S92" t="s">
        <v>410</v>
      </c>
      <c r="T92" t="s">
        <v>411</v>
      </c>
      <c r="U92" t="s">
        <v>35</v>
      </c>
      <c r="V92" t="s">
        <v>387</v>
      </c>
      <c r="W92" t="s">
        <v>388</v>
      </c>
      <c r="X92" t="s">
        <v>412</v>
      </c>
    </row>
    <row r="93" spans="1:24">
      <c r="A93" t="s">
        <v>413</v>
      </c>
      <c r="B93" t="s">
        <v>414</v>
      </c>
      <c r="C93" t="s">
        <v>415</v>
      </c>
      <c r="F93" t="s">
        <v>27</v>
      </c>
      <c r="G93" t="s">
        <v>28</v>
      </c>
      <c r="I93" t="s">
        <v>27</v>
      </c>
      <c r="J93" s="3">
        <v>140301</v>
      </c>
      <c r="K93" t="s">
        <v>29</v>
      </c>
      <c r="L93" t="s">
        <v>416</v>
      </c>
      <c r="M93" t="s">
        <v>31</v>
      </c>
      <c r="N93" t="s">
        <v>385</v>
      </c>
      <c r="O93">
        <v>2566</v>
      </c>
      <c r="P93" t="s">
        <v>386</v>
      </c>
      <c r="Q93" s="2">
        <v>17300000</v>
      </c>
      <c r="R93" s="2">
        <v>17300000</v>
      </c>
      <c r="S93" t="s">
        <v>42</v>
      </c>
      <c r="T93" t="s">
        <v>417</v>
      </c>
      <c r="U93" t="s">
        <v>35</v>
      </c>
      <c r="V93" t="s">
        <v>387</v>
      </c>
      <c r="W93" t="s">
        <v>398</v>
      </c>
      <c r="X93" t="s">
        <v>399</v>
      </c>
    </row>
    <row r="94" spans="1:24">
      <c r="A94" t="s">
        <v>63</v>
      </c>
      <c r="B94" t="s">
        <v>418</v>
      </c>
      <c r="C94" t="s">
        <v>419</v>
      </c>
      <c r="F94" t="s">
        <v>27</v>
      </c>
      <c r="G94" t="s">
        <v>28</v>
      </c>
      <c r="I94" t="s">
        <v>27</v>
      </c>
      <c r="J94" s="3">
        <v>140301</v>
      </c>
      <c r="K94" t="s">
        <v>29</v>
      </c>
      <c r="L94" t="s">
        <v>420</v>
      </c>
      <c r="M94" t="s">
        <v>31</v>
      </c>
      <c r="N94" t="s">
        <v>385</v>
      </c>
      <c r="O94">
        <v>2566</v>
      </c>
      <c r="P94" t="s">
        <v>386</v>
      </c>
      <c r="Q94" s="2">
        <v>60000000</v>
      </c>
      <c r="R94" s="2">
        <v>60000000</v>
      </c>
      <c r="S94" t="s">
        <v>67</v>
      </c>
      <c r="T94" t="s">
        <v>68</v>
      </c>
      <c r="U94" t="s">
        <v>52</v>
      </c>
      <c r="V94" t="s">
        <v>421</v>
      </c>
      <c r="W94" t="s">
        <v>398</v>
      </c>
      <c r="X94" t="s">
        <v>399</v>
      </c>
    </row>
    <row r="95" spans="1:24">
      <c r="A95" t="s">
        <v>63</v>
      </c>
      <c r="B95" t="s">
        <v>422</v>
      </c>
      <c r="C95" t="s">
        <v>423</v>
      </c>
      <c r="F95" t="s">
        <v>27</v>
      </c>
      <c r="G95" t="s">
        <v>28</v>
      </c>
      <c r="I95" t="s">
        <v>27</v>
      </c>
      <c r="J95" s="3">
        <v>140301</v>
      </c>
      <c r="K95" t="s">
        <v>29</v>
      </c>
      <c r="L95" t="s">
        <v>424</v>
      </c>
      <c r="M95" t="s">
        <v>31</v>
      </c>
      <c r="N95" t="s">
        <v>267</v>
      </c>
      <c r="O95">
        <v>2565</v>
      </c>
      <c r="P95" t="s">
        <v>268</v>
      </c>
      <c r="Q95" s="2">
        <v>857200</v>
      </c>
      <c r="R95" s="2">
        <v>857200</v>
      </c>
      <c r="S95" t="s">
        <v>67</v>
      </c>
      <c r="T95" t="s">
        <v>68</v>
      </c>
      <c r="U95" t="s">
        <v>52</v>
      </c>
      <c r="W95" t="s">
        <v>276</v>
      </c>
      <c r="X95" t="s">
        <v>277</v>
      </c>
    </row>
    <row r="96" spans="1:24">
      <c r="A96" t="s">
        <v>63</v>
      </c>
      <c r="B96" t="s">
        <v>425</v>
      </c>
      <c r="C96" t="s">
        <v>426</v>
      </c>
      <c r="F96" t="s">
        <v>27</v>
      </c>
      <c r="G96" t="s">
        <v>28</v>
      </c>
      <c r="I96" t="s">
        <v>27</v>
      </c>
      <c r="J96" s="3">
        <v>140301</v>
      </c>
      <c r="K96" t="s">
        <v>29</v>
      </c>
      <c r="L96" t="s">
        <v>427</v>
      </c>
      <c r="M96" t="s">
        <v>31</v>
      </c>
      <c r="N96" t="s">
        <v>267</v>
      </c>
      <c r="O96">
        <v>2565</v>
      </c>
      <c r="P96" t="s">
        <v>268</v>
      </c>
      <c r="Q96" s="2">
        <v>3361600</v>
      </c>
      <c r="R96" s="2">
        <v>3361600</v>
      </c>
      <c r="S96" t="s">
        <v>67</v>
      </c>
      <c r="T96" t="s">
        <v>68</v>
      </c>
      <c r="U96" t="s">
        <v>52</v>
      </c>
      <c r="W96" t="s">
        <v>276</v>
      </c>
      <c r="X96" t="s">
        <v>277</v>
      </c>
    </row>
    <row r="97" spans="1:24">
      <c r="A97" t="s">
        <v>63</v>
      </c>
      <c r="B97" t="s">
        <v>428</v>
      </c>
      <c r="C97" t="s">
        <v>429</v>
      </c>
      <c r="F97" t="s">
        <v>27</v>
      </c>
      <c r="G97" t="s">
        <v>28</v>
      </c>
      <c r="I97" t="s">
        <v>27</v>
      </c>
      <c r="J97" s="3">
        <v>140301</v>
      </c>
      <c r="K97" t="s">
        <v>29</v>
      </c>
      <c r="L97" t="s">
        <v>430</v>
      </c>
      <c r="M97" t="s">
        <v>31</v>
      </c>
      <c r="N97" t="s">
        <v>267</v>
      </c>
      <c r="O97">
        <v>2565</v>
      </c>
      <c r="P97" t="s">
        <v>268</v>
      </c>
      <c r="Q97" s="2">
        <v>1875000</v>
      </c>
      <c r="R97" s="2">
        <v>1875000</v>
      </c>
      <c r="S97" t="s">
        <v>67</v>
      </c>
      <c r="T97" t="s">
        <v>68</v>
      </c>
      <c r="U97" t="s">
        <v>52</v>
      </c>
      <c r="W97" t="s">
        <v>276</v>
      </c>
      <c r="X97" t="s">
        <v>277</v>
      </c>
    </row>
    <row r="98" spans="1:24">
      <c r="A98" t="s">
        <v>431</v>
      </c>
      <c r="B98" t="s">
        <v>432</v>
      </c>
      <c r="C98" t="s">
        <v>433</v>
      </c>
      <c r="F98" t="s">
        <v>27</v>
      </c>
      <c r="G98" t="s">
        <v>28</v>
      </c>
      <c r="I98" t="s">
        <v>27</v>
      </c>
      <c r="J98" s="3">
        <v>140301</v>
      </c>
      <c r="K98" t="s">
        <v>29</v>
      </c>
      <c r="L98" t="s">
        <v>434</v>
      </c>
      <c r="M98" t="s">
        <v>31</v>
      </c>
      <c r="N98" t="s">
        <v>267</v>
      </c>
      <c r="O98">
        <v>2565</v>
      </c>
      <c r="P98" t="s">
        <v>268</v>
      </c>
      <c r="Q98" s="2">
        <v>106223800</v>
      </c>
      <c r="R98" s="2">
        <v>106223800</v>
      </c>
      <c r="S98" t="s">
        <v>435</v>
      </c>
      <c r="T98" t="s">
        <v>218</v>
      </c>
      <c r="U98" t="s">
        <v>52</v>
      </c>
      <c r="W98" t="s">
        <v>276</v>
      </c>
      <c r="X98" t="s">
        <v>277</v>
      </c>
    </row>
    <row r="99" spans="1:24">
      <c r="A99" t="s">
        <v>436</v>
      </c>
      <c r="B99" t="s">
        <v>437</v>
      </c>
      <c r="C99" t="s">
        <v>438</v>
      </c>
      <c r="F99" t="s">
        <v>27</v>
      </c>
      <c r="G99" t="s">
        <v>28</v>
      </c>
      <c r="I99" t="s">
        <v>27</v>
      </c>
      <c r="J99" s="3">
        <v>140301</v>
      </c>
      <c r="K99" t="s">
        <v>29</v>
      </c>
      <c r="L99" t="s">
        <v>439</v>
      </c>
      <c r="M99" t="s">
        <v>31</v>
      </c>
      <c r="N99" t="s">
        <v>267</v>
      </c>
      <c r="O99">
        <v>2565</v>
      </c>
      <c r="P99" t="s">
        <v>268</v>
      </c>
      <c r="Q99" s="2">
        <v>3232400</v>
      </c>
      <c r="R99" s="2">
        <v>3232400</v>
      </c>
      <c r="S99" t="s">
        <v>440</v>
      </c>
      <c r="T99" t="s">
        <v>441</v>
      </c>
      <c r="U99" t="s">
        <v>442</v>
      </c>
      <c r="W99" t="s">
        <v>443</v>
      </c>
      <c r="X99" t="s">
        <v>444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3599-F301-4A9E-B543-E98C70A3FFA8}">
  <sheetPr>
    <tabColor rgb="FFFF0000"/>
  </sheetPr>
  <dimension ref="A1:AD155"/>
  <sheetViews>
    <sheetView zoomScale="50" zoomScaleNormal="50" workbookViewId="0">
      <pane ySplit="2" topLeftCell="A3" activePane="bottomLeft" state="frozen"/>
      <selection pane="bottomLeft" activeCell="E25" sqref="E25"/>
    </sheetView>
  </sheetViews>
  <sheetFormatPr defaultColWidth="9" defaultRowHeight="23.5"/>
  <cols>
    <col min="1" max="1" width="14.08984375" style="4" bestFit="1" customWidth="1"/>
    <col min="2" max="2" width="23.453125" style="4" customWidth="1"/>
    <col min="3" max="3" width="23.453125" style="4" bestFit="1" customWidth="1"/>
    <col min="4" max="4" width="63.1796875" style="4" bestFit="1" customWidth="1"/>
    <col min="5" max="5" width="26.36328125" style="4" customWidth="1"/>
    <col min="6" max="6" width="33.1796875" style="4" customWidth="1"/>
    <col min="7" max="7" width="62.453125" style="4" bestFit="1" customWidth="1"/>
    <col min="8" max="8" width="21.36328125" style="4" customWidth="1"/>
    <col min="9" max="9" width="11.08984375" style="4" customWidth="1"/>
    <col min="10" max="15" width="13.1796875" style="4" bestFit="1" customWidth="1"/>
    <col min="16" max="16" width="10.1796875" style="4" bestFit="1" customWidth="1"/>
    <col min="17" max="17" width="7.453125" style="4" bestFit="1" customWidth="1"/>
    <col min="18" max="18" width="15.54296875" style="4" bestFit="1" customWidth="1"/>
    <col min="19" max="20" width="10.08984375" style="4" bestFit="1" customWidth="1"/>
    <col min="21" max="21" width="8.36328125" style="4" bestFit="1" customWidth="1"/>
    <col min="22" max="16384" width="9" style="4"/>
  </cols>
  <sheetData>
    <row r="1" spans="1:30">
      <c r="A1" s="141" t="s">
        <v>931</v>
      </c>
    </row>
    <row r="2" spans="1:30" s="147" customFormat="1">
      <c r="A2" s="142" t="s">
        <v>21</v>
      </c>
      <c r="B2" s="142" t="s">
        <v>932</v>
      </c>
      <c r="C2" s="143" t="s">
        <v>933</v>
      </c>
      <c r="D2" s="143" t="s">
        <v>934</v>
      </c>
      <c r="E2" s="142" t="s">
        <v>935</v>
      </c>
      <c r="F2" s="143" t="s">
        <v>936</v>
      </c>
      <c r="G2" s="142" t="s">
        <v>937</v>
      </c>
      <c r="H2" s="142" t="s">
        <v>938</v>
      </c>
      <c r="I2" s="144" t="s">
        <v>939</v>
      </c>
      <c r="J2" s="142" t="s">
        <v>940</v>
      </c>
      <c r="K2" s="142" t="s">
        <v>941</v>
      </c>
      <c r="L2" s="142" t="s">
        <v>942</v>
      </c>
      <c r="M2" s="142" t="s">
        <v>943</v>
      </c>
      <c r="N2" s="142" t="s">
        <v>944</v>
      </c>
      <c r="O2" s="142" t="s">
        <v>945</v>
      </c>
      <c r="P2" s="143" t="s">
        <v>946</v>
      </c>
      <c r="Q2" s="143" t="s">
        <v>680</v>
      </c>
      <c r="R2" s="142" t="s">
        <v>681</v>
      </c>
      <c r="S2" s="145" t="s">
        <v>947</v>
      </c>
      <c r="T2" s="145" t="s">
        <v>947</v>
      </c>
      <c r="U2" s="146" t="s">
        <v>682</v>
      </c>
    </row>
    <row r="3" spans="1:30" s="157" customFormat="1">
      <c r="A3" s="81" t="s">
        <v>657</v>
      </c>
      <c r="B3" s="82" t="s">
        <v>658</v>
      </c>
      <c r="C3" s="148" t="s">
        <v>948</v>
      </c>
      <c r="D3" s="148" t="s">
        <v>949</v>
      </c>
      <c r="E3" s="149" t="str">
        <f>HYPERLINK(D3,F3)</f>
        <v>(ร่าง) โครงการ “จัดทำหลักสูตรผู้ฝึกสอนกีฬา ผู้ตัดสินกีฬา และนักวิทยาศาสตร์การกีฬา เพื่อพัฒนาบุคลากรด้านการกีฬาที่ได้มาตรฐานเทียบเท่าระดับสากล”</v>
      </c>
      <c r="F3" s="150" t="s">
        <v>950</v>
      </c>
      <c r="G3" s="150" t="s">
        <v>192</v>
      </c>
      <c r="H3" s="150" t="s">
        <v>52</v>
      </c>
      <c r="I3" s="150" t="s">
        <v>685</v>
      </c>
      <c r="J3" s="151">
        <v>1</v>
      </c>
      <c r="K3" s="152">
        <v>4.25</v>
      </c>
      <c r="L3" s="152">
        <v>4.25</v>
      </c>
      <c r="M3" s="152">
        <v>4.38375</v>
      </c>
      <c r="N3" s="152">
        <v>3.875</v>
      </c>
      <c r="O3" s="151">
        <v>5</v>
      </c>
      <c r="P3" s="153">
        <v>1</v>
      </c>
      <c r="Q3" s="154">
        <v>1</v>
      </c>
      <c r="R3" s="155" t="s">
        <v>686</v>
      </c>
      <c r="S3" s="154" t="s">
        <v>687</v>
      </c>
      <c r="T3" s="154" t="s">
        <v>687</v>
      </c>
      <c r="U3" s="156" t="s">
        <v>690</v>
      </c>
    </row>
    <row r="4" spans="1:30" s="157" customFormat="1">
      <c r="A4" s="83" t="s">
        <v>657</v>
      </c>
      <c r="B4" s="84" t="s">
        <v>716</v>
      </c>
      <c r="C4" s="148" t="s">
        <v>951</v>
      </c>
      <c r="D4" s="148" t="s">
        <v>952</v>
      </c>
      <c r="E4" s="149" t="str">
        <f t="shared" ref="E4:E11" si="0">HYPERLINK(D4,F4)</f>
        <v>พัฒนาครูผู้สอนพลศึกษาเพื่อส่งเสริมและพัฒนาทักษะการเล่นกีฬาของเด็กในระดับพื้นฐาน</v>
      </c>
      <c r="F4" s="158" t="s">
        <v>953</v>
      </c>
      <c r="G4" s="158" t="s">
        <v>68</v>
      </c>
      <c r="H4" s="158" t="s">
        <v>52</v>
      </c>
      <c r="I4" s="157" t="s">
        <v>685</v>
      </c>
      <c r="J4" s="159">
        <v>0.875</v>
      </c>
      <c r="K4" s="160">
        <v>4</v>
      </c>
      <c r="L4" s="159">
        <v>4.25</v>
      </c>
      <c r="M4" s="159">
        <v>4.38375</v>
      </c>
      <c r="N4" s="159">
        <v>3.5</v>
      </c>
      <c r="O4" s="160">
        <v>5</v>
      </c>
      <c r="P4" s="161">
        <v>1</v>
      </c>
      <c r="Q4" s="162">
        <v>0</v>
      </c>
      <c r="R4" s="163" t="s">
        <v>693</v>
      </c>
      <c r="S4" s="164" t="s">
        <v>695</v>
      </c>
      <c r="T4" s="165" t="s">
        <v>687</v>
      </c>
      <c r="U4" s="162" t="s">
        <v>687</v>
      </c>
    </row>
    <row r="5" spans="1:30" s="157" customFormat="1">
      <c r="A5" s="83" t="s">
        <v>657</v>
      </c>
      <c r="B5" s="84" t="s">
        <v>716</v>
      </c>
      <c r="C5" s="148" t="s">
        <v>954</v>
      </c>
      <c r="D5" s="148" t="s">
        <v>955</v>
      </c>
      <c r="E5" s="149" t="str">
        <f t="shared" si="0"/>
        <v>(ร่าง) โครงการ “ส่งเสริม สนับสนุน Soft Power กีฬาไทยเพื่อการสร้างอาชีพและรายได้ของมวลชน”</v>
      </c>
      <c r="F5" s="158" t="s">
        <v>956</v>
      </c>
      <c r="G5" s="158" t="s">
        <v>192</v>
      </c>
      <c r="H5" s="158" t="s">
        <v>52</v>
      </c>
      <c r="I5" s="157" t="s">
        <v>685</v>
      </c>
      <c r="J5" s="159">
        <v>0.875</v>
      </c>
      <c r="K5" s="166">
        <v>2.875</v>
      </c>
      <c r="L5" s="166">
        <v>3.375</v>
      </c>
      <c r="M5" s="166">
        <v>3.1312500000000001</v>
      </c>
      <c r="N5" s="166">
        <v>3.25</v>
      </c>
      <c r="O5" s="160">
        <v>5</v>
      </c>
      <c r="P5" s="161">
        <v>0</v>
      </c>
      <c r="Q5" s="162">
        <v>0</v>
      </c>
      <c r="R5" s="163" t="s">
        <v>693</v>
      </c>
      <c r="S5" s="164" t="s">
        <v>695</v>
      </c>
      <c r="T5" s="164" t="s">
        <v>694</v>
      </c>
      <c r="U5" s="162" t="s">
        <v>687</v>
      </c>
    </row>
    <row r="6" spans="1:30" s="157" customFormat="1">
      <c r="A6" s="83" t="s">
        <v>657</v>
      </c>
      <c r="B6" s="84" t="s">
        <v>716</v>
      </c>
      <c r="C6" s="148" t="s">
        <v>957</v>
      </c>
      <c r="D6" s="148" t="s">
        <v>958</v>
      </c>
      <c r="E6" s="149" t="str">
        <f t="shared" si="0"/>
        <v xml:space="preserve">(ร่าง) โครงการ “พัฒนาศักยภาพครูผู้สอนพลศึกษาในสถานศึกษา เรื่อง การจัดกิจกรรมพลศึกษาสำหรับนักเรียนกลุ่มพิเศษ” </v>
      </c>
      <c r="F6" s="158" t="s">
        <v>959</v>
      </c>
      <c r="G6" s="158" t="s">
        <v>192</v>
      </c>
      <c r="H6" s="158" t="s">
        <v>52</v>
      </c>
      <c r="I6" s="157" t="s">
        <v>685</v>
      </c>
      <c r="J6" s="160">
        <v>1</v>
      </c>
      <c r="K6" s="159">
        <v>3.875</v>
      </c>
      <c r="L6" s="159">
        <v>3.5</v>
      </c>
      <c r="M6" s="159">
        <v>4.5925000000000002</v>
      </c>
      <c r="N6" s="166">
        <v>3.125</v>
      </c>
      <c r="O6" s="160">
        <v>5</v>
      </c>
      <c r="P6" s="161">
        <v>0</v>
      </c>
      <c r="Q6" s="162">
        <v>1</v>
      </c>
      <c r="R6" s="163" t="s">
        <v>693</v>
      </c>
      <c r="S6" s="165" t="s">
        <v>687</v>
      </c>
      <c r="T6" s="164" t="s">
        <v>694</v>
      </c>
      <c r="U6" s="162" t="s">
        <v>687</v>
      </c>
    </row>
    <row r="7" spans="1:30" s="157" customFormat="1">
      <c r="A7" s="86" t="s">
        <v>647</v>
      </c>
      <c r="B7" s="86" t="s">
        <v>648</v>
      </c>
      <c r="C7" s="148" t="s">
        <v>960</v>
      </c>
      <c r="D7" s="148" t="s">
        <v>961</v>
      </c>
      <c r="E7" s="149" t="str">
        <f t="shared" si="0"/>
        <v>การพัฒนาบุคลากรกีฬาเพื่อความเป็นเลิศ โดยการกีฬาแห่งประเทศไทย</v>
      </c>
      <c r="F7" s="158" t="s">
        <v>962</v>
      </c>
      <c r="G7" s="158" t="s">
        <v>73</v>
      </c>
      <c r="H7" s="158" t="s">
        <v>52</v>
      </c>
      <c r="I7" s="157" t="s">
        <v>685</v>
      </c>
      <c r="J7" s="160">
        <v>1</v>
      </c>
      <c r="K7" s="159">
        <v>3.75</v>
      </c>
      <c r="L7" s="166">
        <v>3.0625</v>
      </c>
      <c r="M7" s="159">
        <v>4.1749999999999998</v>
      </c>
      <c r="N7" s="166">
        <v>3.125</v>
      </c>
      <c r="O7" s="160">
        <v>5</v>
      </c>
      <c r="P7" s="161">
        <v>0</v>
      </c>
      <c r="Q7" s="162">
        <v>1</v>
      </c>
      <c r="R7" s="163" t="s">
        <v>693</v>
      </c>
      <c r="S7" s="165" t="s">
        <v>687</v>
      </c>
      <c r="T7" s="164" t="s">
        <v>694</v>
      </c>
      <c r="U7" s="162" t="s">
        <v>687</v>
      </c>
    </row>
    <row r="8" spans="1:30" s="157" customFormat="1">
      <c r="A8" s="86" t="s">
        <v>647</v>
      </c>
      <c r="B8" s="86" t="s">
        <v>648</v>
      </c>
      <c r="C8" s="148" t="s">
        <v>963</v>
      </c>
      <c r="D8" s="148" t="s">
        <v>964</v>
      </c>
      <c r="E8" s="149" t="str">
        <f t="shared" si="0"/>
        <v>การพัฒนาบุคลากรกีฬาเพื่อความเป็นเลิศ โดยสมาคมกีฬาแห่งประเทศไทย</v>
      </c>
      <c r="F8" s="158" t="s">
        <v>965</v>
      </c>
      <c r="G8" s="158" t="s">
        <v>73</v>
      </c>
      <c r="H8" s="158" t="s">
        <v>52</v>
      </c>
      <c r="I8" s="157" t="s">
        <v>685</v>
      </c>
      <c r="J8" s="160">
        <v>1</v>
      </c>
      <c r="K8" s="166">
        <v>3.375</v>
      </c>
      <c r="L8" s="166">
        <v>3.125</v>
      </c>
      <c r="M8" s="166">
        <v>3.1312500000000001</v>
      </c>
      <c r="N8" s="166">
        <v>3.25</v>
      </c>
      <c r="O8" s="160">
        <v>5</v>
      </c>
      <c r="P8" s="161">
        <v>0</v>
      </c>
      <c r="Q8" s="162">
        <v>1</v>
      </c>
      <c r="R8" s="163" t="s">
        <v>693</v>
      </c>
      <c r="S8" s="165" t="s">
        <v>687</v>
      </c>
      <c r="T8" s="164" t="s">
        <v>694</v>
      </c>
      <c r="U8" s="162" t="s">
        <v>687</v>
      </c>
    </row>
    <row r="9" spans="1:30" s="157" customFormat="1">
      <c r="A9" s="89" t="s">
        <v>647</v>
      </c>
      <c r="B9" s="90" t="s">
        <v>666</v>
      </c>
      <c r="C9" s="148" t="s">
        <v>966</v>
      </c>
      <c r="D9" s="148" t="s">
        <v>967</v>
      </c>
      <c r="E9" s="149" t="str">
        <f t="shared" si="0"/>
        <v>(ร่าง) โครงการ “พัฒนาศักยภาพบุคลากรด้านการกีฬาเพื่อให้ได้รับการรับรองมาตรฐานเพิ่มขึ้น”</v>
      </c>
      <c r="F9" s="158" t="s">
        <v>968</v>
      </c>
      <c r="G9" s="158" t="s">
        <v>192</v>
      </c>
      <c r="H9" s="158" t="s">
        <v>52</v>
      </c>
      <c r="I9" s="157" t="s">
        <v>685</v>
      </c>
      <c r="J9" s="159">
        <v>0.875</v>
      </c>
      <c r="K9" s="159">
        <v>3.75</v>
      </c>
      <c r="L9" s="166">
        <v>3.375</v>
      </c>
      <c r="M9" s="159">
        <v>4.5925000000000002</v>
      </c>
      <c r="N9" s="159">
        <v>3.75</v>
      </c>
      <c r="O9" s="160">
        <v>5</v>
      </c>
      <c r="P9" s="161">
        <v>0</v>
      </c>
      <c r="Q9" s="162">
        <v>0</v>
      </c>
      <c r="R9" s="163" t="s">
        <v>693</v>
      </c>
      <c r="S9" s="164" t="s">
        <v>695</v>
      </c>
      <c r="T9" s="164" t="s">
        <v>694</v>
      </c>
      <c r="U9" s="162" t="s">
        <v>687</v>
      </c>
    </row>
    <row r="10" spans="1:30" s="157" customFormat="1">
      <c r="A10" s="100" t="s">
        <v>926</v>
      </c>
      <c r="B10" s="100" t="s">
        <v>740</v>
      </c>
      <c r="C10" s="148" t="s">
        <v>969</v>
      </c>
      <c r="D10" s="148" t="s">
        <v>970</v>
      </c>
      <c r="E10" s="149" t="str">
        <f t="shared" si="0"/>
        <v>พัฒนาระบบบริหารจัดการกีฬาขั้นพื้นฐานและมวลชน</v>
      </c>
      <c r="F10" s="158" t="s">
        <v>971</v>
      </c>
      <c r="G10" s="158" t="s">
        <v>68</v>
      </c>
      <c r="H10" s="158" t="s">
        <v>52</v>
      </c>
      <c r="I10" s="157" t="s">
        <v>685</v>
      </c>
      <c r="J10" s="166">
        <v>0.5</v>
      </c>
      <c r="K10" s="159">
        <v>3.5</v>
      </c>
      <c r="L10" s="159">
        <v>3.875</v>
      </c>
      <c r="M10" s="159">
        <v>3.7574999999999998</v>
      </c>
      <c r="N10" s="160">
        <v>4</v>
      </c>
      <c r="O10" s="159">
        <v>4.90625</v>
      </c>
      <c r="P10" s="161">
        <v>0</v>
      </c>
      <c r="Q10" s="162">
        <v>0</v>
      </c>
      <c r="R10" s="163" t="s">
        <v>693</v>
      </c>
      <c r="S10" s="164" t="s">
        <v>695</v>
      </c>
      <c r="T10" s="164" t="s">
        <v>694</v>
      </c>
      <c r="U10" s="162" t="s">
        <v>687</v>
      </c>
    </row>
    <row r="11" spans="1:30" s="157" customFormat="1">
      <c r="A11" s="102" t="s">
        <v>926</v>
      </c>
      <c r="B11" s="102" t="s">
        <v>854</v>
      </c>
      <c r="C11" s="148" t="s">
        <v>972</v>
      </c>
      <c r="D11" s="148" t="s">
        <v>973</v>
      </c>
      <c r="E11" s="149" t="str">
        <f t="shared" si="0"/>
        <v xml:space="preserve">โครงการบริหารจัดการธรรมาภิบาลข้อมูล การรักษาความมั่นคงปลอดภัยไซเบอร์ และการคุ้มครองข้อมูลส่วนบุคคล  (Data Governance and Cyber Security and PDPA) </v>
      </c>
      <c r="F11" s="158" t="s">
        <v>974</v>
      </c>
      <c r="G11" s="158" t="s">
        <v>218</v>
      </c>
      <c r="H11" s="158" t="s">
        <v>52</v>
      </c>
      <c r="I11" s="157" t="s">
        <v>685</v>
      </c>
      <c r="J11" s="166">
        <v>0.375</v>
      </c>
      <c r="K11" s="159">
        <v>3.5</v>
      </c>
      <c r="L11" s="159">
        <v>4.125</v>
      </c>
      <c r="M11" s="166">
        <v>2.5049999999999999</v>
      </c>
      <c r="N11" s="159">
        <v>3.75</v>
      </c>
      <c r="O11" s="160">
        <v>5</v>
      </c>
      <c r="P11" s="161">
        <v>0</v>
      </c>
      <c r="Q11" s="162">
        <v>0</v>
      </c>
      <c r="R11" s="163" t="s">
        <v>693</v>
      </c>
      <c r="S11" s="164" t="s">
        <v>695</v>
      </c>
      <c r="T11" s="164" t="s">
        <v>694</v>
      </c>
      <c r="U11" s="162" t="s">
        <v>687</v>
      </c>
    </row>
    <row r="12" spans="1:30">
      <c r="A12" s="136"/>
      <c r="B12" s="136"/>
      <c r="C12" s="129"/>
      <c r="D12" s="137"/>
      <c r="E12" s="129"/>
      <c r="F12" s="129"/>
      <c r="G12" s="129"/>
      <c r="H12" s="136"/>
      <c r="I12" s="136"/>
      <c r="J12" s="136"/>
      <c r="K12" s="136"/>
      <c r="L12" s="136"/>
      <c r="M12" s="136"/>
      <c r="N12" s="136"/>
      <c r="O12" s="136"/>
      <c r="P12" s="136"/>
      <c r="Q12" s="138"/>
      <c r="R12" s="138"/>
      <c r="S12" s="139"/>
      <c r="T12" s="138"/>
      <c r="U12" s="138"/>
      <c r="V12" s="138"/>
      <c r="W12" s="138"/>
      <c r="X12" s="136"/>
      <c r="Y12" s="136"/>
      <c r="Z12" s="139"/>
      <c r="AA12" s="140"/>
      <c r="AB12" s="139"/>
      <c r="AC12" s="140"/>
      <c r="AD12" s="140"/>
    </row>
    <row r="13" spans="1:30">
      <c r="A13" s="136"/>
      <c r="B13" s="136"/>
      <c r="C13" s="129"/>
      <c r="D13" s="137"/>
      <c r="E13" s="129"/>
      <c r="F13" s="129"/>
      <c r="G13" s="129"/>
      <c r="H13" s="136"/>
      <c r="I13" s="136"/>
      <c r="J13" s="136"/>
      <c r="K13" s="136"/>
      <c r="L13" s="136"/>
      <c r="M13" s="136"/>
      <c r="N13" s="136"/>
      <c r="O13" s="136"/>
      <c r="P13" s="136"/>
      <c r="Q13" s="138"/>
      <c r="R13" s="138"/>
      <c r="S13" s="139"/>
      <c r="T13" s="139"/>
      <c r="U13" s="139"/>
      <c r="V13" s="139"/>
      <c r="W13" s="138"/>
      <c r="X13" s="136"/>
      <c r="Y13" s="136"/>
      <c r="Z13" s="139"/>
      <c r="AA13" s="139"/>
      <c r="AB13" s="139"/>
      <c r="AC13" s="140"/>
      <c r="AD13" s="140"/>
    </row>
    <row r="14" spans="1:30">
      <c r="A14" s="136"/>
      <c r="B14" s="136"/>
      <c r="C14" s="129"/>
      <c r="D14" s="120"/>
      <c r="E14" s="121"/>
      <c r="F14" s="129"/>
      <c r="G14" s="129"/>
      <c r="H14" s="136"/>
      <c r="I14" s="136"/>
      <c r="J14" s="136"/>
      <c r="K14" s="136"/>
      <c r="L14" s="136"/>
      <c r="M14" s="136"/>
      <c r="N14" s="136"/>
      <c r="O14" s="136"/>
      <c r="P14" s="136"/>
      <c r="Q14" s="138"/>
      <c r="R14" s="138"/>
      <c r="S14" s="139"/>
      <c r="T14" s="138"/>
      <c r="U14" s="138"/>
      <c r="V14" s="138"/>
      <c r="W14" s="138"/>
      <c r="X14" s="136"/>
      <c r="Y14" s="136"/>
      <c r="Z14" s="139"/>
      <c r="AA14" s="140"/>
      <c r="AB14" s="139"/>
      <c r="AC14" s="140"/>
      <c r="AD14" s="140"/>
    </row>
    <row r="15" spans="1:30">
      <c r="A15" s="136"/>
      <c r="B15" s="136"/>
      <c r="C15" s="129"/>
      <c r="D15" s="120"/>
      <c r="E15" s="121"/>
      <c r="F15" s="129"/>
      <c r="G15" s="129"/>
      <c r="H15" s="136"/>
      <c r="I15" s="136"/>
      <c r="J15" s="136"/>
      <c r="K15" s="136"/>
      <c r="L15" s="136"/>
      <c r="M15" s="136"/>
      <c r="N15" s="136"/>
      <c r="O15" s="136"/>
      <c r="P15" s="136"/>
      <c r="Q15" s="138"/>
      <c r="R15" s="138"/>
      <c r="S15" s="138"/>
      <c r="T15" s="138"/>
      <c r="U15" s="139"/>
      <c r="V15" s="138"/>
      <c r="W15" s="138"/>
      <c r="X15" s="136"/>
      <c r="Y15" s="136"/>
      <c r="Z15" s="139"/>
      <c r="AA15" s="140"/>
      <c r="AB15" s="139"/>
      <c r="AC15" s="140"/>
      <c r="AD15" s="140"/>
    </row>
    <row r="16" spans="1:30">
      <c r="A16" s="136"/>
      <c r="B16" s="136"/>
      <c r="C16" s="129"/>
      <c r="D16" s="120"/>
      <c r="E16" s="121"/>
      <c r="F16" s="129"/>
      <c r="G16" s="129"/>
      <c r="H16" s="136"/>
      <c r="I16" s="136"/>
      <c r="J16" s="136"/>
      <c r="K16" s="136"/>
      <c r="L16" s="136"/>
      <c r="M16" s="136"/>
      <c r="N16" s="136"/>
      <c r="O16" s="136"/>
      <c r="P16" s="136"/>
      <c r="Q16" s="138"/>
      <c r="R16" s="138"/>
      <c r="S16" s="138"/>
      <c r="T16" s="138"/>
      <c r="U16" s="139"/>
      <c r="V16" s="138"/>
      <c r="W16" s="138"/>
      <c r="X16" s="136"/>
      <c r="Y16" s="136"/>
      <c r="Z16" s="139"/>
      <c r="AA16" s="140"/>
      <c r="AB16" s="139"/>
      <c r="AC16" s="140"/>
      <c r="AD16" s="140"/>
    </row>
    <row r="17" spans="1:30">
      <c r="A17" s="136"/>
      <c r="B17" s="136"/>
      <c r="C17" s="129"/>
      <c r="D17" s="120"/>
      <c r="E17" s="121"/>
      <c r="F17" s="129"/>
      <c r="G17" s="129"/>
      <c r="H17" s="136"/>
      <c r="I17" s="136"/>
      <c r="J17" s="136"/>
      <c r="K17" s="136"/>
      <c r="L17" s="136"/>
      <c r="M17" s="136"/>
      <c r="N17" s="136"/>
      <c r="O17" s="136"/>
      <c r="P17" s="136"/>
      <c r="Q17" s="138"/>
      <c r="R17" s="138"/>
      <c r="S17" s="138"/>
      <c r="T17" s="138"/>
      <c r="U17" s="139"/>
      <c r="V17" s="138"/>
      <c r="W17" s="138"/>
      <c r="X17" s="136"/>
      <c r="Y17" s="136"/>
      <c r="Z17" s="139"/>
      <c r="AA17" s="140"/>
      <c r="AB17" s="139"/>
      <c r="AC17" s="140"/>
      <c r="AD17" s="140"/>
    </row>
    <row r="18" spans="1:30">
      <c r="A18" s="136"/>
      <c r="B18" s="136"/>
      <c r="C18" s="129"/>
      <c r="D18" s="120"/>
      <c r="E18" s="121"/>
      <c r="F18" s="129"/>
      <c r="G18" s="129"/>
      <c r="H18" s="136"/>
      <c r="I18" s="136"/>
      <c r="J18" s="136"/>
      <c r="K18" s="136"/>
      <c r="L18" s="136"/>
      <c r="M18" s="136"/>
      <c r="N18" s="136"/>
      <c r="O18" s="136"/>
      <c r="P18" s="136"/>
      <c r="Q18" s="138"/>
      <c r="R18" s="138"/>
      <c r="S18" s="139"/>
      <c r="T18" s="138"/>
      <c r="U18" s="139"/>
      <c r="V18" s="138"/>
      <c r="W18" s="138"/>
      <c r="X18" s="136"/>
      <c r="Y18" s="136"/>
      <c r="Z18" s="139"/>
      <c r="AA18" s="140"/>
      <c r="AB18" s="139"/>
      <c r="AC18" s="140"/>
      <c r="AD18" s="140"/>
    </row>
    <row r="19" spans="1:30">
      <c r="A19" s="136"/>
      <c r="B19" s="136"/>
      <c r="C19" s="129"/>
      <c r="D19" s="120"/>
      <c r="E19" s="121"/>
      <c r="F19" s="129"/>
      <c r="G19" s="129"/>
      <c r="H19" s="136"/>
      <c r="I19" s="136"/>
      <c r="J19" s="136"/>
      <c r="K19" s="136"/>
      <c r="L19" s="136"/>
      <c r="M19" s="136"/>
      <c r="N19" s="136"/>
      <c r="O19" s="136"/>
      <c r="P19" s="136"/>
      <c r="Q19" s="138"/>
      <c r="R19" s="138"/>
      <c r="S19" s="138"/>
      <c r="T19" s="138"/>
      <c r="U19" s="139"/>
      <c r="V19" s="139"/>
      <c r="W19" s="138"/>
      <c r="X19" s="136"/>
      <c r="Y19" s="136"/>
      <c r="Z19" s="139"/>
      <c r="AA19" s="140"/>
      <c r="AB19" s="139"/>
      <c r="AC19" s="140"/>
      <c r="AD19" s="140"/>
    </row>
    <row r="20" spans="1:30">
      <c r="A20" s="136"/>
      <c r="B20" s="136"/>
      <c r="C20" s="129"/>
      <c r="D20" s="120"/>
      <c r="E20" s="121"/>
      <c r="F20" s="129"/>
      <c r="G20" s="129"/>
      <c r="H20" s="136"/>
      <c r="I20" s="136"/>
      <c r="J20" s="136"/>
      <c r="K20" s="136"/>
      <c r="L20" s="136"/>
      <c r="M20" s="136"/>
      <c r="N20" s="136"/>
      <c r="O20" s="136"/>
      <c r="P20" s="136"/>
      <c r="Q20" s="138"/>
      <c r="R20" s="139"/>
      <c r="S20" s="138"/>
      <c r="T20" s="139"/>
      <c r="U20" s="139"/>
      <c r="V20" s="139"/>
      <c r="W20" s="138"/>
      <c r="X20" s="136"/>
      <c r="Y20" s="136"/>
      <c r="Z20" s="139"/>
      <c r="AA20" s="140"/>
      <c r="AB20" s="139"/>
      <c r="AC20" s="140"/>
      <c r="AD20" s="140"/>
    </row>
    <row r="21" spans="1:30">
      <c r="A21" s="136"/>
      <c r="B21" s="136"/>
      <c r="C21" s="129"/>
      <c r="D21" s="120"/>
      <c r="E21" s="121"/>
      <c r="F21" s="129"/>
      <c r="G21" s="129"/>
      <c r="H21" s="136"/>
      <c r="I21" s="136"/>
      <c r="J21" s="136"/>
      <c r="K21" s="136"/>
      <c r="L21" s="136"/>
      <c r="M21" s="136"/>
      <c r="N21" s="136"/>
      <c r="O21" s="136"/>
      <c r="P21" s="136"/>
      <c r="Q21" s="138"/>
      <c r="R21" s="139"/>
      <c r="S21" s="138"/>
      <c r="T21" s="138"/>
      <c r="U21" s="138"/>
      <c r="V21" s="139"/>
      <c r="W21" s="138"/>
      <c r="X21" s="136"/>
      <c r="Y21" s="136"/>
      <c r="Z21" s="139"/>
      <c r="AA21" s="139"/>
      <c r="AB21" s="139"/>
      <c r="AC21" s="140"/>
      <c r="AD21" s="140"/>
    </row>
    <row r="22" spans="1:30">
      <c r="D22" s="120"/>
      <c r="E22" s="121"/>
    </row>
    <row r="23" spans="1:30">
      <c r="D23" s="120"/>
      <c r="E23" s="121"/>
    </row>
    <row r="24" spans="1:30">
      <c r="D24" s="120"/>
      <c r="E24" s="121"/>
    </row>
    <row r="25" spans="1:30">
      <c r="D25" s="120"/>
      <c r="E25" s="121"/>
    </row>
    <row r="26" spans="1:30">
      <c r="D26" s="120"/>
      <c r="E26" s="121"/>
    </row>
    <row r="27" spans="1:30">
      <c r="D27" s="120"/>
      <c r="E27" s="121"/>
    </row>
    <row r="28" spans="1:30">
      <c r="D28" s="120"/>
      <c r="E28" s="121"/>
    </row>
    <row r="29" spans="1:30">
      <c r="D29" s="120"/>
      <c r="E29" s="121"/>
    </row>
    <row r="30" spans="1:30">
      <c r="D30" s="120"/>
      <c r="E30" s="120"/>
    </row>
    <row r="31" spans="1:30">
      <c r="D31" s="120"/>
      <c r="E31" s="120"/>
    </row>
    <row r="32" spans="1:30">
      <c r="D32" s="120"/>
      <c r="E32" s="120"/>
    </row>
    <row r="33" spans="4:5">
      <c r="D33" s="120"/>
      <c r="E33" s="120"/>
    </row>
    <row r="34" spans="4:5">
      <c r="D34" s="120"/>
      <c r="E34" s="120"/>
    </row>
    <row r="35" spans="4:5">
      <c r="D35" s="120"/>
      <c r="E35" s="121"/>
    </row>
    <row r="36" spans="4:5">
      <c r="D36" s="120"/>
      <c r="E36" s="121"/>
    </row>
    <row r="37" spans="4:5">
      <c r="D37" s="120"/>
      <c r="E37" s="121"/>
    </row>
    <row r="38" spans="4:5">
      <c r="D38" s="120"/>
      <c r="E38" s="121"/>
    </row>
    <row r="39" spans="4:5">
      <c r="D39" s="120"/>
      <c r="E39" s="121"/>
    </row>
    <row r="40" spans="4:5">
      <c r="D40" s="121"/>
      <c r="E40" s="121"/>
    </row>
    <row r="41" spans="4:5">
      <c r="D41" s="121"/>
      <c r="E41" s="121"/>
    </row>
    <row r="42" spans="4:5">
      <c r="D42" s="120"/>
      <c r="E42" s="121"/>
    </row>
    <row r="43" spans="4:5">
      <c r="D43" s="120"/>
      <c r="E43" s="121"/>
    </row>
    <row r="44" spans="4:5">
      <c r="D44" s="120"/>
      <c r="E44" s="121"/>
    </row>
    <row r="45" spans="4:5">
      <c r="D45" s="120"/>
      <c r="E45" s="121"/>
    </row>
    <row r="46" spans="4:5">
      <c r="D46" s="120"/>
      <c r="E46" s="121"/>
    </row>
    <row r="47" spans="4:5">
      <c r="D47" s="120"/>
      <c r="E47" s="121"/>
    </row>
    <row r="48" spans="4:5">
      <c r="D48" s="120"/>
      <c r="E48" s="121"/>
    </row>
    <row r="49" spans="4:5">
      <c r="D49" s="120"/>
      <c r="E49" s="121"/>
    </row>
    <row r="50" spans="4:5">
      <c r="D50" s="120"/>
      <c r="E50" s="121"/>
    </row>
    <row r="51" spans="4:5">
      <c r="D51" s="120"/>
      <c r="E51" s="121"/>
    </row>
    <row r="52" spans="4:5">
      <c r="D52" s="120"/>
      <c r="E52" s="121"/>
    </row>
    <row r="53" spans="4:5">
      <c r="D53" s="120"/>
      <c r="E53" s="121"/>
    </row>
    <row r="54" spans="4:5">
      <c r="D54" s="120"/>
      <c r="E54" s="121"/>
    </row>
    <row r="55" spans="4:5">
      <c r="D55" s="120"/>
      <c r="E55" s="121"/>
    </row>
    <row r="56" spans="4:5">
      <c r="D56" s="120"/>
      <c r="E56" s="121"/>
    </row>
    <row r="57" spans="4:5">
      <c r="D57" s="120"/>
      <c r="E57" s="121"/>
    </row>
    <row r="58" spans="4:5">
      <c r="D58" s="120"/>
      <c r="E58" s="121"/>
    </row>
    <row r="59" spans="4:5">
      <c r="D59" s="120"/>
      <c r="E59" s="121"/>
    </row>
    <row r="60" spans="4:5">
      <c r="D60" s="120"/>
      <c r="E60" s="121"/>
    </row>
    <row r="61" spans="4:5">
      <c r="D61" s="120"/>
      <c r="E61" s="121"/>
    </row>
    <row r="62" spans="4:5">
      <c r="D62" s="120"/>
      <c r="E62" s="121"/>
    </row>
    <row r="63" spans="4:5">
      <c r="D63" s="120"/>
      <c r="E63" s="121"/>
    </row>
    <row r="64" spans="4:5">
      <c r="D64" s="120"/>
      <c r="E64" s="121"/>
    </row>
    <row r="65" spans="4:5">
      <c r="D65" s="120"/>
      <c r="E65" s="121"/>
    </row>
    <row r="66" spans="4:5">
      <c r="D66" s="120"/>
      <c r="E66" s="121"/>
    </row>
    <row r="67" spans="4:5">
      <c r="D67" s="120"/>
      <c r="E67" s="121"/>
    </row>
    <row r="68" spans="4:5">
      <c r="D68" s="120"/>
      <c r="E68" s="121"/>
    </row>
    <row r="69" spans="4:5">
      <c r="D69" s="120"/>
      <c r="E69" s="121"/>
    </row>
    <row r="70" spans="4:5">
      <c r="D70" s="120"/>
      <c r="E70" s="121"/>
    </row>
    <row r="71" spans="4:5">
      <c r="D71" s="120"/>
      <c r="E71" s="121"/>
    </row>
    <row r="72" spans="4:5">
      <c r="D72" s="120"/>
      <c r="E72" s="121"/>
    </row>
    <row r="73" spans="4:5">
      <c r="D73" s="120"/>
      <c r="E73" s="121"/>
    </row>
    <row r="74" spans="4:5">
      <c r="D74" s="120"/>
      <c r="E74" s="122"/>
    </row>
    <row r="75" spans="4:5">
      <c r="D75" s="120"/>
      <c r="E75" s="121"/>
    </row>
    <row r="76" spans="4:5">
      <c r="D76" s="120"/>
      <c r="E76" s="123"/>
    </row>
    <row r="77" spans="4:5">
      <c r="D77" s="120"/>
      <c r="E77" s="120"/>
    </row>
    <row r="78" spans="4:5">
      <c r="D78" s="120"/>
      <c r="E78" s="120"/>
    </row>
    <row r="79" spans="4:5">
      <c r="D79" s="120"/>
      <c r="E79" s="120"/>
    </row>
    <row r="80" spans="4:5">
      <c r="D80" s="120"/>
      <c r="E80" s="120"/>
    </row>
    <row r="81" spans="4:5">
      <c r="D81" s="120"/>
      <c r="E81" s="120"/>
    </row>
    <row r="82" spans="4:5">
      <c r="D82" s="120"/>
      <c r="E82" s="120"/>
    </row>
    <row r="83" spans="4:5">
      <c r="D83" s="120"/>
      <c r="E83" s="120"/>
    </row>
    <row r="84" spans="4:5">
      <c r="D84" s="120"/>
      <c r="E84" s="120"/>
    </row>
    <row r="85" spans="4:5">
      <c r="D85" s="120"/>
      <c r="E85" s="120"/>
    </row>
    <row r="86" spans="4:5">
      <c r="D86" s="120"/>
      <c r="E86" s="121"/>
    </row>
    <row r="87" spans="4:5">
      <c r="D87" s="120"/>
      <c r="E87" s="121"/>
    </row>
    <row r="88" spans="4:5">
      <c r="D88" s="120"/>
      <c r="E88" s="121"/>
    </row>
    <row r="89" spans="4:5">
      <c r="D89" s="120"/>
      <c r="E89" s="121"/>
    </row>
    <row r="90" spans="4:5">
      <c r="D90" s="120"/>
      <c r="E90" s="123"/>
    </row>
    <row r="91" spans="4:5">
      <c r="D91" s="120"/>
      <c r="E91" s="120"/>
    </row>
    <row r="92" spans="4:5">
      <c r="D92" s="120"/>
      <c r="E92" s="120"/>
    </row>
    <row r="93" spans="4:5">
      <c r="D93" s="120"/>
      <c r="E93" s="121"/>
    </row>
    <row r="94" spans="4:5">
      <c r="D94" s="120"/>
      <c r="E94" s="121"/>
    </row>
    <row r="95" spans="4:5">
      <c r="D95" s="120"/>
      <c r="E95" s="121"/>
    </row>
    <row r="96" spans="4:5">
      <c r="D96" s="120"/>
      <c r="E96" s="121"/>
    </row>
    <row r="97" spans="4:5">
      <c r="D97" s="120"/>
      <c r="E97" s="121"/>
    </row>
    <row r="98" spans="4:5">
      <c r="D98" s="120"/>
      <c r="E98" s="121"/>
    </row>
    <row r="99" spans="4:5">
      <c r="D99" s="120"/>
      <c r="E99" s="123"/>
    </row>
    <row r="100" spans="4:5">
      <c r="D100" s="120"/>
      <c r="E100" s="120"/>
    </row>
    <row r="101" spans="4:5">
      <c r="D101" s="120"/>
      <c r="E101" s="120"/>
    </row>
    <row r="102" spans="4:5">
      <c r="D102" s="120"/>
      <c r="E102" s="120"/>
    </row>
    <row r="103" spans="4:5">
      <c r="D103" s="120"/>
      <c r="E103" s="120"/>
    </row>
    <row r="104" spans="4:5">
      <c r="D104" s="120"/>
      <c r="E104" s="120"/>
    </row>
    <row r="105" spans="4:5">
      <c r="D105" s="120"/>
      <c r="E105" s="120"/>
    </row>
    <row r="106" spans="4:5">
      <c r="D106" s="120"/>
      <c r="E106" s="120"/>
    </row>
    <row r="107" spans="4:5">
      <c r="D107" s="120"/>
      <c r="E107" s="120"/>
    </row>
    <row r="108" spans="4:5">
      <c r="D108" s="120"/>
      <c r="E108" s="120"/>
    </row>
    <row r="109" spans="4:5">
      <c r="D109" s="120"/>
      <c r="E109" s="120"/>
    </row>
    <row r="110" spans="4:5">
      <c r="D110" s="120"/>
      <c r="E110" s="120"/>
    </row>
    <row r="111" spans="4:5">
      <c r="D111" s="120"/>
      <c r="E111" s="120"/>
    </row>
    <row r="112" spans="4:5">
      <c r="D112" s="120"/>
      <c r="E112" s="120"/>
    </row>
    <row r="113" spans="4:5">
      <c r="D113" s="120"/>
      <c r="E113" s="120"/>
    </row>
    <row r="114" spans="4:5">
      <c r="D114" s="120"/>
      <c r="E114" s="120"/>
    </row>
    <row r="115" spans="4:5">
      <c r="D115" s="120"/>
      <c r="E115" s="120"/>
    </row>
    <row r="116" spans="4:5">
      <c r="D116" s="120"/>
      <c r="E116" s="120"/>
    </row>
    <row r="117" spans="4:5">
      <c r="D117" s="120"/>
      <c r="E117" s="120"/>
    </row>
    <row r="118" spans="4:5">
      <c r="D118" s="120"/>
      <c r="E118" s="120"/>
    </row>
    <row r="119" spans="4:5">
      <c r="D119" s="120"/>
      <c r="E119" s="120"/>
    </row>
    <row r="120" spans="4:5">
      <c r="D120" s="120"/>
      <c r="E120" s="121"/>
    </row>
    <row r="121" spans="4:5">
      <c r="D121" s="120"/>
      <c r="E121" s="120"/>
    </row>
    <row r="122" spans="4:5">
      <c r="D122" s="121"/>
      <c r="E122" s="121"/>
    </row>
    <row r="123" spans="4:5">
      <c r="D123" s="121"/>
      <c r="E123" s="121"/>
    </row>
    <row r="124" spans="4:5">
      <c r="D124" s="120"/>
      <c r="E124" s="121"/>
    </row>
    <row r="125" spans="4:5">
      <c r="D125" s="120"/>
      <c r="E125" s="121"/>
    </row>
    <row r="126" spans="4:5">
      <c r="D126" s="120"/>
      <c r="E126" s="121"/>
    </row>
    <row r="127" spans="4:5">
      <c r="D127" s="120"/>
      <c r="E127" s="121"/>
    </row>
    <row r="128" spans="4:5">
      <c r="D128" s="120"/>
      <c r="E128" s="121"/>
    </row>
    <row r="129" spans="4:5">
      <c r="D129" s="120"/>
      <c r="E129" s="120"/>
    </row>
    <row r="130" spans="4:5">
      <c r="D130" s="120"/>
      <c r="E130" s="120"/>
    </row>
    <row r="131" spans="4:5">
      <c r="D131" s="120"/>
      <c r="E131" s="120"/>
    </row>
    <row r="132" spans="4:5">
      <c r="D132" s="120"/>
      <c r="E132" s="120"/>
    </row>
    <row r="133" spans="4:5">
      <c r="D133" s="120"/>
      <c r="E133" s="120"/>
    </row>
    <row r="134" spans="4:5">
      <c r="D134" s="120"/>
      <c r="E134" s="120"/>
    </row>
    <row r="135" spans="4:5">
      <c r="D135" s="120"/>
      <c r="E135" s="120"/>
    </row>
    <row r="136" spans="4:5">
      <c r="D136" s="120"/>
      <c r="E136" s="120"/>
    </row>
    <row r="137" spans="4:5">
      <c r="D137" s="120"/>
      <c r="E137" s="120"/>
    </row>
    <row r="138" spans="4:5">
      <c r="D138" s="120"/>
      <c r="E138" s="120"/>
    </row>
    <row r="139" spans="4:5">
      <c r="D139" s="120"/>
      <c r="E139" s="120"/>
    </row>
    <row r="140" spans="4:5">
      <c r="D140" s="120"/>
      <c r="E140" s="120"/>
    </row>
    <row r="141" spans="4:5">
      <c r="D141" s="120"/>
      <c r="E141" s="120"/>
    </row>
    <row r="142" spans="4:5">
      <c r="D142" s="120"/>
      <c r="E142" s="120"/>
    </row>
    <row r="143" spans="4:5">
      <c r="D143" s="120"/>
      <c r="E143" s="120"/>
    </row>
    <row r="144" spans="4:5">
      <c r="D144" s="120"/>
      <c r="E144" s="120"/>
    </row>
    <row r="145" spans="4:5">
      <c r="D145" s="120"/>
      <c r="E145" s="120"/>
    </row>
    <row r="146" spans="4:5">
      <c r="D146" s="120"/>
      <c r="E146" s="120"/>
    </row>
    <row r="147" spans="4:5">
      <c r="D147" s="120"/>
      <c r="E147" s="121"/>
    </row>
    <row r="148" spans="4:5">
      <c r="D148" s="120"/>
      <c r="E148" s="120"/>
    </row>
    <row r="149" spans="4:5">
      <c r="D149" s="120"/>
      <c r="E149" s="120"/>
    </row>
    <row r="150" spans="4:5">
      <c r="D150" s="120"/>
      <c r="E150" s="121"/>
    </row>
    <row r="151" spans="4:5">
      <c r="D151" s="120"/>
      <c r="E151" s="120"/>
    </row>
    <row r="152" spans="4:5">
      <c r="D152" s="120"/>
      <c r="E152" s="121"/>
    </row>
    <row r="153" spans="4:5">
      <c r="D153" s="120"/>
      <c r="E153" s="121"/>
    </row>
    <row r="154" spans="4:5">
      <c r="D154" s="120"/>
      <c r="E154" s="120"/>
    </row>
    <row r="155" spans="4:5">
      <c r="D155" s="120"/>
      <c r="E155" s="120"/>
    </row>
  </sheetData>
  <autoFilter ref="A2:AD11" xr:uid="{791F3599-F301-4A9E-B543-E98C70A3FFA8}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D9F2-3241-487E-9DCF-1EA110013CD2}">
  <sheetPr>
    <tabColor theme="6" tint="-0.249977111117893"/>
  </sheetPr>
  <dimension ref="A1:S12"/>
  <sheetViews>
    <sheetView zoomScale="70" zoomScaleNormal="70" workbookViewId="0">
      <pane ySplit="3" topLeftCell="A4" activePane="bottomLeft" state="frozen"/>
      <selection activeCell="B1" sqref="B1"/>
      <selection pane="bottomLeft" activeCell="F11" sqref="A1:XFD1048576"/>
    </sheetView>
  </sheetViews>
  <sheetFormatPr defaultRowHeight="23.5"/>
  <cols>
    <col min="1" max="1" width="32.36328125" style="4" customWidth="1"/>
    <col min="2" max="2" width="29.6328125" style="4" customWidth="1"/>
    <col min="3" max="3" width="56.81640625" style="4" customWidth="1"/>
    <col min="4" max="5" width="54" style="4" customWidth="1"/>
    <col min="6" max="6" width="16.1796875" style="130" customWidth="1"/>
    <col min="7" max="7" width="28.36328125" style="4" customWidth="1"/>
    <col min="8" max="8" width="27" style="4" customWidth="1"/>
    <col min="9" max="11" width="54" style="4" customWidth="1"/>
    <col min="12" max="12" width="58.6328125" style="4" bestFit="1" customWidth="1"/>
    <col min="13" max="13" width="13.453125" style="4" customWidth="1"/>
    <col min="14" max="14" width="16.1796875" style="4" customWidth="1"/>
    <col min="15" max="15" width="71" style="4" bestFit="1" customWidth="1"/>
    <col min="16" max="16" width="27.81640625" style="4" customWidth="1"/>
    <col min="17" max="17" width="78.36328125" style="4" customWidth="1"/>
    <col min="18" max="18" width="19.26953125" style="4" customWidth="1"/>
    <col min="19" max="19" width="21.08984375" style="4" customWidth="1"/>
    <col min="20" max="20" width="30.36328125" style="4" customWidth="1"/>
    <col min="21" max="16384" width="8.7265625" style="4"/>
  </cols>
  <sheetData>
    <row r="1" spans="1:19">
      <c r="C1" s="4" t="s">
        <v>988</v>
      </c>
    </row>
    <row r="2" spans="1:19">
      <c r="C2" s="175" t="s">
        <v>2</v>
      </c>
      <c r="D2" s="131"/>
      <c r="E2" s="131"/>
      <c r="F2" s="176" t="s">
        <v>457</v>
      </c>
      <c r="G2" s="131"/>
      <c r="H2" s="131"/>
      <c r="I2" s="131"/>
      <c r="J2" s="175" t="s">
        <v>18</v>
      </c>
      <c r="K2" s="175" t="s">
        <v>19</v>
      </c>
      <c r="L2" s="175" t="s">
        <v>20</v>
      </c>
      <c r="M2" s="177" t="s">
        <v>700</v>
      </c>
      <c r="N2" s="177"/>
      <c r="O2" s="174" t="s">
        <v>701</v>
      </c>
      <c r="P2" s="174"/>
      <c r="S2" s="132"/>
    </row>
    <row r="3" spans="1:19">
      <c r="A3" s="124" t="s">
        <v>975</v>
      </c>
      <c r="B3" s="34" t="s">
        <v>1</v>
      </c>
      <c r="C3" s="175"/>
      <c r="D3" s="35" t="s">
        <v>572</v>
      </c>
      <c r="E3" s="36" t="s">
        <v>6</v>
      </c>
      <c r="F3" s="176"/>
      <c r="G3" s="36" t="s">
        <v>13</v>
      </c>
      <c r="H3" s="36" t="s">
        <v>14</v>
      </c>
      <c r="I3" s="36" t="s">
        <v>17</v>
      </c>
      <c r="J3" s="175"/>
      <c r="K3" s="175"/>
      <c r="L3" s="175"/>
      <c r="M3" s="36" t="s">
        <v>21</v>
      </c>
      <c r="N3" s="36" t="s">
        <v>22</v>
      </c>
      <c r="O3" s="37" t="s">
        <v>21</v>
      </c>
      <c r="P3" s="37" t="s">
        <v>22</v>
      </c>
      <c r="S3" s="38" t="s">
        <v>699</v>
      </c>
    </row>
    <row r="4" spans="1:19" s="133" customFormat="1">
      <c r="B4" s="40" t="s">
        <v>418</v>
      </c>
      <c r="C4" s="42" t="str">
        <f t="shared" ref="C4:C11" si="0">HYPERLINK(Q4,D4)</f>
        <v>พัฒนาบุคลากรด้านการกีฬาระดับพื้นฐาน</v>
      </c>
      <c r="D4" s="40" t="s">
        <v>419</v>
      </c>
      <c r="E4" s="40" t="s">
        <v>28</v>
      </c>
      <c r="F4" s="43">
        <v>2566</v>
      </c>
      <c r="G4" s="40" t="s">
        <v>385</v>
      </c>
      <c r="H4" s="40" t="s">
        <v>386</v>
      </c>
      <c r="I4" s="40" t="s">
        <v>67</v>
      </c>
      <c r="J4" s="40" t="s">
        <v>68</v>
      </c>
      <c r="K4" s="40" t="s">
        <v>52</v>
      </c>
      <c r="L4" s="40" t="s">
        <v>421</v>
      </c>
      <c r="M4" s="40" t="s">
        <v>276</v>
      </c>
      <c r="N4" s="40" t="s">
        <v>485</v>
      </c>
      <c r="O4" s="41" t="s">
        <v>276</v>
      </c>
      <c r="P4" s="41" t="s">
        <v>485</v>
      </c>
      <c r="Q4" s="40" t="s">
        <v>570</v>
      </c>
      <c r="R4" s="40" t="str">
        <f>IF(LEN(P4=11),_xlfn.CONCAT(O4,"F",RIGHT(P4,2)),P4)</f>
        <v>140301V02F01</v>
      </c>
    </row>
    <row r="5" spans="1:19">
      <c r="B5" s="8" t="s">
        <v>626</v>
      </c>
      <c r="C5" s="29" t="str">
        <f t="shared" si="0"/>
        <v>โครงการจัดทำหลักสูตรพัฒนาบุคลากรด้านการกีฬา</v>
      </c>
      <c r="D5" s="8" t="s">
        <v>265</v>
      </c>
      <c r="E5" s="8" t="s">
        <v>28</v>
      </c>
      <c r="F5" s="27">
        <v>2567</v>
      </c>
      <c r="G5" s="8" t="s">
        <v>627</v>
      </c>
      <c r="H5" s="8" t="s">
        <v>628</v>
      </c>
      <c r="I5" s="8" t="s">
        <v>50</v>
      </c>
      <c r="J5" s="8" t="s">
        <v>192</v>
      </c>
      <c r="K5" s="8" t="s">
        <v>52</v>
      </c>
      <c r="L5" s="8" t="s">
        <v>629</v>
      </c>
      <c r="M5" s="8" t="s">
        <v>271</v>
      </c>
      <c r="N5" s="8" t="s">
        <v>514</v>
      </c>
      <c r="O5" s="41" t="s">
        <v>271</v>
      </c>
      <c r="P5" s="41" t="s">
        <v>514</v>
      </c>
      <c r="Q5" s="8" t="s">
        <v>630</v>
      </c>
      <c r="R5" s="8" t="str">
        <f>IF(LEN(P5=11),_xlfn.CONCAT(O5,"F",RIGHT(P5,2)),P5)</f>
        <v>140301V01F01</v>
      </c>
    </row>
    <row r="6" spans="1:19">
      <c r="B6" s="8" t="s">
        <v>631</v>
      </c>
      <c r="C6" s="29" t="str">
        <f t="shared" si="0"/>
        <v>โครงการพัฒนาบุคลากรด้านการกีฬา</v>
      </c>
      <c r="D6" s="8" t="s">
        <v>632</v>
      </c>
      <c r="E6" s="8" t="s">
        <v>28</v>
      </c>
      <c r="F6" s="27">
        <v>2567</v>
      </c>
      <c r="G6" s="8" t="s">
        <v>627</v>
      </c>
      <c r="H6" s="8" t="s">
        <v>628</v>
      </c>
      <c r="I6" s="8" t="s">
        <v>50</v>
      </c>
      <c r="J6" s="8" t="s">
        <v>192</v>
      </c>
      <c r="K6" s="8" t="s">
        <v>52</v>
      </c>
      <c r="L6" s="8" t="s">
        <v>629</v>
      </c>
      <c r="M6" s="8" t="s">
        <v>276</v>
      </c>
      <c r="N6" s="8" t="s">
        <v>485</v>
      </c>
      <c r="O6" s="41" t="s">
        <v>276</v>
      </c>
      <c r="P6" s="41" t="s">
        <v>485</v>
      </c>
      <c r="Q6" s="8" t="s">
        <v>633</v>
      </c>
      <c r="R6" s="8" t="str">
        <f>IF(LEN(P6=11),_xlfn.CONCAT(O6,"F",RIGHT(P6,2)),P6)</f>
        <v>140301V02F01</v>
      </c>
    </row>
    <row r="7" spans="1:19">
      <c r="B7" s="8" t="s">
        <v>634</v>
      </c>
      <c r="C7" s="29" t="str">
        <f t="shared" si="0"/>
        <v>พัฒนามาตรฐานผู้ฝึกสอนกีฬาและผู้ตัดสินกีฬาเพื่อยกระดับการกีฬาขั้นพื้นฐานและมวลชน</v>
      </c>
      <c r="D7" s="8" t="s">
        <v>635</v>
      </c>
      <c r="E7" s="8" t="s">
        <v>28</v>
      </c>
      <c r="F7" s="27">
        <v>2567</v>
      </c>
      <c r="G7" s="8" t="s">
        <v>627</v>
      </c>
      <c r="H7" s="8" t="s">
        <v>628</v>
      </c>
      <c r="I7" s="8" t="s">
        <v>67</v>
      </c>
      <c r="J7" s="8" t="s">
        <v>68</v>
      </c>
      <c r="K7" s="8" t="s">
        <v>52</v>
      </c>
      <c r="L7" s="8" t="s">
        <v>629</v>
      </c>
      <c r="M7" s="8" t="s">
        <v>271</v>
      </c>
      <c r="N7" s="8" t="s">
        <v>514</v>
      </c>
      <c r="O7" s="41" t="s">
        <v>271</v>
      </c>
      <c r="P7" s="41" t="s">
        <v>514</v>
      </c>
      <c r="Q7" s="8" t="s">
        <v>636</v>
      </c>
      <c r="R7" s="8" t="str">
        <f>IF(LEN(P7=11),_xlfn.CONCAT(O7,"F",RIGHT(P7,2)),P7)</f>
        <v>140301V01F01</v>
      </c>
    </row>
    <row r="8" spans="1:19">
      <c r="B8" s="8" t="s">
        <v>976</v>
      </c>
      <c r="C8" s="29" t="str">
        <f t="shared" si="0"/>
        <v>โครงการจัดทำหลักสูตรนักวิทยาศาสตร์การกีฬาเพื่อการพัฒนาบุคลากรการกีฬาที่ได้มาตรฐาน</v>
      </c>
      <c r="D8" s="127" t="s">
        <v>684</v>
      </c>
      <c r="E8" s="8"/>
      <c r="F8" s="27">
        <v>2568</v>
      </c>
      <c r="G8" s="8" t="s">
        <v>771</v>
      </c>
      <c r="H8" s="8" t="s">
        <v>772</v>
      </c>
      <c r="I8" s="8" t="s">
        <v>50</v>
      </c>
      <c r="J8" s="127" t="s">
        <v>192</v>
      </c>
      <c r="K8" s="127" t="s">
        <v>52</v>
      </c>
      <c r="L8" s="8" t="s">
        <v>698</v>
      </c>
      <c r="M8" s="134"/>
      <c r="N8" s="134"/>
      <c r="O8" s="128" t="s">
        <v>271</v>
      </c>
      <c r="P8" s="128" t="s">
        <v>514</v>
      </c>
      <c r="Q8" s="129" t="s">
        <v>683</v>
      </c>
    </row>
    <row r="9" spans="1:19">
      <c r="B9" s="8" t="s">
        <v>977</v>
      </c>
      <c r="C9" s="29" t="str">
        <f t="shared" si="0"/>
        <v>โครงการจัดทำหลักสูตรผู้ตัดสินกีฬาเพื่อการพัฒนาบุคลากรการกีฬาที่ได้มาตรฐาน</v>
      </c>
      <c r="D9" s="127" t="s">
        <v>689</v>
      </c>
      <c r="E9" s="8"/>
      <c r="F9" s="27">
        <v>2568</v>
      </c>
      <c r="G9" s="8" t="s">
        <v>981</v>
      </c>
      <c r="H9" s="8" t="s">
        <v>982</v>
      </c>
      <c r="I9" s="8" t="s">
        <v>50</v>
      </c>
      <c r="J9" s="127" t="s">
        <v>192</v>
      </c>
      <c r="K9" s="127" t="s">
        <v>52</v>
      </c>
      <c r="L9" s="8" t="s">
        <v>698</v>
      </c>
      <c r="M9" s="134"/>
      <c r="N9" s="134"/>
      <c r="O9" s="128" t="s">
        <v>271</v>
      </c>
      <c r="P9" s="128" t="s">
        <v>514</v>
      </c>
      <c r="Q9" s="129" t="s">
        <v>688</v>
      </c>
    </row>
    <row r="10" spans="1:19">
      <c r="B10" s="8" t="s">
        <v>978</v>
      </c>
      <c r="C10" s="29" t="str">
        <f t="shared" si="0"/>
        <v>โครงการจัดทำหลักสูตรผู้ฝึกสอนกีฬาเพื่อการพัฒนาบุคลากรการกีฬาที่ได้มาตรฐาน</v>
      </c>
      <c r="D10" s="127" t="s">
        <v>692</v>
      </c>
      <c r="E10" s="8"/>
      <c r="F10" s="27">
        <v>2568</v>
      </c>
      <c r="G10" s="8" t="s">
        <v>984</v>
      </c>
      <c r="H10" s="8" t="s">
        <v>986</v>
      </c>
      <c r="I10" s="8" t="s">
        <v>50</v>
      </c>
      <c r="J10" s="127" t="s">
        <v>192</v>
      </c>
      <c r="K10" s="127" t="s">
        <v>52</v>
      </c>
      <c r="L10" s="8" t="s">
        <v>698</v>
      </c>
      <c r="M10" s="134"/>
      <c r="N10" s="134"/>
      <c r="O10" s="128" t="s">
        <v>271</v>
      </c>
      <c r="P10" s="128" t="s">
        <v>514</v>
      </c>
      <c r="Q10" s="129" t="s">
        <v>691</v>
      </c>
    </row>
    <row r="11" spans="1:19">
      <c r="B11" s="8" t="s">
        <v>979</v>
      </c>
      <c r="C11" s="29" t="str">
        <f t="shared" si="0"/>
        <v>โครงการพัฒนาศักยภาพบุคลากรการกีฬาด้านบริหารจัดการกีฬาชุมชนอย่างยั่งยืน</v>
      </c>
      <c r="D11" s="127" t="s">
        <v>697</v>
      </c>
      <c r="E11" s="8"/>
      <c r="F11" s="27">
        <v>2568</v>
      </c>
      <c r="G11" s="8" t="s">
        <v>985</v>
      </c>
      <c r="H11" s="8" t="s">
        <v>987</v>
      </c>
      <c r="I11" s="8" t="s">
        <v>67</v>
      </c>
      <c r="J11" s="127" t="s">
        <v>68</v>
      </c>
      <c r="K11" s="127" t="s">
        <v>52</v>
      </c>
      <c r="L11" s="8" t="s">
        <v>698</v>
      </c>
      <c r="M11" s="134"/>
      <c r="N11" s="134"/>
      <c r="O11" s="128" t="s">
        <v>276</v>
      </c>
      <c r="P11" s="128" t="s">
        <v>485</v>
      </c>
      <c r="Q11" s="129" t="s">
        <v>696</v>
      </c>
    </row>
    <row r="12" spans="1:19">
      <c r="A12" s="125" t="s">
        <v>948</v>
      </c>
      <c r="B12" s="125" t="s">
        <v>980</v>
      </c>
      <c r="C12" s="29" t="str">
        <f>HYPERLINK(Q12,D12)</f>
        <v>(ร่าง) โครงการ “จัดทำหลักสูตรผู้ฝึกสอนกีฬา ผู้ตัดสินกีฬา และนักวิทยาศาสตร์การกีฬา เพื่อพัฒนาบุคลากรด้านการกีฬาที่ได้มาตรฐานเทียบเท่าระดับสากล”</v>
      </c>
      <c r="D12" s="125" t="s">
        <v>950</v>
      </c>
      <c r="E12" s="125" t="s">
        <v>28</v>
      </c>
      <c r="F12" s="126">
        <v>2569</v>
      </c>
      <c r="G12" s="125" t="s">
        <v>981</v>
      </c>
      <c r="H12" s="125" t="s">
        <v>982</v>
      </c>
      <c r="I12" s="125" t="s">
        <v>50</v>
      </c>
      <c r="J12" s="125" t="s">
        <v>192</v>
      </c>
      <c r="K12" s="125" t="s">
        <v>52</v>
      </c>
      <c r="L12" s="125" t="s">
        <v>983</v>
      </c>
      <c r="M12" s="135"/>
      <c r="N12" s="135"/>
      <c r="O12" s="125" t="s">
        <v>657</v>
      </c>
      <c r="P12" s="125" t="s">
        <v>658</v>
      </c>
      <c r="Q12" s="125" t="s">
        <v>949</v>
      </c>
    </row>
  </sheetData>
  <autoFilter ref="B3:T12" xr:uid="{CFE0D9F2-3241-487E-9DCF-1EA110013CD2}"/>
  <mergeCells count="7">
    <mergeCell ref="O2:P2"/>
    <mergeCell ref="C2:C3"/>
    <mergeCell ref="F2:F3"/>
    <mergeCell ref="K2:K3"/>
    <mergeCell ref="L2:L3"/>
    <mergeCell ref="M2:N2"/>
    <mergeCell ref="J2:J3"/>
  </mergeCells>
  <phoneticPr fontId="3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A477-4F7A-478A-B7D3-EAE7DBF004B5}">
  <dimension ref="A1:U88"/>
  <sheetViews>
    <sheetView topLeftCell="N71" zoomScale="96" zoomScaleNormal="96" workbookViewId="0">
      <selection activeCell="T85" sqref="T85:T88"/>
    </sheetView>
  </sheetViews>
  <sheetFormatPr defaultRowHeight="14.5"/>
  <cols>
    <col min="1" max="1" width="23" customWidth="1"/>
    <col min="2" max="2" width="90.81640625" customWidth="1"/>
    <col min="3" max="3" width="54" customWidth="1"/>
    <col min="4" max="5" width="20.1796875" customWidth="1"/>
    <col min="6" max="7" width="28.1796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81640625" bestFit="1" customWidth="1"/>
    <col min="13" max="13" width="14.81640625" bestFit="1" customWidth="1"/>
    <col min="14" max="14" width="35.81640625" customWidth="1"/>
    <col min="15" max="15" width="19.453125" customWidth="1"/>
    <col min="16" max="16" width="27.1796875" customWidth="1"/>
    <col min="17" max="17" width="14.453125" bestFit="1" customWidth="1"/>
    <col min="18" max="18" width="30.08984375" bestFit="1" customWidth="1"/>
    <col min="19" max="20" width="20.1796875" customWidth="1"/>
    <col min="21" max="21" width="16.453125" customWidth="1"/>
  </cols>
  <sheetData>
    <row r="1" spans="1:21" ht="23.5">
      <c r="A1" s="53" t="s">
        <v>863</v>
      </c>
      <c r="B1" s="54" t="s">
        <v>891</v>
      </c>
    </row>
    <row r="2" spans="1:21" ht="23.5">
      <c r="A2" s="4"/>
      <c r="B2" s="55" t="s">
        <v>892</v>
      </c>
    </row>
    <row r="3" spans="1:21" ht="23.5">
      <c r="A3" s="4"/>
      <c r="B3" s="56" t="s">
        <v>893</v>
      </c>
    </row>
    <row r="4" spans="1:21" ht="23.5">
      <c r="A4" s="4"/>
      <c r="B4" s="57" t="s">
        <v>894</v>
      </c>
    </row>
    <row r="5" spans="1:21" ht="23.5">
      <c r="A5" s="4"/>
      <c r="B5" s="38" t="s">
        <v>895</v>
      </c>
    </row>
    <row r="6" spans="1:21" ht="23.5">
      <c r="A6" s="44" t="s">
        <v>1</v>
      </c>
      <c r="B6" s="45" t="s">
        <v>2</v>
      </c>
      <c r="C6" s="46" t="s">
        <v>6</v>
      </c>
      <c r="D6" s="46" t="s">
        <v>457</v>
      </c>
      <c r="E6" s="47" t="s">
        <v>702</v>
      </c>
      <c r="F6" s="45" t="s">
        <v>13</v>
      </c>
      <c r="G6" s="48" t="s">
        <v>703</v>
      </c>
      <c r="H6" s="45" t="s">
        <v>14</v>
      </c>
      <c r="I6" s="45" t="s">
        <v>19</v>
      </c>
      <c r="J6" s="45" t="s">
        <v>18</v>
      </c>
      <c r="K6" s="45" t="s">
        <v>17</v>
      </c>
      <c r="L6" s="45" t="s">
        <v>20</v>
      </c>
      <c r="M6" s="48" t="s">
        <v>704</v>
      </c>
      <c r="N6" s="49" t="s">
        <v>705</v>
      </c>
      <c r="O6" s="45" t="s">
        <v>706</v>
      </c>
      <c r="P6" s="50" t="s">
        <v>707</v>
      </c>
      <c r="Q6" s="48" t="s">
        <v>708</v>
      </c>
      <c r="R6" s="49" t="s">
        <v>709</v>
      </c>
      <c r="S6" s="45" t="s">
        <v>710</v>
      </c>
      <c r="T6" s="50" t="s">
        <v>711</v>
      </c>
      <c r="U6" s="45" t="s">
        <v>712</v>
      </c>
    </row>
    <row r="7" spans="1:21">
      <c r="A7" s="51" t="s">
        <v>577</v>
      </c>
      <c r="B7" s="39" t="s">
        <v>578</v>
      </c>
      <c r="C7" s="39" t="s">
        <v>28</v>
      </c>
      <c r="D7" s="39">
        <v>2566</v>
      </c>
      <c r="E7" s="39" t="s">
        <v>385</v>
      </c>
      <c r="F7" s="52">
        <v>242232</v>
      </c>
      <c r="G7" s="52" t="s">
        <v>386</v>
      </c>
      <c r="H7" s="52">
        <v>243526</v>
      </c>
      <c r="I7" s="39" t="s">
        <v>52</v>
      </c>
      <c r="J7" s="39" t="s">
        <v>68</v>
      </c>
      <c r="K7" s="39" t="s">
        <v>67</v>
      </c>
      <c r="L7" s="39" t="s">
        <v>713</v>
      </c>
      <c r="M7" s="39" t="s">
        <v>714</v>
      </c>
      <c r="N7" s="51" t="s">
        <v>715</v>
      </c>
      <c r="O7" s="51" t="s">
        <v>412</v>
      </c>
      <c r="P7" s="58" t="s">
        <v>716</v>
      </c>
      <c r="Q7" s="51"/>
      <c r="R7" s="39"/>
      <c r="S7" s="39"/>
      <c r="T7" s="39"/>
      <c r="U7" s="62" t="s">
        <v>717</v>
      </c>
    </row>
    <row r="8" spans="1:21">
      <c r="A8" s="51" t="s">
        <v>580</v>
      </c>
      <c r="B8" s="39" t="s">
        <v>581</v>
      </c>
      <c r="C8" s="39" t="s">
        <v>28</v>
      </c>
      <c r="D8" s="39">
        <v>2566</v>
      </c>
      <c r="E8" s="39" t="s">
        <v>385</v>
      </c>
      <c r="F8" s="52">
        <v>242233</v>
      </c>
      <c r="G8" s="52" t="s">
        <v>386</v>
      </c>
      <c r="H8" s="52">
        <v>243526</v>
      </c>
      <c r="I8" s="39" t="s">
        <v>52</v>
      </c>
      <c r="J8" s="39" t="s">
        <v>68</v>
      </c>
      <c r="K8" s="39" t="s">
        <v>67</v>
      </c>
      <c r="L8" s="39" t="s">
        <v>713</v>
      </c>
      <c r="M8" s="39" t="s">
        <v>714</v>
      </c>
      <c r="N8" s="51" t="s">
        <v>715</v>
      </c>
      <c r="O8" s="51" t="s">
        <v>399</v>
      </c>
      <c r="P8" s="58" t="s">
        <v>648</v>
      </c>
      <c r="Q8" s="51"/>
      <c r="R8" s="39"/>
      <c r="S8" s="39"/>
      <c r="T8" s="39"/>
      <c r="U8" s="62" t="s">
        <v>718</v>
      </c>
    </row>
    <row r="9" spans="1:21">
      <c r="A9" s="51" t="s">
        <v>583</v>
      </c>
      <c r="B9" s="39" t="s">
        <v>584</v>
      </c>
      <c r="C9" s="39" t="s">
        <v>28</v>
      </c>
      <c r="D9" s="39">
        <v>2566</v>
      </c>
      <c r="E9" s="39" t="s">
        <v>385</v>
      </c>
      <c r="F9" s="52">
        <v>242241</v>
      </c>
      <c r="G9" s="52" t="s">
        <v>386</v>
      </c>
      <c r="H9" s="52">
        <v>243526</v>
      </c>
      <c r="I9" s="39" t="s">
        <v>35</v>
      </c>
      <c r="J9" s="39" t="s">
        <v>129</v>
      </c>
      <c r="K9" s="39" t="s">
        <v>585</v>
      </c>
      <c r="L9" s="39" t="s">
        <v>713</v>
      </c>
      <c r="M9" s="39" t="s">
        <v>714</v>
      </c>
      <c r="N9" s="51" t="s">
        <v>715</v>
      </c>
      <c r="O9" s="51" t="s">
        <v>719</v>
      </c>
      <c r="P9" s="58" t="s">
        <v>671</v>
      </c>
      <c r="Q9" s="51"/>
      <c r="R9" s="39"/>
      <c r="S9" s="39"/>
      <c r="T9" s="39"/>
      <c r="U9" s="62" t="s">
        <v>720</v>
      </c>
    </row>
    <row r="10" spans="1:21">
      <c r="A10" s="51" t="s">
        <v>591</v>
      </c>
      <c r="B10" s="39" t="s">
        <v>592</v>
      </c>
      <c r="C10" s="39" t="s">
        <v>28</v>
      </c>
      <c r="D10" s="39">
        <v>2566</v>
      </c>
      <c r="E10" s="39" t="s">
        <v>385</v>
      </c>
      <c r="F10" s="52">
        <v>242254</v>
      </c>
      <c r="G10" s="52" t="s">
        <v>386</v>
      </c>
      <c r="H10" s="52">
        <v>243526</v>
      </c>
      <c r="I10" s="39" t="s">
        <v>35</v>
      </c>
      <c r="J10" s="39" t="s">
        <v>155</v>
      </c>
      <c r="K10" s="39" t="s">
        <v>593</v>
      </c>
      <c r="L10" s="39" t="s">
        <v>713</v>
      </c>
      <c r="M10" s="39" t="s">
        <v>714</v>
      </c>
      <c r="N10" s="51" t="s">
        <v>715</v>
      </c>
      <c r="O10" s="51" t="s">
        <v>719</v>
      </c>
      <c r="P10" s="58" t="s">
        <v>671</v>
      </c>
      <c r="Q10" s="51"/>
      <c r="R10" s="39"/>
      <c r="S10" s="39"/>
      <c r="T10" s="39"/>
      <c r="U10" s="62" t="s">
        <v>721</v>
      </c>
    </row>
    <row r="11" spans="1:21">
      <c r="A11" s="51" t="s">
        <v>587</v>
      </c>
      <c r="B11" s="39" t="s">
        <v>722</v>
      </c>
      <c r="C11" s="39" t="s">
        <v>28</v>
      </c>
      <c r="D11" s="39">
        <v>2566</v>
      </c>
      <c r="E11" s="39" t="s">
        <v>589</v>
      </c>
      <c r="F11" s="52">
        <v>242258</v>
      </c>
      <c r="G11" s="52" t="s">
        <v>404</v>
      </c>
      <c r="H11" s="52">
        <v>243465</v>
      </c>
      <c r="I11" s="39" t="s">
        <v>52</v>
      </c>
      <c r="J11" s="39" t="s">
        <v>192</v>
      </c>
      <c r="K11" s="39" t="s">
        <v>50</v>
      </c>
      <c r="L11" s="39" t="s">
        <v>713</v>
      </c>
      <c r="M11" s="39" t="s">
        <v>714</v>
      </c>
      <c r="N11" s="51" t="s">
        <v>715</v>
      </c>
      <c r="O11" s="51" t="s">
        <v>389</v>
      </c>
      <c r="P11" s="58" t="s">
        <v>658</v>
      </c>
      <c r="Q11" s="51"/>
      <c r="R11" s="39"/>
      <c r="S11" s="39"/>
      <c r="T11" s="39"/>
      <c r="U11" s="62" t="s">
        <v>723</v>
      </c>
    </row>
    <row r="12" spans="1:21">
      <c r="A12" s="51" t="s">
        <v>615</v>
      </c>
      <c r="B12" s="39" t="s">
        <v>616</v>
      </c>
      <c r="C12" s="39" t="s">
        <v>28</v>
      </c>
      <c r="D12" s="39">
        <v>2566</v>
      </c>
      <c r="E12" s="39" t="s">
        <v>617</v>
      </c>
      <c r="F12" s="52">
        <v>242266</v>
      </c>
      <c r="G12" s="52" t="s">
        <v>386</v>
      </c>
      <c r="H12" s="52">
        <v>243526</v>
      </c>
      <c r="I12" s="39" t="s">
        <v>52</v>
      </c>
      <c r="J12" s="39" t="s">
        <v>192</v>
      </c>
      <c r="K12" s="39" t="s">
        <v>113</v>
      </c>
      <c r="L12" s="39" t="s">
        <v>713</v>
      </c>
      <c r="M12" s="39" t="s">
        <v>714</v>
      </c>
      <c r="N12" s="51" t="s">
        <v>715</v>
      </c>
      <c r="O12" s="51" t="s">
        <v>389</v>
      </c>
      <c r="P12" s="58" t="s">
        <v>658</v>
      </c>
      <c r="Q12" s="51"/>
      <c r="R12" s="39"/>
      <c r="S12" s="39"/>
      <c r="T12" s="39"/>
      <c r="U12" s="62" t="s">
        <v>724</v>
      </c>
    </row>
    <row r="13" spans="1:21">
      <c r="A13" s="51" t="s">
        <v>619</v>
      </c>
      <c r="B13" s="39" t="s">
        <v>620</v>
      </c>
      <c r="C13" s="39" t="s">
        <v>28</v>
      </c>
      <c r="D13" s="39">
        <v>2566</v>
      </c>
      <c r="E13" s="39" t="s">
        <v>617</v>
      </c>
      <c r="F13" s="52">
        <v>242268</v>
      </c>
      <c r="G13" s="52" t="s">
        <v>386</v>
      </c>
      <c r="H13" s="52">
        <v>243526</v>
      </c>
      <c r="I13" s="39" t="s">
        <v>52</v>
      </c>
      <c r="J13" s="39" t="s">
        <v>192</v>
      </c>
      <c r="K13" s="39" t="s">
        <v>50</v>
      </c>
      <c r="L13" s="39" t="s">
        <v>713</v>
      </c>
      <c r="M13" s="39" t="s">
        <v>714</v>
      </c>
      <c r="N13" s="51" t="s">
        <v>715</v>
      </c>
      <c r="O13" s="51" t="s">
        <v>399</v>
      </c>
      <c r="P13" s="58" t="s">
        <v>648</v>
      </c>
      <c r="Q13" s="51"/>
      <c r="R13" s="39"/>
      <c r="S13" s="39"/>
      <c r="T13" s="39"/>
      <c r="U13" s="62" t="s">
        <v>725</v>
      </c>
    </row>
    <row r="14" spans="1:21">
      <c r="A14" s="51" t="s">
        <v>604</v>
      </c>
      <c r="B14" s="39" t="s">
        <v>605</v>
      </c>
      <c r="C14" s="39" t="s">
        <v>28</v>
      </c>
      <c r="D14" s="39">
        <v>2566</v>
      </c>
      <c r="E14" s="39" t="s">
        <v>600</v>
      </c>
      <c r="F14" s="52">
        <v>242294</v>
      </c>
      <c r="G14" s="52" t="s">
        <v>600</v>
      </c>
      <c r="H14" s="52">
        <v>243284</v>
      </c>
      <c r="I14" s="39" t="s">
        <v>35</v>
      </c>
      <c r="J14" s="39" t="s">
        <v>34</v>
      </c>
      <c r="K14" s="39" t="s">
        <v>606</v>
      </c>
      <c r="L14" s="39" t="s">
        <v>713</v>
      </c>
      <c r="M14" s="39" t="s">
        <v>714</v>
      </c>
      <c r="N14" s="51" t="s">
        <v>715</v>
      </c>
      <c r="O14" s="51" t="s">
        <v>726</v>
      </c>
      <c r="P14" s="58" t="s">
        <v>727</v>
      </c>
      <c r="Q14" s="51"/>
      <c r="R14" s="39"/>
      <c r="S14" s="39"/>
      <c r="T14" s="39"/>
      <c r="U14" s="62" t="s">
        <v>728</v>
      </c>
    </row>
    <row r="15" spans="1:21">
      <c r="A15" s="51" t="s">
        <v>612</v>
      </c>
      <c r="B15" s="39" t="s">
        <v>613</v>
      </c>
      <c r="C15" s="39" t="s">
        <v>28</v>
      </c>
      <c r="D15" s="39">
        <v>2566</v>
      </c>
      <c r="E15" s="39" t="s">
        <v>385</v>
      </c>
      <c r="F15" s="52">
        <v>242295</v>
      </c>
      <c r="G15" s="52" t="s">
        <v>386</v>
      </c>
      <c r="H15" s="52">
        <v>243526</v>
      </c>
      <c r="I15" s="39" t="s">
        <v>284</v>
      </c>
      <c r="J15" s="39" t="s">
        <v>283</v>
      </c>
      <c r="K15" s="39" t="s">
        <v>610</v>
      </c>
      <c r="L15" s="39" t="s">
        <v>713</v>
      </c>
      <c r="M15" s="39" t="s">
        <v>714</v>
      </c>
      <c r="N15" s="51" t="s">
        <v>715</v>
      </c>
      <c r="O15" s="51" t="s">
        <v>405</v>
      </c>
      <c r="P15" s="58" t="s">
        <v>666</v>
      </c>
      <c r="Q15" s="51"/>
      <c r="R15" s="39"/>
      <c r="S15" s="39"/>
      <c r="T15" s="39"/>
      <c r="U15" s="62" t="s">
        <v>729</v>
      </c>
    </row>
    <row r="16" spans="1:21">
      <c r="A16" s="51" t="s">
        <v>598</v>
      </c>
      <c r="B16" s="39" t="s">
        <v>599</v>
      </c>
      <c r="C16" s="39" t="s">
        <v>28</v>
      </c>
      <c r="D16" s="39">
        <v>2566</v>
      </c>
      <c r="E16" s="39" t="s">
        <v>385</v>
      </c>
      <c r="F16" s="52">
        <v>242306</v>
      </c>
      <c r="G16" s="52" t="s">
        <v>600</v>
      </c>
      <c r="H16" s="52">
        <v>243284</v>
      </c>
      <c r="I16" s="39" t="s">
        <v>35</v>
      </c>
      <c r="J16" s="39" t="s">
        <v>602</v>
      </c>
      <c r="K16" s="39" t="s">
        <v>601</v>
      </c>
      <c r="L16" s="39" t="s">
        <v>713</v>
      </c>
      <c r="M16" s="39" t="s">
        <v>714</v>
      </c>
      <c r="N16" s="51" t="s">
        <v>715</v>
      </c>
      <c r="O16" s="51" t="s">
        <v>726</v>
      </c>
      <c r="P16" s="58" t="s">
        <v>727</v>
      </c>
      <c r="Q16" s="51"/>
      <c r="R16" s="39"/>
      <c r="S16" s="39"/>
      <c r="T16" s="39"/>
      <c r="U16" s="62" t="s">
        <v>730</v>
      </c>
    </row>
    <row r="17" spans="1:21">
      <c r="A17" s="51" t="s">
        <v>675</v>
      </c>
      <c r="B17" s="39" t="s">
        <v>676</v>
      </c>
      <c r="C17" s="39" t="s">
        <v>28</v>
      </c>
      <c r="D17" s="39">
        <v>2567</v>
      </c>
      <c r="E17" s="39" t="s">
        <v>655</v>
      </c>
      <c r="F17" s="52">
        <v>242316</v>
      </c>
      <c r="G17" s="52" t="s">
        <v>655</v>
      </c>
      <c r="H17" s="52">
        <v>243618</v>
      </c>
      <c r="I17" s="39" t="s">
        <v>35</v>
      </c>
      <c r="J17" s="39" t="s">
        <v>678</v>
      </c>
      <c r="K17" s="39" t="s">
        <v>677</v>
      </c>
      <c r="L17" s="39" t="s">
        <v>731</v>
      </c>
      <c r="M17" s="39" t="s">
        <v>714</v>
      </c>
      <c r="N17" s="39" t="s">
        <v>715</v>
      </c>
      <c r="O17" s="39" t="s">
        <v>648</v>
      </c>
      <c r="P17" s="58" t="s">
        <v>648</v>
      </c>
      <c r="Q17" s="39"/>
      <c r="R17" s="39"/>
      <c r="S17" s="39"/>
      <c r="T17" s="39"/>
      <c r="U17" s="62" t="s">
        <v>732</v>
      </c>
    </row>
    <row r="18" spans="1:21">
      <c r="A18" s="51" t="s">
        <v>733</v>
      </c>
      <c r="B18" s="39" t="s">
        <v>734</v>
      </c>
      <c r="C18" s="39" t="s">
        <v>28</v>
      </c>
      <c r="D18" s="39">
        <v>2567</v>
      </c>
      <c r="E18" s="39" t="s">
        <v>627</v>
      </c>
      <c r="F18" s="52">
        <v>242317</v>
      </c>
      <c r="G18" s="52" t="s">
        <v>628</v>
      </c>
      <c r="H18" s="52">
        <v>243891</v>
      </c>
      <c r="I18" s="39" t="s">
        <v>284</v>
      </c>
      <c r="J18" s="39" t="s">
        <v>283</v>
      </c>
      <c r="K18" s="39" t="s">
        <v>610</v>
      </c>
      <c r="L18" s="39" t="s">
        <v>731</v>
      </c>
      <c r="M18" s="39" t="s">
        <v>714</v>
      </c>
      <c r="N18" s="39" t="s">
        <v>715</v>
      </c>
      <c r="O18" s="39" t="s">
        <v>648</v>
      </c>
      <c r="P18" s="58" t="s">
        <v>648</v>
      </c>
      <c r="Q18" s="39"/>
      <c r="R18" s="39"/>
      <c r="S18" s="39"/>
      <c r="T18" s="39"/>
      <c r="U18" s="62" t="s">
        <v>735</v>
      </c>
    </row>
    <row r="19" spans="1:21">
      <c r="A19" s="51" t="s">
        <v>736</v>
      </c>
      <c r="B19" s="39" t="s">
        <v>737</v>
      </c>
      <c r="C19" s="39" t="s">
        <v>28</v>
      </c>
      <c r="D19" s="39">
        <v>2567</v>
      </c>
      <c r="E19" s="39" t="s">
        <v>665</v>
      </c>
      <c r="F19" s="52">
        <v>242320</v>
      </c>
      <c r="G19" s="52" t="s">
        <v>665</v>
      </c>
      <c r="H19" s="52">
        <v>243799</v>
      </c>
      <c r="I19" s="39" t="s">
        <v>35</v>
      </c>
      <c r="J19" s="39" t="s">
        <v>738</v>
      </c>
      <c r="K19" s="39" t="s">
        <v>739</v>
      </c>
      <c r="L19" s="39" t="s">
        <v>731</v>
      </c>
      <c r="M19" s="39" t="s">
        <v>714</v>
      </c>
      <c r="N19" s="39" t="s">
        <v>715</v>
      </c>
      <c r="O19" s="39" t="s">
        <v>740</v>
      </c>
      <c r="P19" s="58" t="s">
        <v>740</v>
      </c>
      <c r="Q19" s="39"/>
      <c r="R19" s="39"/>
      <c r="S19" s="39"/>
      <c r="T19" s="39"/>
      <c r="U19" s="62" t="s">
        <v>741</v>
      </c>
    </row>
    <row r="20" spans="1:21">
      <c r="A20" s="51" t="s">
        <v>742</v>
      </c>
      <c r="B20" s="39" t="s">
        <v>743</v>
      </c>
      <c r="C20" s="39" t="s">
        <v>28</v>
      </c>
      <c r="D20" s="39">
        <v>2567</v>
      </c>
      <c r="E20" s="39" t="s">
        <v>665</v>
      </c>
      <c r="F20" s="52">
        <v>242349</v>
      </c>
      <c r="G20" s="52" t="s">
        <v>744</v>
      </c>
      <c r="H20" s="52">
        <v>243830</v>
      </c>
      <c r="I20" s="39" t="s">
        <v>52</v>
      </c>
      <c r="J20" s="39" t="s">
        <v>192</v>
      </c>
      <c r="K20" s="39" t="s">
        <v>202</v>
      </c>
      <c r="L20" s="39" t="s">
        <v>731</v>
      </c>
      <c r="M20" s="39" t="s">
        <v>714</v>
      </c>
      <c r="N20" s="39" t="s">
        <v>715</v>
      </c>
      <c r="O20" s="39" t="s">
        <v>716</v>
      </c>
      <c r="P20" s="58" t="s">
        <v>716</v>
      </c>
      <c r="Q20" s="39"/>
      <c r="R20" s="39"/>
      <c r="S20" s="39"/>
      <c r="T20" s="39"/>
      <c r="U20" s="62" t="s">
        <v>745</v>
      </c>
    </row>
    <row r="21" spans="1:21">
      <c r="A21" s="51" t="s">
        <v>746</v>
      </c>
      <c r="B21" s="39" t="s">
        <v>747</v>
      </c>
      <c r="C21" s="39" t="s">
        <v>28</v>
      </c>
      <c r="D21" s="39">
        <v>2567</v>
      </c>
      <c r="E21" s="39" t="s">
        <v>665</v>
      </c>
      <c r="F21" s="52">
        <v>242350</v>
      </c>
      <c r="G21" s="52" t="s">
        <v>662</v>
      </c>
      <c r="H21" s="52">
        <v>243861</v>
      </c>
      <c r="I21" s="39" t="s">
        <v>52</v>
      </c>
      <c r="J21" s="39" t="s">
        <v>192</v>
      </c>
      <c r="K21" s="39" t="s">
        <v>113</v>
      </c>
      <c r="L21" s="39" t="s">
        <v>731</v>
      </c>
      <c r="M21" s="39" t="s">
        <v>714</v>
      </c>
      <c r="N21" s="39" t="s">
        <v>715</v>
      </c>
      <c r="O21" s="39" t="s">
        <v>648</v>
      </c>
      <c r="P21" s="58" t="s">
        <v>648</v>
      </c>
      <c r="Q21" s="39"/>
      <c r="R21" s="39"/>
      <c r="S21" s="39"/>
      <c r="T21" s="39"/>
      <c r="U21" s="62" t="s">
        <v>748</v>
      </c>
    </row>
    <row r="22" spans="1:21">
      <c r="A22" s="51" t="s">
        <v>749</v>
      </c>
      <c r="B22" s="39" t="s">
        <v>750</v>
      </c>
      <c r="C22" s="39" t="s">
        <v>28</v>
      </c>
      <c r="D22" s="39">
        <v>2567</v>
      </c>
      <c r="E22" s="39" t="s">
        <v>656</v>
      </c>
      <c r="F22" s="52">
        <v>242351</v>
      </c>
      <c r="G22" s="52" t="s">
        <v>744</v>
      </c>
      <c r="H22" s="52">
        <v>243830</v>
      </c>
      <c r="I22" s="39" t="s">
        <v>52</v>
      </c>
      <c r="J22" s="39" t="s">
        <v>192</v>
      </c>
      <c r="K22" s="39" t="s">
        <v>113</v>
      </c>
      <c r="L22" s="39" t="s">
        <v>731</v>
      </c>
      <c r="M22" s="39" t="s">
        <v>714</v>
      </c>
      <c r="N22" s="39" t="s">
        <v>715</v>
      </c>
      <c r="O22" s="39" t="s">
        <v>648</v>
      </c>
      <c r="P22" s="58" t="s">
        <v>648</v>
      </c>
      <c r="Q22" s="39"/>
      <c r="R22" s="39"/>
      <c r="S22" s="39"/>
      <c r="T22" s="39"/>
      <c r="U22" s="62" t="s">
        <v>751</v>
      </c>
    </row>
    <row r="23" spans="1:21">
      <c r="A23" s="51" t="s">
        <v>752</v>
      </c>
      <c r="B23" s="39" t="s">
        <v>753</v>
      </c>
      <c r="C23" s="39" t="s">
        <v>28</v>
      </c>
      <c r="D23" s="39">
        <v>2567</v>
      </c>
      <c r="E23" s="39" t="s">
        <v>656</v>
      </c>
      <c r="F23" s="52">
        <v>242352</v>
      </c>
      <c r="G23" s="52" t="s">
        <v>662</v>
      </c>
      <c r="H23" s="52">
        <v>243861</v>
      </c>
      <c r="I23" s="39" t="s">
        <v>52</v>
      </c>
      <c r="J23" s="39" t="s">
        <v>192</v>
      </c>
      <c r="K23" s="39" t="s">
        <v>113</v>
      </c>
      <c r="L23" s="39" t="s">
        <v>731</v>
      </c>
      <c r="M23" s="39" t="s">
        <v>714</v>
      </c>
      <c r="N23" s="39" t="s">
        <v>715</v>
      </c>
      <c r="O23" s="39" t="s">
        <v>648</v>
      </c>
      <c r="P23" s="58" t="s">
        <v>648</v>
      </c>
      <c r="Q23" s="39"/>
      <c r="R23" s="39"/>
      <c r="S23" s="39"/>
      <c r="T23" s="39"/>
      <c r="U23" s="62" t="s">
        <v>754</v>
      </c>
    </row>
    <row r="24" spans="1:21">
      <c r="A24" s="51" t="s">
        <v>660</v>
      </c>
      <c r="B24" s="39" t="s">
        <v>632</v>
      </c>
      <c r="C24" s="39" t="s">
        <v>28</v>
      </c>
      <c r="D24" s="39">
        <v>2567</v>
      </c>
      <c r="E24" s="39" t="s">
        <v>661</v>
      </c>
      <c r="F24" s="52">
        <v>242365</v>
      </c>
      <c r="G24" s="52" t="s">
        <v>662</v>
      </c>
      <c r="H24" s="52">
        <v>243861</v>
      </c>
      <c r="I24" s="39" t="s">
        <v>52</v>
      </c>
      <c r="J24" s="39" t="s">
        <v>192</v>
      </c>
      <c r="K24" s="39" t="s">
        <v>50</v>
      </c>
      <c r="L24" s="39" t="s">
        <v>731</v>
      </c>
      <c r="M24" s="39" t="s">
        <v>714</v>
      </c>
      <c r="N24" s="39" t="s">
        <v>715</v>
      </c>
      <c r="O24" s="39" t="s">
        <v>648</v>
      </c>
      <c r="P24" s="58" t="s">
        <v>648</v>
      </c>
      <c r="Q24" s="39"/>
      <c r="R24" s="39"/>
      <c r="S24" s="39"/>
      <c r="T24" s="39"/>
      <c r="U24" s="62" t="s">
        <v>755</v>
      </c>
    </row>
    <row r="25" spans="1:21">
      <c r="A25" s="51" t="s">
        <v>653</v>
      </c>
      <c r="B25" s="39" t="s">
        <v>265</v>
      </c>
      <c r="C25" s="39" t="s">
        <v>28</v>
      </c>
      <c r="D25" s="39">
        <v>2567</v>
      </c>
      <c r="E25" s="39" t="s">
        <v>655</v>
      </c>
      <c r="F25" s="52">
        <v>242366</v>
      </c>
      <c r="G25" s="52" t="s">
        <v>662</v>
      </c>
      <c r="H25" s="52">
        <v>243861</v>
      </c>
      <c r="I25" s="39" t="s">
        <v>52</v>
      </c>
      <c r="J25" s="39" t="s">
        <v>192</v>
      </c>
      <c r="K25" s="39" t="s">
        <v>50</v>
      </c>
      <c r="L25" s="39" t="s">
        <v>731</v>
      </c>
      <c r="M25" s="39" t="s">
        <v>714</v>
      </c>
      <c r="N25" s="39" t="s">
        <v>715</v>
      </c>
      <c r="O25" s="39" t="s">
        <v>658</v>
      </c>
      <c r="P25" s="58" t="s">
        <v>658</v>
      </c>
      <c r="Q25" s="39"/>
      <c r="R25" s="39"/>
      <c r="S25" s="39"/>
      <c r="T25" s="39"/>
      <c r="U25" s="62" t="s">
        <v>756</v>
      </c>
    </row>
    <row r="26" spans="1:21">
      <c r="A26" s="51" t="s">
        <v>664</v>
      </c>
      <c r="B26" s="39" t="s">
        <v>757</v>
      </c>
      <c r="C26" s="39" t="s">
        <v>28</v>
      </c>
      <c r="D26" s="39">
        <v>2567</v>
      </c>
      <c r="E26" s="39" t="s">
        <v>665</v>
      </c>
      <c r="F26" s="52">
        <v>242388</v>
      </c>
      <c r="G26" s="52" t="s">
        <v>628</v>
      </c>
      <c r="H26" s="52">
        <v>243891</v>
      </c>
      <c r="I26" s="39" t="s">
        <v>52</v>
      </c>
      <c r="J26" s="39" t="s">
        <v>68</v>
      </c>
      <c r="K26" s="39" t="s">
        <v>67</v>
      </c>
      <c r="L26" s="39" t="s">
        <v>731</v>
      </c>
      <c r="M26" s="39" t="s">
        <v>714</v>
      </c>
      <c r="N26" s="39" t="s">
        <v>715</v>
      </c>
      <c r="O26" s="39" t="s">
        <v>666</v>
      </c>
      <c r="P26" s="58" t="s">
        <v>666</v>
      </c>
      <c r="Q26" s="39"/>
      <c r="R26" s="39"/>
      <c r="S26" s="39"/>
      <c r="T26" s="39"/>
      <c r="U26" s="62" t="s">
        <v>758</v>
      </c>
    </row>
    <row r="27" spans="1:21">
      <c r="A27" s="51" t="s">
        <v>650</v>
      </c>
      <c r="B27" s="39" t="s">
        <v>651</v>
      </c>
      <c r="C27" s="39" t="s">
        <v>28</v>
      </c>
      <c r="D27" s="39">
        <v>2567</v>
      </c>
      <c r="E27" s="39" t="s">
        <v>627</v>
      </c>
      <c r="F27" s="52">
        <v>242390</v>
      </c>
      <c r="G27" s="52" t="s">
        <v>628</v>
      </c>
      <c r="H27" s="52">
        <v>243891</v>
      </c>
      <c r="I27" s="39" t="s">
        <v>52</v>
      </c>
      <c r="J27" s="39" t="s">
        <v>68</v>
      </c>
      <c r="K27" s="39" t="s">
        <v>67</v>
      </c>
      <c r="L27" s="39" t="s">
        <v>731</v>
      </c>
      <c r="M27" s="39" t="s">
        <v>714</v>
      </c>
      <c r="N27" s="39" t="s">
        <v>715</v>
      </c>
      <c r="O27" s="39" t="s">
        <v>648</v>
      </c>
      <c r="P27" s="58" t="s">
        <v>648</v>
      </c>
      <c r="Q27" s="39"/>
      <c r="R27" s="39"/>
      <c r="S27" s="39"/>
      <c r="T27" s="39"/>
      <c r="U27" s="62" t="s">
        <v>759</v>
      </c>
    </row>
    <row r="28" spans="1:21">
      <c r="A28" s="51" t="s">
        <v>645</v>
      </c>
      <c r="B28" s="39" t="s">
        <v>646</v>
      </c>
      <c r="C28" s="39" t="s">
        <v>28</v>
      </c>
      <c r="D28" s="39">
        <v>2567</v>
      </c>
      <c r="E28" s="39" t="s">
        <v>627</v>
      </c>
      <c r="F28" s="52">
        <v>242391</v>
      </c>
      <c r="G28" s="52" t="s">
        <v>628</v>
      </c>
      <c r="H28" s="52">
        <v>243891</v>
      </c>
      <c r="I28" s="39" t="s">
        <v>52</v>
      </c>
      <c r="J28" s="39" t="s">
        <v>68</v>
      </c>
      <c r="K28" s="39" t="s">
        <v>67</v>
      </c>
      <c r="L28" s="39" t="s">
        <v>731</v>
      </c>
      <c r="M28" s="39" t="s">
        <v>714</v>
      </c>
      <c r="N28" s="39" t="s">
        <v>715</v>
      </c>
      <c r="O28" s="39" t="s">
        <v>648</v>
      </c>
      <c r="P28" s="58" t="s">
        <v>648</v>
      </c>
      <c r="Q28" s="39"/>
      <c r="R28" s="39"/>
      <c r="S28" s="39"/>
      <c r="T28" s="39"/>
      <c r="U28" s="62" t="s">
        <v>760</v>
      </c>
    </row>
    <row r="29" spans="1:21">
      <c r="A29" s="51" t="s">
        <v>673</v>
      </c>
      <c r="B29" s="39" t="s">
        <v>352</v>
      </c>
      <c r="C29" s="39" t="s">
        <v>28</v>
      </c>
      <c r="D29" s="39">
        <v>2567</v>
      </c>
      <c r="E29" s="39" t="s">
        <v>627</v>
      </c>
      <c r="F29" s="52">
        <v>242395</v>
      </c>
      <c r="G29" s="52" t="s">
        <v>628</v>
      </c>
      <c r="H29" s="52">
        <v>243891</v>
      </c>
      <c r="I29" s="39" t="s">
        <v>52</v>
      </c>
      <c r="J29" s="39" t="s">
        <v>218</v>
      </c>
      <c r="K29" s="39" t="s">
        <v>354</v>
      </c>
      <c r="L29" s="39" t="s">
        <v>731</v>
      </c>
      <c r="M29" s="39" t="s">
        <v>714</v>
      </c>
      <c r="N29" s="39" t="s">
        <v>715</v>
      </c>
      <c r="O29" s="39" t="s">
        <v>648</v>
      </c>
      <c r="P29" s="58" t="s">
        <v>648</v>
      </c>
      <c r="Q29" s="39"/>
      <c r="R29" s="39"/>
      <c r="S29" s="39"/>
      <c r="T29" s="39"/>
      <c r="U29" s="62" t="s">
        <v>761</v>
      </c>
    </row>
    <row r="30" spans="1:21">
      <c r="A30" s="51" t="s">
        <v>668</v>
      </c>
      <c r="B30" s="39" t="s">
        <v>669</v>
      </c>
      <c r="C30" s="39" t="s">
        <v>28</v>
      </c>
      <c r="D30" s="39">
        <v>2567</v>
      </c>
      <c r="E30" s="39" t="s">
        <v>627</v>
      </c>
      <c r="F30" s="52">
        <v>242428</v>
      </c>
      <c r="G30" s="52" t="s">
        <v>628</v>
      </c>
      <c r="H30" s="52">
        <v>243891</v>
      </c>
      <c r="I30" s="39" t="s">
        <v>35</v>
      </c>
      <c r="J30" s="39" t="s">
        <v>129</v>
      </c>
      <c r="K30" s="39" t="s">
        <v>585</v>
      </c>
      <c r="L30" s="39" t="s">
        <v>731</v>
      </c>
      <c r="M30" s="39" t="s">
        <v>714</v>
      </c>
      <c r="N30" s="39" t="s">
        <v>715</v>
      </c>
      <c r="O30" s="39" t="s">
        <v>671</v>
      </c>
      <c r="P30" s="58" t="s">
        <v>671</v>
      </c>
      <c r="Q30" s="39"/>
      <c r="R30" s="39"/>
      <c r="S30" s="39"/>
      <c r="T30" s="39"/>
      <c r="U30" s="62" t="s">
        <v>762</v>
      </c>
    </row>
    <row r="31" spans="1:21">
      <c r="A31" s="51" t="s">
        <v>763</v>
      </c>
      <c r="B31" s="39" t="s">
        <v>764</v>
      </c>
      <c r="C31" s="39" t="s">
        <v>28</v>
      </c>
      <c r="D31" s="39">
        <v>2568</v>
      </c>
      <c r="E31" s="39" t="s">
        <v>765</v>
      </c>
      <c r="F31" s="52">
        <v>242433</v>
      </c>
      <c r="G31" s="52" t="s">
        <v>765</v>
      </c>
      <c r="H31" s="52">
        <v>243952</v>
      </c>
      <c r="I31" s="39" t="s">
        <v>35</v>
      </c>
      <c r="J31" s="39" t="s">
        <v>738</v>
      </c>
      <c r="K31" s="39" t="s">
        <v>766</v>
      </c>
      <c r="L31" s="39" t="s">
        <v>767</v>
      </c>
      <c r="M31" s="39" t="s">
        <v>714</v>
      </c>
      <c r="N31" s="39" t="s">
        <v>715</v>
      </c>
      <c r="O31" s="39" t="s">
        <v>658</v>
      </c>
      <c r="P31" s="58" t="s">
        <v>658</v>
      </c>
      <c r="Q31" s="39"/>
      <c r="R31" s="39"/>
      <c r="S31" s="39"/>
      <c r="T31" s="39"/>
      <c r="U31" s="62" t="s">
        <v>768</v>
      </c>
    </row>
    <row r="32" spans="1:21">
      <c r="A32" s="51" t="s">
        <v>769</v>
      </c>
      <c r="B32" s="39" t="s">
        <v>770</v>
      </c>
      <c r="C32" s="39" t="s">
        <v>28</v>
      </c>
      <c r="D32" s="39">
        <v>2568</v>
      </c>
      <c r="E32" s="39" t="s">
        <v>771</v>
      </c>
      <c r="F32" s="52">
        <v>242438</v>
      </c>
      <c r="G32" s="52" t="s">
        <v>772</v>
      </c>
      <c r="H32" s="52">
        <v>244257</v>
      </c>
      <c r="I32" s="39" t="s">
        <v>35</v>
      </c>
      <c r="J32" s="39" t="s">
        <v>340</v>
      </c>
      <c r="K32" s="39" t="s">
        <v>42</v>
      </c>
      <c r="L32" s="39" t="s">
        <v>767</v>
      </c>
      <c r="M32" s="39" t="s">
        <v>714</v>
      </c>
      <c r="N32" s="39" t="s">
        <v>715</v>
      </c>
      <c r="O32" s="39" t="s">
        <v>773</v>
      </c>
      <c r="P32" s="58" t="s">
        <v>773</v>
      </c>
      <c r="Q32" s="39"/>
      <c r="R32" s="39"/>
      <c r="S32" s="39"/>
      <c r="T32" s="39"/>
      <c r="U32" s="62" t="s">
        <v>774</v>
      </c>
    </row>
    <row r="33" spans="1:21">
      <c r="A33" s="51" t="s">
        <v>775</v>
      </c>
      <c r="B33" s="39" t="s">
        <v>776</v>
      </c>
      <c r="C33" s="39" t="s">
        <v>28</v>
      </c>
      <c r="D33" s="39">
        <v>2568</v>
      </c>
      <c r="E33" s="39" t="s">
        <v>777</v>
      </c>
      <c r="F33" s="52">
        <v>242446</v>
      </c>
      <c r="G33" s="52" t="s">
        <v>777</v>
      </c>
      <c r="H33" s="52">
        <v>243983</v>
      </c>
      <c r="I33" s="39" t="s">
        <v>52</v>
      </c>
      <c r="J33" s="39" t="s">
        <v>192</v>
      </c>
      <c r="K33" s="39" t="s">
        <v>202</v>
      </c>
      <c r="L33" s="39" t="s">
        <v>767</v>
      </c>
      <c r="M33" s="39" t="s">
        <v>714</v>
      </c>
      <c r="N33" s="39" t="s">
        <v>715</v>
      </c>
      <c r="O33" s="39" t="s">
        <v>648</v>
      </c>
      <c r="P33" s="58" t="s">
        <v>648</v>
      </c>
      <c r="Q33" s="39"/>
      <c r="R33" s="39"/>
      <c r="S33" s="39"/>
      <c r="T33" s="39"/>
      <c r="U33" s="62" t="s">
        <v>778</v>
      </c>
    </row>
    <row r="34" spans="1:21">
      <c r="A34" s="51" t="s">
        <v>779</v>
      </c>
      <c r="B34" s="39" t="s">
        <v>780</v>
      </c>
      <c r="C34" s="39" t="s">
        <v>28</v>
      </c>
      <c r="D34" s="39">
        <v>2568</v>
      </c>
      <c r="E34" s="39" t="s">
        <v>781</v>
      </c>
      <c r="F34" s="52">
        <v>242447</v>
      </c>
      <c r="G34" s="52" t="s">
        <v>782</v>
      </c>
      <c r="H34" s="52">
        <v>244165</v>
      </c>
      <c r="I34" s="39" t="s">
        <v>52</v>
      </c>
      <c r="J34" s="39" t="s">
        <v>192</v>
      </c>
      <c r="K34" s="39" t="s">
        <v>191</v>
      </c>
      <c r="L34" s="39" t="s">
        <v>767</v>
      </c>
      <c r="M34" s="39" t="s">
        <v>714</v>
      </c>
      <c r="N34" s="39" t="s">
        <v>715</v>
      </c>
      <c r="O34" s="39" t="s">
        <v>648</v>
      </c>
      <c r="P34" s="58" t="s">
        <v>648</v>
      </c>
      <c r="Q34" s="39"/>
      <c r="R34" s="39"/>
      <c r="S34" s="39"/>
      <c r="T34" s="39"/>
      <c r="U34" s="62" t="s">
        <v>783</v>
      </c>
    </row>
    <row r="35" spans="1:21">
      <c r="A35" s="51" t="s">
        <v>784</v>
      </c>
      <c r="B35" s="39" t="s">
        <v>785</v>
      </c>
      <c r="C35" s="39" t="s">
        <v>28</v>
      </c>
      <c r="D35" s="39">
        <v>2568</v>
      </c>
      <c r="E35" s="39" t="s">
        <v>781</v>
      </c>
      <c r="F35" s="52">
        <v>242448</v>
      </c>
      <c r="G35" s="52" t="s">
        <v>782</v>
      </c>
      <c r="H35" s="52">
        <v>244165</v>
      </c>
      <c r="I35" s="39" t="s">
        <v>52</v>
      </c>
      <c r="J35" s="39" t="s">
        <v>192</v>
      </c>
      <c r="K35" s="39" t="s">
        <v>191</v>
      </c>
      <c r="L35" s="39" t="s">
        <v>767</v>
      </c>
      <c r="M35" s="39" t="s">
        <v>714</v>
      </c>
      <c r="N35" s="39" t="s">
        <v>715</v>
      </c>
      <c r="O35" s="39" t="s">
        <v>648</v>
      </c>
      <c r="P35" s="58" t="s">
        <v>648</v>
      </c>
      <c r="Q35" s="39"/>
      <c r="R35" s="39"/>
      <c r="S35" s="39"/>
      <c r="T35" s="39"/>
      <c r="U35" s="62" t="s">
        <v>786</v>
      </c>
    </row>
    <row r="36" spans="1:21">
      <c r="A36" s="51" t="s">
        <v>787</v>
      </c>
      <c r="B36" s="39" t="s">
        <v>788</v>
      </c>
      <c r="C36" s="39" t="s">
        <v>28</v>
      </c>
      <c r="D36" s="39">
        <v>2568</v>
      </c>
      <c r="E36" s="39" t="s">
        <v>789</v>
      </c>
      <c r="F36" s="52">
        <v>242449</v>
      </c>
      <c r="G36" s="52" t="s">
        <v>782</v>
      </c>
      <c r="H36" s="52">
        <v>244165</v>
      </c>
      <c r="I36" s="39" t="s">
        <v>52</v>
      </c>
      <c r="J36" s="39" t="s">
        <v>192</v>
      </c>
      <c r="K36" s="39" t="s">
        <v>197</v>
      </c>
      <c r="L36" s="39" t="s">
        <v>767</v>
      </c>
      <c r="M36" s="39" t="s">
        <v>714</v>
      </c>
      <c r="N36" s="39" t="s">
        <v>715</v>
      </c>
      <c r="O36" s="39" t="s">
        <v>648</v>
      </c>
      <c r="P36" s="58" t="s">
        <v>648</v>
      </c>
      <c r="Q36" s="39"/>
      <c r="R36" s="39"/>
      <c r="S36" s="39"/>
      <c r="T36" s="39"/>
      <c r="U36" s="62" t="s">
        <v>790</v>
      </c>
    </row>
    <row r="37" spans="1:21">
      <c r="A37" s="51" t="s">
        <v>791</v>
      </c>
      <c r="B37" s="39" t="s">
        <v>747</v>
      </c>
      <c r="C37" s="39" t="s">
        <v>28</v>
      </c>
      <c r="D37" s="39">
        <v>2568</v>
      </c>
      <c r="E37" s="39" t="s">
        <v>782</v>
      </c>
      <c r="F37" s="52">
        <v>242450</v>
      </c>
      <c r="G37" s="52" t="s">
        <v>792</v>
      </c>
      <c r="H37" s="52">
        <v>244227</v>
      </c>
      <c r="I37" s="39" t="s">
        <v>52</v>
      </c>
      <c r="J37" s="39" t="s">
        <v>192</v>
      </c>
      <c r="K37" s="39" t="s">
        <v>113</v>
      </c>
      <c r="L37" s="39" t="s">
        <v>767</v>
      </c>
      <c r="M37" s="39" t="s">
        <v>714</v>
      </c>
      <c r="N37" s="39" t="s">
        <v>715</v>
      </c>
      <c r="O37" s="39" t="s">
        <v>648</v>
      </c>
      <c r="P37" s="58" t="s">
        <v>648</v>
      </c>
      <c r="Q37" s="39"/>
      <c r="R37" s="39"/>
      <c r="S37" s="39"/>
      <c r="T37" s="39"/>
      <c r="U37" s="62" t="s">
        <v>793</v>
      </c>
    </row>
    <row r="38" spans="1:21">
      <c r="A38" s="51" t="s">
        <v>794</v>
      </c>
      <c r="B38" s="39" t="s">
        <v>750</v>
      </c>
      <c r="C38" s="39" t="s">
        <v>28</v>
      </c>
      <c r="D38" s="39">
        <v>2568</v>
      </c>
      <c r="E38" s="39" t="s">
        <v>789</v>
      </c>
      <c r="F38" s="52">
        <v>242451</v>
      </c>
      <c r="G38" s="52" t="s">
        <v>795</v>
      </c>
      <c r="H38" s="52">
        <v>244135</v>
      </c>
      <c r="I38" s="39" t="s">
        <v>52</v>
      </c>
      <c r="J38" s="39" t="s">
        <v>192</v>
      </c>
      <c r="K38" s="39" t="s">
        <v>113</v>
      </c>
      <c r="L38" s="39" t="s">
        <v>767</v>
      </c>
      <c r="M38" s="39" t="s">
        <v>714</v>
      </c>
      <c r="N38" s="39" t="s">
        <v>715</v>
      </c>
      <c r="O38" s="39" t="s">
        <v>648</v>
      </c>
      <c r="P38" s="58" t="s">
        <v>648</v>
      </c>
      <c r="Q38" s="39"/>
      <c r="R38" s="39"/>
      <c r="S38" s="39"/>
      <c r="T38" s="39"/>
      <c r="U38" s="62" t="s">
        <v>796</v>
      </c>
    </row>
    <row r="39" spans="1:21">
      <c r="A39" s="51" t="s">
        <v>797</v>
      </c>
      <c r="B39" s="39" t="s">
        <v>798</v>
      </c>
      <c r="C39" s="39" t="s">
        <v>28</v>
      </c>
      <c r="D39" s="39">
        <v>2568</v>
      </c>
      <c r="E39" s="39" t="s">
        <v>765</v>
      </c>
      <c r="F39" s="52">
        <v>242452</v>
      </c>
      <c r="G39" s="52" t="s">
        <v>781</v>
      </c>
      <c r="H39" s="52">
        <v>244074</v>
      </c>
      <c r="I39" s="39" t="s">
        <v>52</v>
      </c>
      <c r="J39" s="39" t="s">
        <v>192</v>
      </c>
      <c r="K39" s="39" t="s">
        <v>113</v>
      </c>
      <c r="L39" s="39" t="s">
        <v>767</v>
      </c>
      <c r="M39" s="39" t="s">
        <v>714</v>
      </c>
      <c r="N39" s="39" t="s">
        <v>715</v>
      </c>
      <c r="O39" s="39" t="s">
        <v>648</v>
      </c>
      <c r="P39" s="58" t="s">
        <v>648</v>
      </c>
      <c r="Q39" s="39"/>
      <c r="R39" s="39"/>
      <c r="S39" s="39"/>
      <c r="T39" s="39"/>
      <c r="U39" s="62" t="s">
        <v>799</v>
      </c>
    </row>
    <row r="40" spans="1:21">
      <c r="A40" s="51" t="s">
        <v>800</v>
      </c>
      <c r="B40" s="39" t="s">
        <v>632</v>
      </c>
      <c r="C40" s="39" t="s">
        <v>28</v>
      </c>
      <c r="D40" s="39">
        <v>2568</v>
      </c>
      <c r="E40" s="39" t="s">
        <v>765</v>
      </c>
      <c r="F40" s="52">
        <v>242467</v>
      </c>
      <c r="G40" s="52" t="s">
        <v>792</v>
      </c>
      <c r="H40" s="52">
        <v>244227</v>
      </c>
      <c r="I40" s="39" t="s">
        <v>52</v>
      </c>
      <c r="J40" s="39" t="s">
        <v>192</v>
      </c>
      <c r="K40" s="39" t="s">
        <v>50</v>
      </c>
      <c r="L40" s="39" t="s">
        <v>767</v>
      </c>
      <c r="M40" s="39" t="s">
        <v>714</v>
      </c>
      <c r="N40" s="39" t="s">
        <v>715</v>
      </c>
      <c r="O40" s="39" t="s">
        <v>648</v>
      </c>
      <c r="P40" s="58" t="s">
        <v>648</v>
      </c>
      <c r="Q40" s="39"/>
      <c r="R40" s="39"/>
      <c r="S40" s="39"/>
      <c r="T40" s="39"/>
      <c r="U40" s="62" t="s">
        <v>801</v>
      </c>
    </row>
    <row r="41" spans="1:21">
      <c r="A41" s="51" t="s">
        <v>802</v>
      </c>
      <c r="B41" s="39" t="s">
        <v>692</v>
      </c>
      <c r="C41" s="39" t="s">
        <v>28</v>
      </c>
      <c r="D41" s="39">
        <v>2568</v>
      </c>
      <c r="E41" s="39" t="s">
        <v>789</v>
      </c>
      <c r="F41" s="52">
        <v>242468</v>
      </c>
      <c r="G41" s="52" t="s">
        <v>772</v>
      </c>
      <c r="H41" s="52">
        <v>244257</v>
      </c>
      <c r="I41" s="39" t="s">
        <v>52</v>
      </c>
      <c r="J41" s="39" t="s">
        <v>192</v>
      </c>
      <c r="K41" s="39" t="s">
        <v>50</v>
      </c>
      <c r="L41" s="39" t="s">
        <v>803</v>
      </c>
      <c r="M41" s="39" t="s">
        <v>714</v>
      </c>
      <c r="N41" s="39" t="s">
        <v>715</v>
      </c>
      <c r="O41" s="39" t="s">
        <v>658</v>
      </c>
      <c r="P41" s="58" t="s">
        <v>658</v>
      </c>
      <c r="Q41" s="39"/>
      <c r="R41" s="39"/>
      <c r="S41" s="39"/>
      <c r="T41" s="39"/>
      <c r="U41" s="62" t="s">
        <v>804</v>
      </c>
    </row>
    <row r="42" spans="1:21">
      <c r="A42" s="51" t="s">
        <v>805</v>
      </c>
      <c r="B42" s="39" t="s">
        <v>684</v>
      </c>
      <c r="C42" s="39" t="s">
        <v>28</v>
      </c>
      <c r="D42" s="39">
        <v>2568</v>
      </c>
      <c r="E42" s="39" t="s">
        <v>789</v>
      </c>
      <c r="F42" s="52">
        <v>242469</v>
      </c>
      <c r="G42" s="52" t="s">
        <v>792</v>
      </c>
      <c r="H42" s="52">
        <v>244227</v>
      </c>
      <c r="I42" s="39" t="s">
        <v>52</v>
      </c>
      <c r="J42" s="39" t="s">
        <v>192</v>
      </c>
      <c r="K42" s="39" t="s">
        <v>50</v>
      </c>
      <c r="L42" s="39" t="s">
        <v>803</v>
      </c>
      <c r="M42" s="39" t="s">
        <v>714</v>
      </c>
      <c r="N42" s="39" t="s">
        <v>715</v>
      </c>
      <c r="O42" s="39" t="s">
        <v>658</v>
      </c>
      <c r="P42" s="58" t="s">
        <v>658</v>
      </c>
      <c r="Q42" s="39"/>
      <c r="R42" s="39"/>
      <c r="S42" s="39"/>
      <c r="T42" s="39"/>
      <c r="U42" s="62" t="s">
        <v>806</v>
      </c>
    </row>
    <row r="43" spans="1:21">
      <c r="A43" s="51" t="s">
        <v>807</v>
      </c>
      <c r="B43" s="39" t="s">
        <v>689</v>
      </c>
      <c r="C43" s="39" t="s">
        <v>28</v>
      </c>
      <c r="D43" s="39">
        <v>2568</v>
      </c>
      <c r="E43" s="39" t="s">
        <v>765</v>
      </c>
      <c r="F43" s="52">
        <v>242470</v>
      </c>
      <c r="G43" s="52" t="s">
        <v>792</v>
      </c>
      <c r="H43" s="52">
        <v>244227</v>
      </c>
      <c r="I43" s="39" t="s">
        <v>52</v>
      </c>
      <c r="J43" s="39" t="s">
        <v>192</v>
      </c>
      <c r="K43" s="39" t="s">
        <v>50</v>
      </c>
      <c r="L43" s="39" t="s">
        <v>803</v>
      </c>
      <c r="M43" s="39" t="s">
        <v>714</v>
      </c>
      <c r="N43" s="39" t="s">
        <v>715</v>
      </c>
      <c r="O43" s="39" t="s">
        <v>658</v>
      </c>
      <c r="P43" s="58" t="s">
        <v>658</v>
      </c>
      <c r="Q43" s="39"/>
      <c r="R43" s="39"/>
      <c r="S43" s="39"/>
      <c r="T43" s="39"/>
      <c r="U43" s="62" t="s">
        <v>808</v>
      </c>
    </row>
    <row r="44" spans="1:21">
      <c r="A44" s="51" t="s">
        <v>809</v>
      </c>
      <c r="B44" s="39" t="s">
        <v>810</v>
      </c>
      <c r="C44" s="39" t="s">
        <v>28</v>
      </c>
      <c r="D44" s="39">
        <v>2568</v>
      </c>
      <c r="E44" s="39" t="s">
        <v>771</v>
      </c>
      <c r="F44" s="52">
        <v>242495</v>
      </c>
      <c r="G44" s="52" t="s">
        <v>772</v>
      </c>
      <c r="H44" s="52">
        <v>244257</v>
      </c>
      <c r="I44" s="39" t="s">
        <v>52</v>
      </c>
      <c r="J44" s="39" t="s">
        <v>68</v>
      </c>
      <c r="K44" s="39" t="s">
        <v>67</v>
      </c>
      <c r="L44" s="39" t="s">
        <v>767</v>
      </c>
      <c r="M44" s="39" t="s">
        <v>714</v>
      </c>
      <c r="N44" s="39" t="s">
        <v>715</v>
      </c>
      <c r="O44" s="39" t="s">
        <v>648</v>
      </c>
      <c r="P44" s="58" t="s">
        <v>648</v>
      </c>
      <c r="Q44" s="39"/>
      <c r="R44" s="39"/>
      <c r="S44" s="39"/>
      <c r="T44" s="39"/>
      <c r="U44" s="62" t="s">
        <v>811</v>
      </c>
    </row>
    <row r="45" spans="1:21">
      <c r="A45" s="51" t="s">
        <v>812</v>
      </c>
      <c r="B45" s="39" t="s">
        <v>813</v>
      </c>
      <c r="C45" s="39" t="s">
        <v>28</v>
      </c>
      <c r="D45" s="39">
        <v>2568</v>
      </c>
      <c r="E45" s="39" t="s">
        <v>771</v>
      </c>
      <c r="F45" s="52">
        <v>242497</v>
      </c>
      <c r="G45" s="52" t="s">
        <v>772</v>
      </c>
      <c r="H45" s="52">
        <v>244257</v>
      </c>
      <c r="I45" s="39" t="s">
        <v>52</v>
      </c>
      <c r="J45" s="39" t="s">
        <v>68</v>
      </c>
      <c r="K45" s="39" t="s">
        <v>67</v>
      </c>
      <c r="L45" s="39" t="s">
        <v>767</v>
      </c>
      <c r="M45" s="39" t="s">
        <v>714</v>
      </c>
      <c r="N45" s="39" t="s">
        <v>715</v>
      </c>
      <c r="O45" s="39" t="s">
        <v>648</v>
      </c>
      <c r="P45" s="58" t="s">
        <v>648</v>
      </c>
      <c r="Q45" s="39"/>
      <c r="R45" s="39"/>
      <c r="S45" s="39"/>
      <c r="T45" s="39"/>
      <c r="U45" s="62" t="s">
        <v>814</v>
      </c>
    </row>
    <row r="46" spans="1:21">
      <c r="A46" s="51" t="s">
        <v>815</v>
      </c>
      <c r="B46" s="39" t="s">
        <v>816</v>
      </c>
      <c r="C46" s="39" t="s">
        <v>28</v>
      </c>
      <c r="D46" s="39">
        <v>2568</v>
      </c>
      <c r="E46" s="39" t="s">
        <v>771</v>
      </c>
      <c r="F46" s="52">
        <v>242498</v>
      </c>
      <c r="G46" s="52" t="s">
        <v>772</v>
      </c>
      <c r="H46" s="52">
        <v>244257</v>
      </c>
      <c r="I46" s="39" t="s">
        <v>52</v>
      </c>
      <c r="J46" s="39" t="s">
        <v>68</v>
      </c>
      <c r="K46" s="39" t="s">
        <v>67</v>
      </c>
      <c r="L46" s="39" t="s">
        <v>767</v>
      </c>
      <c r="M46" s="39" t="s">
        <v>714</v>
      </c>
      <c r="N46" s="39" t="s">
        <v>715</v>
      </c>
      <c r="O46" s="39" t="s">
        <v>648</v>
      </c>
      <c r="P46" s="58" t="s">
        <v>648</v>
      </c>
      <c r="Q46" s="39"/>
      <c r="R46" s="39"/>
      <c r="S46" s="39"/>
      <c r="T46" s="39"/>
      <c r="U46" s="62" t="s">
        <v>817</v>
      </c>
    </row>
    <row r="47" spans="1:21">
      <c r="A47" s="51" t="s">
        <v>818</v>
      </c>
      <c r="B47" s="39" t="s">
        <v>819</v>
      </c>
      <c r="C47" s="39" t="s">
        <v>28</v>
      </c>
      <c r="D47" s="39">
        <v>2568</v>
      </c>
      <c r="E47" s="39" t="s">
        <v>771</v>
      </c>
      <c r="F47" s="52">
        <v>242499</v>
      </c>
      <c r="G47" s="52" t="s">
        <v>772</v>
      </c>
      <c r="H47" s="52">
        <v>244257</v>
      </c>
      <c r="I47" s="39" t="s">
        <v>52</v>
      </c>
      <c r="J47" s="39" t="s">
        <v>68</v>
      </c>
      <c r="K47" s="39" t="s">
        <v>67</v>
      </c>
      <c r="L47" s="39" t="s">
        <v>767</v>
      </c>
      <c r="M47" s="39" t="s">
        <v>714</v>
      </c>
      <c r="N47" s="39" t="s">
        <v>715</v>
      </c>
      <c r="O47" s="39" t="s">
        <v>648</v>
      </c>
      <c r="P47" s="58" t="s">
        <v>648</v>
      </c>
      <c r="Q47" s="39"/>
      <c r="R47" s="39"/>
      <c r="S47" s="39"/>
      <c r="T47" s="39"/>
      <c r="U47" s="62" t="s">
        <v>820</v>
      </c>
    </row>
    <row r="48" spans="1:21">
      <c r="A48" s="51" t="s">
        <v>287</v>
      </c>
      <c r="B48" s="39" t="s">
        <v>288</v>
      </c>
      <c r="C48" s="39" t="s">
        <v>28</v>
      </c>
      <c r="D48" s="39">
        <v>2563</v>
      </c>
      <c r="E48" s="39" t="s">
        <v>232</v>
      </c>
      <c r="F48" s="52">
        <v>242585</v>
      </c>
      <c r="G48" s="52" t="s">
        <v>290</v>
      </c>
      <c r="H48" s="52">
        <v>242614</v>
      </c>
      <c r="I48" s="39" t="s">
        <v>35</v>
      </c>
      <c r="J48" s="39" t="s">
        <v>291</v>
      </c>
      <c r="K48" s="39" t="s">
        <v>42</v>
      </c>
      <c r="L48" s="52" t="s">
        <v>828</v>
      </c>
      <c r="M48" s="51">
        <v>140301</v>
      </c>
      <c r="N48" s="51">
        <v>140301</v>
      </c>
      <c r="O48" s="39" t="s">
        <v>285</v>
      </c>
      <c r="P48" s="58" t="s">
        <v>666</v>
      </c>
      <c r="Q48" s="39"/>
      <c r="R48" s="51"/>
      <c r="S48" s="39"/>
      <c r="T48" s="39"/>
      <c r="U48" s="62" t="s">
        <v>829</v>
      </c>
    </row>
    <row r="49" spans="1:21">
      <c r="A49" s="51" t="s">
        <v>348</v>
      </c>
      <c r="B49" s="39" t="s">
        <v>274</v>
      </c>
      <c r="C49" s="39" t="s">
        <v>28</v>
      </c>
      <c r="D49" s="39">
        <v>2563</v>
      </c>
      <c r="E49" s="39" t="s">
        <v>267</v>
      </c>
      <c r="F49" s="52">
        <v>242587</v>
      </c>
      <c r="G49" s="52" t="s">
        <v>268</v>
      </c>
      <c r="H49" s="52">
        <v>243132</v>
      </c>
      <c r="I49" s="39" t="s">
        <v>52</v>
      </c>
      <c r="J49" s="39" t="s">
        <v>192</v>
      </c>
      <c r="K49" s="39" t="s">
        <v>50</v>
      </c>
      <c r="L49" s="52" t="s">
        <v>828</v>
      </c>
      <c r="M49" s="51">
        <v>140301</v>
      </c>
      <c r="N49" s="51">
        <v>140301</v>
      </c>
      <c r="O49" s="39" t="s">
        <v>272</v>
      </c>
      <c r="P49" s="58" t="s">
        <v>658</v>
      </c>
      <c r="Q49" s="39"/>
      <c r="R49" s="51"/>
      <c r="S49" s="39"/>
      <c r="T49" s="39"/>
      <c r="U49" s="62" t="s">
        <v>830</v>
      </c>
    </row>
    <row r="50" spans="1:21">
      <c r="A50" s="51" t="s">
        <v>831</v>
      </c>
      <c r="B50" s="39" t="s">
        <v>832</v>
      </c>
      <c r="C50" s="39" t="s">
        <v>28</v>
      </c>
      <c r="D50" s="39">
        <v>2564</v>
      </c>
      <c r="E50" s="39" t="s">
        <v>311</v>
      </c>
      <c r="F50" s="52">
        <v>242619</v>
      </c>
      <c r="G50" s="52" t="s">
        <v>363</v>
      </c>
      <c r="H50" s="52">
        <v>242675</v>
      </c>
      <c r="I50" s="39" t="s">
        <v>35</v>
      </c>
      <c r="J50" s="39" t="s">
        <v>833</v>
      </c>
      <c r="K50" s="39" t="s">
        <v>834</v>
      </c>
      <c r="L50" s="52" t="s">
        <v>835</v>
      </c>
      <c r="M50" s="51">
        <v>140301</v>
      </c>
      <c r="N50" s="51">
        <v>140301</v>
      </c>
      <c r="O50" s="39" t="s">
        <v>285</v>
      </c>
      <c r="P50" s="58" t="s">
        <v>666</v>
      </c>
      <c r="Q50" s="39"/>
      <c r="R50" s="51"/>
      <c r="S50" s="39"/>
      <c r="T50" s="39"/>
      <c r="U50" s="62" t="s">
        <v>836</v>
      </c>
    </row>
    <row r="51" spans="1:21">
      <c r="A51" s="51" t="s">
        <v>378</v>
      </c>
      <c r="B51" s="39" t="s">
        <v>379</v>
      </c>
      <c r="C51" s="39" t="s">
        <v>28</v>
      </c>
      <c r="D51" s="39">
        <v>2564</v>
      </c>
      <c r="E51" s="39" t="s">
        <v>311</v>
      </c>
      <c r="F51" s="52">
        <v>242634</v>
      </c>
      <c r="G51" s="52" t="s">
        <v>312</v>
      </c>
      <c r="H51" s="52">
        <v>242767</v>
      </c>
      <c r="I51" s="39" t="s">
        <v>284</v>
      </c>
      <c r="J51" s="39" t="s">
        <v>283</v>
      </c>
      <c r="K51" s="39" t="s">
        <v>381</v>
      </c>
      <c r="L51" s="52" t="s">
        <v>835</v>
      </c>
      <c r="M51" s="51">
        <v>140301</v>
      </c>
      <c r="N51" s="51">
        <v>140301</v>
      </c>
      <c r="O51" s="39" t="s">
        <v>332</v>
      </c>
      <c r="P51" s="58" t="s">
        <v>727</v>
      </c>
      <c r="Q51" s="39"/>
      <c r="R51" s="51"/>
      <c r="S51" s="39"/>
      <c r="T51" s="39"/>
      <c r="U51" s="62" t="s">
        <v>837</v>
      </c>
    </row>
    <row r="52" spans="1:21">
      <c r="A52" s="51" t="s">
        <v>308</v>
      </c>
      <c r="B52" s="39" t="s">
        <v>309</v>
      </c>
      <c r="C52" s="39" t="s">
        <v>28</v>
      </c>
      <c r="D52" s="39">
        <v>2564</v>
      </c>
      <c r="E52" s="39" t="s">
        <v>311</v>
      </c>
      <c r="F52" s="52">
        <v>242636</v>
      </c>
      <c r="G52" s="52" t="s">
        <v>312</v>
      </c>
      <c r="H52" s="52">
        <v>242767</v>
      </c>
      <c r="I52" s="39" t="s">
        <v>284</v>
      </c>
      <c r="J52" s="39" t="s">
        <v>283</v>
      </c>
      <c r="K52" s="39" t="s">
        <v>313</v>
      </c>
      <c r="L52" s="52" t="s">
        <v>835</v>
      </c>
      <c r="M52" s="51">
        <v>140301</v>
      </c>
      <c r="N52" s="51">
        <v>140301</v>
      </c>
      <c r="O52" s="39" t="s">
        <v>314</v>
      </c>
      <c r="P52" s="58" t="s">
        <v>671</v>
      </c>
      <c r="Q52" s="39"/>
      <c r="R52" s="51"/>
      <c r="S52" s="39"/>
      <c r="T52" s="39"/>
      <c r="U52" s="62" t="s">
        <v>838</v>
      </c>
    </row>
    <row r="53" spans="1:21">
      <c r="A53" s="51" t="s">
        <v>372</v>
      </c>
      <c r="B53" s="39" t="s">
        <v>373</v>
      </c>
      <c r="C53" s="39" t="s">
        <v>28</v>
      </c>
      <c r="D53" s="39">
        <v>2564</v>
      </c>
      <c r="E53" s="39" t="s">
        <v>339</v>
      </c>
      <c r="F53" s="52">
        <v>242647</v>
      </c>
      <c r="G53" s="52" t="s">
        <v>339</v>
      </c>
      <c r="H53" s="52">
        <v>242705</v>
      </c>
      <c r="I53" s="39" t="s">
        <v>35</v>
      </c>
      <c r="J53" s="39" t="s">
        <v>376</v>
      </c>
      <c r="K53" s="39" t="s">
        <v>375</v>
      </c>
      <c r="L53" s="52" t="s">
        <v>835</v>
      </c>
      <c r="M53" s="51">
        <v>140301</v>
      </c>
      <c r="N53" s="51">
        <v>140301</v>
      </c>
      <c r="O53" s="39" t="s">
        <v>314</v>
      </c>
      <c r="P53" s="58" t="s">
        <v>671</v>
      </c>
      <c r="Q53" s="39"/>
      <c r="R53" s="51"/>
      <c r="S53" s="39"/>
      <c r="T53" s="39"/>
      <c r="U53" s="62" t="s">
        <v>839</v>
      </c>
    </row>
    <row r="54" spans="1:21">
      <c r="A54" s="51" t="s">
        <v>341</v>
      </c>
      <c r="B54" s="39" t="s">
        <v>342</v>
      </c>
      <c r="C54" s="39" t="s">
        <v>28</v>
      </c>
      <c r="D54" s="39">
        <v>2564</v>
      </c>
      <c r="E54" s="39" t="s">
        <v>311</v>
      </c>
      <c r="F54" s="52">
        <v>242649</v>
      </c>
      <c r="G54" s="52" t="s">
        <v>344</v>
      </c>
      <c r="H54" s="52">
        <v>242462</v>
      </c>
      <c r="I54" s="39" t="s">
        <v>52</v>
      </c>
      <c r="J54" s="39" t="s">
        <v>192</v>
      </c>
      <c r="K54" s="39" t="s">
        <v>191</v>
      </c>
      <c r="L54" s="52" t="s">
        <v>835</v>
      </c>
      <c r="M54" s="51">
        <v>140301</v>
      </c>
      <c r="N54" s="51">
        <v>140301</v>
      </c>
      <c r="O54" s="39" t="s">
        <v>324</v>
      </c>
      <c r="P54" s="58" t="s">
        <v>716</v>
      </c>
      <c r="Q54" s="39"/>
      <c r="R54" s="51"/>
      <c r="S54" s="39"/>
      <c r="T54" s="39"/>
      <c r="U54" s="62" t="s">
        <v>840</v>
      </c>
    </row>
    <row r="55" spans="1:21">
      <c r="A55" s="51" t="s">
        <v>359</v>
      </c>
      <c r="B55" s="39" t="s">
        <v>360</v>
      </c>
      <c r="C55" s="39" t="s">
        <v>28</v>
      </c>
      <c r="D55" s="39">
        <v>2564</v>
      </c>
      <c r="E55" s="39" t="s">
        <v>362</v>
      </c>
      <c r="F55" s="52">
        <v>242650</v>
      </c>
      <c r="G55" s="52" t="s">
        <v>363</v>
      </c>
      <c r="H55" s="52">
        <v>242675</v>
      </c>
      <c r="I55" s="39" t="s">
        <v>52</v>
      </c>
      <c r="J55" s="39" t="s">
        <v>192</v>
      </c>
      <c r="K55" s="39" t="s">
        <v>113</v>
      </c>
      <c r="L55" s="52" t="s">
        <v>835</v>
      </c>
      <c r="M55" s="51">
        <v>140301</v>
      </c>
      <c r="N55" s="51">
        <v>140301</v>
      </c>
      <c r="O55" s="39" t="s">
        <v>272</v>
      </c>
      <c r="P55" s="58" t="s">
        <v>658</v>
      </c>
      <c r="Q55" s="39"/>
      <c r="R55" s="51"/>
      <c r="S55" s="39"/>
      <c r="T55" s="39"/>
      <c r="U55" s="62" t="s">
        <v>841</v>
      </c>
    </row>
    <row r="56" spans="1:21">
      <c r="A56" s="51" t="s">
        <v>355</v>
      </c>
      <c r="B56" s="39" t="s">
        <v>356</v>
      </c>
      <c r="C56" s="39" t="s">
        <v>28</v>
      </c>
      <c r="D56" s="39">
        <v>2564</v>
      </c>
      <c r="E56" s="39" t="s">
        <v>290</v>
      </c>
      <c r="F56" s="52">
        <v>242651</v>
      </c>
      <c r="G56" s="52" t="s">
        <v>358</v>
      </c>
      <c r="H56" s="52">
        <v>242736</v>
      </c>
      <c r="I56" s="39" t="s">
        <v>52</v>
      </c>
      <c r="J56" s="39" t="s">
        <v>192</v>
      </c>
      <c r="K56" s="39" t="s">
        <v>113</v>
      </c>
      <c r="L56" s="52" t="s">
        <v>835</v>
      </c>
      <c r="M56" s="51">
        <v>140301</v>
      </c>
      <c r="N56" s="51">
        <v>140301</v>
      </c>
      <c r="O56" s="39" t="s">
        <v>272</v>
      </c>
      <c r="P56" s="58" t="s">
        <v>658</v>
      </c>
      <c r="Q56" s="39"/>
      <c r="R56" s="51"/>
      <c r="S56" s="39"/>
      <c r="T56" s="39"/>
      <c r="U56" s="62" t="s">
        <v>842</v>
      </c>
    </row>
    <row r="57" spans="1:21">
      <c r="A57" s="51" t="s">
        <v>367</v>
      </c>
      <c r="B57" s="39" t="s">
        <v>843</v>
      </c>
      <c r="C57" s="39" t="s">
        <v>28</v>
      </c>
      <c r="D57" s="39">
        <v>2564</v>
      </c>
      <c r="E57" s="39" t="s">
        <v>370</v>
      </c>
      <c r="F57" s="52">
        <v>242655</v>
      </c>
      <c r="G57" s="52" t="s">
        <v>290</v>
      </c>
      <c r="H57" s="52">
        <v>242614</v>
      </c>
      <c r="I57" s="39" t="s">
        <v>52</v>
      </c>
      <c r="J57" s="39" t="s">
        <v>192</v>
      </c>
      <c r="K57" s="39" t="s">
        <v>183</v>
      </c>
      <c r="L57" s="52" t="s">
        <v>835</v>
      </c>
      <c r="M57" s="51">
        <v>140301</v>
      </c>
      <c r="N57" s="51">
        <v>140301</v>
      </c>
      <c r="O57" s="39" t="s">
        <v>272</v>
      </c>
      <c r="P57" s="58" t="s">
        <v>658</v>
      </c>
      <c r="Q57" s="39"/>
      <c r="R57" s="51"/>
      <c r="S57" s="39"/>
      <c r="T57" s="39"/>
      <c r="U57" s="62" t="s">
        <v>844</v>
      </c>
    </row>
    <row r="58" spans="1:21">
      <c r="A58" s="51" t="s">
        <v>364</v>
      </c>
      <c r="B58" s="39" t="s">
        <v>365</v>
      </c>
      <c r="C58" s="39" t="s">
        <v>28</v>
      </c>
      <c r="D58" s="39">
        <v>2564</v>
      </c>
      <c r="E58" s="39" t="s">
        <v>311</v>
      </c>
      <c r="F58" s="52">
        <v>242658</v>
      </c>
      <c r="G58" s="52" t="s">
        <v>312</v>
      </c>
      <c r="H58" s="52">
        <v>242767</v>
      </c>
      <c r="I58" s="39" t="s">
        <v>52</v>
      </c>
      <c r="J58" s="39" t="s">
        <v>192</v>
      </c>
      <c r="K58" s="39" t="s">
        <v>50</v>
      </c>
      <c r="L58" s="52" t="s">
        <v>835</v>
      </c>
      <c r="M58" s="51">
        <v>140301</v>
      </c>
      <c r="N58" s="51">
        <v>140301</v>
      </c>
      <c r="O58" s="39" t="s">
        <v>272</v>
      </c>
      <c r="P58" s="58" t="s">
        <v>658</v>
      </c>
      <c r="Q58" s="39"/>
      <c r="R58" s="51"/>
      <c r="S58" s="39"/>
      <c r="T58" s="39"/>
      <c r="U58" s="62" t="s">
        <v>845</v>
      </c>
    </row>
    <row r="59" spans="1:21">
      <c r="A59" s="51" t="s">
        <v>321</v>
      </c>
      <c r="B59" s="39" t="s">
        <v>322</v>
      </c>
      <c r="C59" s="39" t="s">
        <v>28</v>
      </c>
      <c r="D59" s="39">
        <v>2564</v>
      </c>
      <c r="E59" s="39" t="s">
        <v>311</v>
      </c>
      <c r="F59" s="52">
        <v>242691</v>
      </c>
      <c r="G59" s="52" t="s">
        <v>312</v>
      </c>
      <c r="H59" s="52">
        <v>242767</v>
      </c>
      <c r="I59" s="39" t="s">
        <v>52</v>
      </c>
      <c r="J59" s="39" t="s">
        <v>68</v>
      </c>
      <c r="K59" s="39" t="s">
        <v>67</v>
      </c>
      <c r="L59" s="52" t="s">
        <v>835</v>
      </c>
      <c r="M59" s="51">
        <v>140301</v>
      </c>
      <c r="N59" s="51">
        <v>140301</v>
      </c>
      <c r="O59" s="39" t="s">
        <v>324</v>
      </c>
      <c r="P59" s="58" t="s">
        <v>716</v>
      </c>
      <c r="Q59" s="39"/>
      <c r="R59" s="51"/>
      <c r="S59" s="39"/>
      <c r="T59" s="39"/>
      <c r="U59" s="62" t="s">
        <v>846</v>
      </c>
    </row>
    <row r="60" spans="1:21">
      <c r="A60" s="51" t="s">
        <v>318</v>
      </c>
      <c r="B60" s="39" t="s">
        <v>847</v>
      </c>
      <c r="C60" s="39" t="s">
        <v>28</v>
      </c>
      <c r="D60" s="39">
        <v>2564</v>
      </c>
      <c r="E60" s="39" t="s">
        <v>311</v>
      </c>
      <c r="F60" s="52">
        <v>242692</v>
      </c>
      <c r="G60" s="52" t="s">
        <v>312</v>
      </c>
      <c r="H60" s="52">
        <v>242767</v>
      </c>
      <c r="I60" s="39" t="s">
        <v>52</v>
      </c>
      <c r="J60" s="39" t="s">
        <v>68</v>
      </c>
      <c r="K60" s="39" t="s">
        <v>67</v>
      </c>
      <c r="L60" s="52" t="s">
        <v>835</v>
      </c>
      <c r="M60" s="51">
        <v>140301</v>
      </c>
      <c r="N60" s="51">
        <v>140301</v>
      </c>
      <c r="O60" s="39" t="s">
        <v>277</v>
      </c>
      <c r="P60" s="58" t="s">
        <v>648</v>
      </c>
      <c r="Q60" s="39"/>
      <c r="R60" s="51"/>
      <c r="S60" s="39"/>
      <c r="T60" s="39"/>
      <c r="U60" s="62" t="s">
        <v>848</v>
      </c>
    </row>
    <row r="61" spans="1:21">
      <c r="A61" s="51" t="s">
        <v>315</v>
      </c>
      <c r="B61" s="39" t="s">
        <v>316</v>
      </c>
      <c r="C61" s="39" t="s">
        <v>28</v>
      </c>
      <c r="D61" s="39">
        <v>2564</v>
      </c>
      <c r="E61" s="39" t="s">
        <v>311</v>
      </c>
      <c r="F61" s="52">
        <v>242693</v>
      </c>
      <c r="G61" s="52" t="s">
        <v>312</v>
      </c>
      <c r="H61" s="52">
        <v>242767</v>
      </c>
      <c r="I61" s="39" t="s">
        <v>52</v>
      </c>
      <c r="J61" s="39" t="s">
        <v>68</v>
      </c>
      <c r="K61" s="39" t="s">
        <v>67</v>
      </c>
      <c r="L61" s="52" t="s">
        <v>835</v>
      </c>
      <c r="M61" s="51">
        <v>140301</v>
      </c>
      <c r="N61" s="51">
        <v>140301</v>
      </c>
      <c r="O61" s="39" t="s">
        <v>277</v>
      </c>
      <c r="P61" s="58" t="s">
        <v>648</v>
      </c>
      <c r="Q61" s="39"/>
      <c r="R61" s="51"/>
      <c r="S61" s="39"/>
      <c r="T61" s="39"/>
      <c r="U61" s="62" t="s">
        <v>849</v>
      </c>
    </row>
    <row r="62" spans="1:21">
      <c r="A62" s="51" t="s">
        <v>351</v>
      </c>
      <c r="B62" s="39" t="s">
        <v>352</v>
      </c>
      <c r="C62" s="39" t="s">
        <v>28</v>
      </c>
      <c r="D62" s="39">
        <v>2564</v>
      </c>
      <c r="E62" s="39" t="s">
        <v>311</v>
      </c>
      <c r="F62" s="52">
        <v>242727</v>
      </c>
      <c r="G62" s="52" t="s">
        <v>312</v>
      </c>
      <c r="H62" s="52">
        <v>242767</v>
      </c>
      <c r="I62" s="39" t="s">
        <v>52</v>
      </c>
      <c r="J62" s="39" t="s">
        <v>218</v>
      </c>
      <c r="K62" s="39" t="s">
        <v>354</v>
      </c>
      <c r="L62" s="52" t="s">
        <v>835</v>
      </c>
      <c r="M62" s="51">
        <v>140301</v>
      </c>
      <c r="N62" s="51">
        <v>140301</v>
      </c>
      <c r="O62" s="39" t="s">
        <v>306</v>
      </c>
      <c r="P62" s="58" t="s">
        <v>850</v>
      </c>
      <c r="Q62" s="39"/>
      <c r="R62" s="51"/>
      <c r="S62" s="39"/>
      <c r="T62" s="39"/>
      <c r="U62" s="62" t="s">
        <v>851</v>
      </c>
    </row>
    <row r="63" spans="1:21">
      <c r="A63" s="51" t="s">
        <v>333</v>
      </c>
      <c r="B63" s="39" t="s">
        <v>71</v>
      </c>
      <c r="C63" s="39" t="s">
        <v>28</v>
      </c>
      <c r="D63" s="39">
        <v>2564</v>
      </c>
      <c r="E63" s="39" t="s">
        <v>311</v>
      </c>
      <c r="F63" s="52">
        <v>242743</v>
      </c>
      <c r="G63" s="52" t="s">
        <v>312</v>
      </c>
      <c r="H63" s="52">
        <v>242767</v>
      </c>
      <c r="I63" s="39" t="s">
        <v>52</v>
      </c>
      <c r="J63" s="39" t="s">
        <v>73</v>
      </c>
      <c r="K63" s="39" t="s">
        <v>304</v>
      </c>
      <c r="L63" s="52" t="s">
        <v>835</v>
      </c>
      <c r="M63" s="51">
        <v>140301</v>
      </c>
      <c r="N63" s="51">
        <v>140301</v>
      </c>
      <c r="O63" s="39" t="s">
        <v>277</v>
      </c>
      <c r="P63" s="58" t="s">
        <v>648</v>
      </c>
      <c r="Q63" s="39"/>
      <c r="R63" s="51"/>
      <c r="S63" s="39"/>
      <c r="T63" s="39"/>
      <c r="U63" s="62" t="s">
        <v>852</v>
      </c>
    </row>
    <row r="64" spans="1:21">
      <c r="A64" s="51" t="s">
        <v>536</v>
      </c>
      <c r="B64" s="39" t="s">
        <v>537</v>
      </c>
      <c r="C64" s="39" t="s">
        <v>28</v>
      </c>
      <c r="D64" s="39">
        <v>2565</v>
      </c>
      <c r="E64" s="39" t="s">
        <v>539</v>
      </c>
      <c r="F64" s="52">
        <v>242764</v>
      </c>
      <c r="G64" s="52" t="s">
        <v>539</v>
      </c>
      <c r="H64" s="52">
        <v>243040</v>
      </c>
      <c r="I64" s="39" t="s">
        <v>52</v>
      </c>
      <c r="J64" s="39" t="s">
        <v>192</v>
      </c>
      <c r="K64" s="39" t="s">
        <v>113</v>
      </c>
      <c r="L64" s="52" t="s">
        <v>853</v>
      </c>
      <c r="M64" s="51">
        <v>140301</v>
      </c>
      <c r="N64" s="51">
        <v>140301</v>
      </c>
      <c r="O64" s="39" t="s">
        <v>272</v>
      </c>
      <c r="P64" s="58" t="s">
        <v>658</v>
      </c>
      <c r="Q64" s="39"/>
      <c r="R64" s="51"/>
      <c r="S64" s="39"/>
      <c r="T64" s="39"/>
      <c r="U64" s="62" t="s">
        <v>541</v>
      </c>
    </row>
    <row r="65" spans="1:21">
      <c r="A65" s="51" t="s">
        <v>542</v>
      </c>
      <c r="B65" s="39" t="s">
        <v>543</v>
      </c>
      <c r="C65" s="39" t="s">
        <v>28</v>
      </c>
      <c r="D65" s="39">
        <v>2565</v>
      </c>
      <c r="E65" s="39" t="s">
        <v>539</v>
      </c>
      <c r="F65" s="52">
        <v>242765</v>
      </c>
      <c r="G65" s="52" t="s">
        <v>521</v>
      </c>
      <c r="H65" s="52">
        <v>243101</v>
      </c>
      <c r="I65" s="39" t="s">
        <v>52</v>
      </c>
      <c r="J65" s="39" t="s">
        <v>192</v>
      </c>
      <c r="K65" s="39" t="s">
        <v>113</v>
      </c>
      <c r="L65" s="52" t="s">
        <v>853</v>
      </c>
      <c r="M65" s="51">
        <v>140301</v>
      </c>
      <c r="N65" s="51">
        <v>140301</v>
      </c>
      <c r="O65" s="39" t="s">
        <v>272</v>
      </c>
      <c r="P65" s="58" t="s">
        <v>658</v>
      </c>
      <c r="Q65" s="39"/>
      <c r="R65" s="51"/>
      <c r="S65" s="39"/>
      <c r="T65" s="39"/>
      <c r="U65" s="62" t="s">
        <v>546</v>
      </c>
    </row>
    <row r="66" spans="1:21">
      <c r="A66" s="51" t="s">
        <v>498</v>
      </c>
      <c r="B66" s="39" t="s">
        <v>499</v>
      </c>
      <c r="C66" s="39" t="s">
        <v>28</v>
      </c>
      <c r="D66" s="39">
        <v>2565</v>
      </c>
      <c r="E66" s="39" t="s">
        <v>267</v>
      </c>
      <c r="F66" s="52">
        <v>242769</v>
      </c>
      <c r="G66" s="52" t="s">
        <v>268</v>
      </c>
      <c r="H66" s="52">
        <v>243132</v>
      </c>
      <c r="I66" s="39" t="s">
        <v>284</v>
      </c>
      <c r="J66" s="39" t="s">
        <v>283</v>
      </c>
      <c r="K66" s="39" t="s">
        <v>505</v>
      </c>
      <c r="L66" s="52" t="s">
        <v>853</v>
      </c>
      <c r="M66" s="51">
        <v>140301</v>
      </c>
      <c r="N66" s="51">
        <v>140301</v>
      </c>
      <c r="O66" s="39" t="s">
        <v>332</v>
      </c>
      <c r="P66" s="58" t="s">
        <v>727</v>
      </c>
      <c r="Q66" s="39"/>
      <c r="R66" s="51"/>
      <c r="S66" s="39"/>
      <c r="T66" s="39"/>
      <c r="U66" s="62" t="s">
        <v>508</v>
      </c>
    </row>
    <row r="67" spans="1:21">
      <c r="A67" s="51" t="s">
        <v>509</v>
      </c>
      <c r="B67" s="39" t="s">
        <v>510</v>
      </c>
      <c r="C67" s="39" t="s">
        <v>28</v>
      </c>
      <c r="D67" s="39">
        <v>2565</v>
      </c>
      <c r="E67" s="39" t="s">
        <v>512</v>
      </c>
      <c r="F67" s="52">
        <v>242772</v>
      </c>
      <c r="G67" s="52" t="s">
        <v>513</v>
      </c>
      <c r="H67" s="52">
        <v>243070</v>
      </c>
      <c r="I67" s="39" t="s">
        <v>52</v>
      </c>
      <c r="J67" s="39" t="s">
        <v>192</v>
      </c>
      <c r="K67" s="39" t="s">
        <v>50</v>
      </c>
      <c r="L67" s="52" t="s">
        <v>853</v>
      </c>
      <c r="M67" s="51">
        <v>140301</v>
      </c>
      <c r="N67" s="51">
        <v>140301</v>
      </c>
      <c r="O67" s="39" t="s">
        <v>272</v>
      </c>
      <c r="P67" s="58" t="s">
        <v>658</v>
      </c>
      <c r="Q67" s="39"/>
      <c r="R67" s="51"/>
      <c r="S67" s="39"/>
      <c r="T67" s="39"/>
      <c r="U67" s="62" t="s">
        <v>516</v>
      </c>
    </row>
    <row r="68" spans="1:21">
      <c r="A68" s="51" t="s">
        <v>517</v>
      </c>
      <c r="B68" s="39" t="s">
        <v>518</v>
      </c>
      <c r="C68" s="39" t="s">
        <v>28</v>
      </c>
      <c r="D68" s="39">
        <v>2565</v>
      </c>
      <c r="E68" s="39" t="s">
        <v>520</v>
      </c>
      <c r="F68" s="52">
        <v>242773</v>
      </c>
      <c r="G68" s="52" t="s">
        <v>521</v>
      </c>
      <c r="H68" s="52">
        <v>243101</v>
      </c>
      <c r="I68" s="39" t="s">
        <v>52</v>
      </c>
      <c r="J68" s="39" t="s">
        <v>192</v>
      </c>
      <c r="K68" s="39" t="s">
        <v>50</v>
      </c>
      <c r="L68" s="52" t="s">
        <v>853</v>
      </c>
      <c r="M68" s="51">
        <v>140301</v>
      </c>
      <c r="N68" s="51">
        <v>140301</v>
      </c>
      <c r="O68" s="39" t="s">
        <v>277</v>
      </c>
      <c r="P68" s="58" t="s">
        <v>648</v>
      </c>
      <c r="Q68" s="39"/>
      <c r="R68" s="51"/>
      <c r="S68" s="39"/>
      <c r="T68" s="39"/>
      <c r="U68" s="62" t="s">
        <v>523</v>
      </c>
    </row>
    <row r="69" spans="1:21">
      <c r="A69" s="51" t="s">
        <v>525</v>
      </c>
      <c r="B69" s="39" t="s">
        <v>526</v>
      </c>
      <c r="C69" s="39" t="s">
        <v>28</v>
      </c>
      <c r="D69" s="39">
        <v>2565</v>
      </c>
      <c r="E69" s="39" t="s">
        <v>531</v>
      </c>
      <c r="F69" s="52">
        <v>242774</v>
      </c>
      <c r="G69" s="52" t="s">
        <v>268</v>
      </c>
      <c r="H69" s="52">
        <v>243132</v>
      </c>
      <c r="I69" s="39" t="s">
        <v>284</v>
      </c>
      <c r="J69" s="39" t="s">
        <v>283</v>
      </c>
      <c r="K69" s="39" t="s">
        <v>532</v>
      </c>
      <c r="L69" s="52" t="s">
        <v>853</v>
      </c>
      <c r="M69" s="51">
        <v>140301</v>
      </c>
      <c r="N69" s="51">
        <v>140301</v>
      </c>
      <c r="O69" s="39" t="s">
        <v>324</v>
      </c>
      <c r="P69" s="58" t="s">
        <v>716</v>
      </c>
      <c r="Q69" s="39"/>
      <c r="R69" s="51"/>
      <c r="S69" s="39"/>
      <c r="T69" s="39"/>
      <c r="U69" s="62" t="s">
        <v>535</v>
      </c>
    </row>
    <row r="70" spans="1:21">
      <c r="A70" s="51" t="s">
        <v>437</v>
      </c>
      <c r="B70" s="39" t="s">
        <v>438</v>
      </c>
      <c r="C70" s="39" t="s">
        <v>28</v>
      </c>
      <c r="D70" s="39">
        <v>2565</v>
      </c>
      <c r="E70" s="39" t="s">
        <v>267</v>
      </c>
      <c r="F70" s="52">
        <v>242833</v>
      </c>
      <c r="G70" s="52" t="s">
        <v>268</v>
      </c>
      <c r="H70" s="52">
        <v>243132</v>
      </c>
      <c r="I70" s="39" t="s">
        <v>442</v>
      </c>
      <c r="J70" s="39" t="s">
        <v>441</v>
      </c>
      <c r="K70" s="39" t="s">
        <v>440</v>
      </c>
      <c r="L70" s="52" t="s">
        <v>853</v>
      </c>
      <c r="M70" s="51">
        <v>140301</v>
      </c>
      <c r="N70" s="51">
        <v>140301</v>
      </c>
      <c r="O70" s="39" t="s">
        <v>444</v>
      </c>
      <c r="P70" s="58" t="s">
        <v>854</v>
      </c>
      <c r="Q70" s="39"/>
      <c r="R70" s="51"/>
      <c r="S70" s="39"/>
      <c r="T70" s="39"/>
      <c r="U70" s="62" t="s">
        <v>496</v>
      </c>
    </row>
    <row r="71" spans="1:21">
      <c r="A71" s="51" t="s">
        <v>422</v>
      </c>
      <c r="B71" s="39" t="s">
        <v>423</v>
      </c>
      <c r="C71" s="39" t="s">
        <v>28</v>
      </c>
      <c r="D71" s="39">
        <v>2565</v>
      </c>
      <c r="E71" s="39" t="s">
        <v>267</v>
      </c>
      <c r="F71" s="52">
        <v>242840</v>
      </c>
      <c r="G71" s="52" t="s">
        <v>268</v>
      </c>
      <c r="H71" s="52">
        <v>243132</v>
      </c>
      <c r="I71" s="39" t="s">
        <v>52</v>
      </c>
      <c r="J71" s="39" t="s">
        <v>68</v>
      </c>
      <c r="K71" s="39" t="s">
        <v>67</v>
      </c>
      <c r="L71" s="52" t="s">
        <v>853</v>
      </c>
      <c r="M71" s="51">
        <v>140301</v>
      </c>
      <c r="N71" s="51">
        <v>140301</v>
      </c>
      <c r="O71" s="39" t="s">
        <v>277</v>
      </c>
      <c r="P71" s="58" t="s">
        <v>648</v>
      </c>
      <c r="Q71" s="39"/>
      <c r="R71" s="51"/>
      <c r="S71" s="39"/>
      <c r="T71" s="39"/>
      <c r="U71" s="62" t="s">
        <v>487</v>
      </c>
    </row>
    <row r="72" spans="1:21">
      <c r="A72" s="51" t="s">
        <v>432</v>
      </c>
      <c r="B72" s="39" t="s">
        <v>433</v>
      </c>
      <c r="C72" s="39" t="s">
        <v>28</v>
      </c>
      <c r="D72" s="39">
        <v>2565</v>
      </c>
      <c r="E72" s="39" t="s">
        <v>267</v>
      </c>
      <c r="F72" s="52">
        <v>242853</v>
      </c>
      <c r="G72" s="52" t="s">
        <v>268</v>
      </c>
      <c r="H72" s="52">
        <v>243132</v>
      </c>
      <c r="I72" s="39" t="s">
        <v>52</v>
      </c>
      <c r="J72" s="39" t="s">
        <v>218</v>
      </c>
      <c r="K72" s="39" t="s">
        <v>435</v>
      </c>
      <c r="L72" s="52" t="s">
        <v>853</v>
      </c>
      <c r="M72" s="51">
        <v>140301</v>
      </c>
      <c r="N72" s="51">
        <v>140301</v>
      </c>
      <c r="O72" s="39" t="s">
        <v>277</v>
      </c>
      <c r="P72" s="58" t="s">
        <v>648</v>
      </c>
      <c r="Q72" s="39"/>
      <c r="R72" s="51"/>
      <c r="S72" s="39"/>
      <c r="T72" s="39"/>
      <c r="U72" s="62" t="s">
        <v>493</v>
      </c>
    </row>
    <row r="73" spans="1:21">
      <c r="A73" s="51" t="s">
        <v>548</v>
      </c>
      <c r="B73" s="39" t="s">
        <v>549</v>
      </c>
      <c r="C73" s="39" t="s">
        <v>28</v>
      </c>
      <c r="D73" s="39">
        <v>2565</v>
      </c>
      <c r="E73" s="39" t="s">
        <v>267</v>
      </c>
      <c r="F73" s="52">
        <v>242879</v>
      </c>
      <c r="G73" s="52" t="s">
        <v>268</v>
      </c>
      <c r="H73" s="52">
        <v>243132</v>
      </c>
      <c r="I73" s="39" t="s">
        <v>284</v>
      </c>
      <c r="J73" s="39" t="s">
        <v>283</v>
      </c>
      <c r="K73" s="39" t="s">
        <v>551</v>
      </c>
      <c r="L73" s="39" t="s">
        <v>713</v>
      </c>
      <c r="M73" s="51">
        <v>140301</v>
      </c>
      <c r="N73" s="51">
        <v>140301</v>
      </c>
      <c r="O73" s="51" t="s">
        <v>332</v>
      </c>
      <c r="P73" s="58" t="s">
        <v>727</v>
      </c>
      <c r="Q73" s="51"/>
      <c r="R73" s="39"/>
      <c r="S73" s="39"/>
      <c r="T73" s="39"/>
      <c r="U73" s="62" t="s">
        <v>553</v>
      </c>
    </row>
    <row r="74" spans="1:21">
      <c r="A74" s="51" t="s">
        <v>580</v>
      </c>
      <c r="B74" s="39" t="s">
        <v>581</v>
      </c>
      <c r="C74" s="39" t="s">
        <v>28</v>
      </c>
      <c r="D74" s="39">
        <v>2566</v>
      </c>
      <c r="E74" s="39" t="s">
        <v>385</v>
      </c>
      <c r="F74" s="52">
        <v>242535</v>
      </c>
      <c r="G74" s="52" t="s">
        <v>386</v>
      </c>
      <c r="H74" s="52">
        <v>243526</v>
      </c>
      <c r="I74" s="39" t="s">
        <v>52</v>
      </c>
      <c r="J74" s="39" t="s">
        <v>68</v>
      </c>
      <c r="K74" s="39" t="s">
        <v>67</v>
      </c>
      <c r="L74" s="39" t="s">
        <v>713</v>
      </c>
      <c r="M74" s="39" t="s">
        <v>714</v>
      </c>
      <c r="N74" s="51" t="s">
        <v>715</v>
      </c>
      <c r="O74" s="51" t="s">
        <v>399</v>
      </c>
      <c r="P74" s="59" t="s">
        <v>648</v>
      </c>
      <c r="Q74" t="s">
        <v>714</v>
      </c>
      <c r="R74" s="39" t="s">
        <v>715</v>
      </c>
      <c r="S74" s="39" t="s">
        <v>399</v>
      </c>
      <c r="T74" s="39" t="s">
        <v>648</v>
      </c>
      <c r="U74" s="62" t="s">
        <v>718</v>
      </c>
    </row>
    <row r="75" spans="1:21">
      <c r="A75" s="51" t="s">
        <v>595</v>
      </c>
      <c r="B75" s="39" t="s">
        <v>596</v>
      </c>
      <c r="C75" s="39" t="s">
        <v>28</v>
      </c>
      <c r="D75" s="39">
        <v>2566</v>
      </c>
      <c r="E75" s="39" t="s">
        <v>385</v>
      </c>
      <c r="F75" s="52">
        <v>242538</v>
      </c>
      <c r="G75" s="52" t="s">
        <v>386</v>
      </c>
      <c r="H75" s="52">
        <v>243526</v>
      </c>
      <c r="I75" s="39" t="s">
        <v>52</v>
      </c>
      <c r="J75" s="39" t="s">
        <v>218</v>
      </c>
      <c r="K75" s="39" t="s">
        <v>354</v>
      </c>
      <c r="L75" s="39" t="s">
        <v>713</v>
      </c>
      <c r="M75" s="39" t="s">
        <v>714</v>
      </c>
      <c r="N75" s="51" t="s">
        <v>715</v>
      </c>
      <c r="O75" s="51" t="s">
        <v>394</v>
      </c>
      <c r="P75" s="59" t="s">
        <v>773</v>
      </c>
      <c r="Q75" t="s">
        <v>714</v>
      </c>
      <c r="R75" s="39" t="s">
        <v>715</v>
      </c>
      <c r="S75" s="39" t="s">
        <v>394</v>
      </c>
      <c r="T75" s="39" t="s">
        <v>773</v>
      </c>
      <c r="U75" s="62" t="s">
        <v>821</v>
      </c>
    </row>
    <row r="76" spans="1:21">
      <c r="A76" s="51" t="s">
        <v>608</v>
      </c>
      <c r="B76" s="39" t="s">
        <v>896</v>
      </c>
      <c r="C76" s="39" t="s">
        <v>28</v>
      </c>
      <c r="D76" s="39">
        <v>2566</v>
      </c>
      <c r="E76" s="39" t="s">
        <v>385</v>
      </c>
      <c r="F76" s="52">
        <v>242549</v>
      </c>
      <c r="G76" s="52" t="s">
        <v>386</v>
      </c>
      <c r="H76" s="52">
        <v>243526</v>
      </c>
      <c r="I76" s="39" t="s">
        <v>284</v>
      </c>
      <c r="J76" s="39" t="s">
        <v>283</v>
      </c>
      <c r="K76" s="39" t="s">
        <v>610</v>
      </c>
      <c r="L76" s="39" t="s">
        <v>713</v>
      </c>
      <c r="M76" s="39" t="s">
        <v>714</v>
      </c>
      <c r="N76" s="51" t="s">
        <v>715</v>
      </c>
      <c r="O76" s="51" t="s">
        <v>399</v>
      </c>
      <c r="P76" s="59" t="s">
        <v>648</v>
      </c>
      <c r="Q76" t="s">
        <v>714</v>
      </c>
      <c r="R76" s="39" t="s">
        <v>715</v>
      </c>
      <c r="S76" s="39" t="s">
        <v>399</v>
      </c>
      <c r="T76" s="39" t="s">
        <v>648</v>
      </c>
      <c r="U76" s="62" t="s">
        <v>827</v>
      </c>
    </row>
    <row r="77" spans="1:21">
      <c r="A77" s="51" t="s">
        <v>345</v>
      </c>
      <c r="B77" s="39" t="s">
        <v>265</v>
      </c>
      <c r="C77" s="39" t="s">
        <v>28</v>
      </c>
      <c r="D77" s="39">
        <v>2563</v>
      </c>
      <c r="E77" s="39" t="s">
        <v>267</v>
      </c>
      <c r="F77" s="52">
        <v>242893</v>
      </c>
      <c r="G77" s="52" t="s">
        <v>268</v>
      </c>
      <c r="H77" s="52">
        <v>243132</v>
      </c>
      <c r="I77" s="39" t="s">
        <v>52</v>
      </c>
      <c r="J77" s="39" t="s">
        <v>192</v>
      </c>
      <c r="K77" s="39" t="s">
        <v>50</v>
      </c>
      <c r="L77" s="52" t="s">
        <v>828</v>
      </c>
      <c r="M77" s="51">
        <v>140301</v>
      </c>
      <c r="N77" s="51">
        <v>140301</v>
      </c>
      <c r="O77" s="39" t="s">
        <v>272</v>
      </c>
      <c r="P77" s="59" t="s">
        <v>658</v>
      </c>
      <c r="Q77" s="51">
        <v>140301</v>
      </c>
      <c r="R77" s="51">
        <v>140301</v>
      </c>
      <c r="S77" s="39" t="s">
        <v>272</v>
      </c>
      <c r="T77" s="39" t="s">
        <v>658</v>
      </c>
      <c r="U77" s="62" t="s">
        <v>858</v>
      </c>
    </row>
    <row r="78" spans="1:21">
      <c r="A78" s="51" t="s">
        <v>336</v>
      </c>
      <c r="B78" s="39" t="s">
        <v>337</v>
      </c>
      <c r="C78" s="39" t="s">
        <v>28</v>
      </c>
      <c r="D78" s="39">
        <v>2564</v>
      </c>
      <c r="E78" s="39" t="s">
        <v>339</v>
      </c>
      <c r="F78" s="52">
        <v>242898</v>
      </c>
      <c r="G78" s="52" t="s">
        <v>312</v>
      </c>
      <c r="H78" s="52">
        <v>242767</v>
      </c>
      <c r="I78" s="39" t="s">
        <v>35</v>
      </c>
      <c r="J78" s="39" t="s">
        <v>340</v>
      </c>
      <c r="K78" s="39" t="s">
        <v>42</v>
      </c>
      <c r="L78" s="52" t="s">
        <v>835</v>
      </c>
      <c r="M78" s="51">
        <v>140301</v>
      </c>
      <c r="N78" s="51">
        <v>140301</v>
      </c>
      <c r="O78" s="39" t="s">
        <v>277</v>
      </c>
      <c r="P78" s="59" t="s">
        <v>648</v>
      </c>
      <c r="Q78" s="51">
        <v>140301</v>
      </c>
      <c r="R78" s="51">
        <v>140301</v>
      </c>
      <c r="S78" s="39" t="s">
        <v>277</v>
      </c>
      <c r="T78" s="39" t="s">
        <v>648</v>
      </c>
      <c r="U78" s="62" t="s">
        <v>859</v>
      </c>
    </row>
    <row r="79" spans="1:21">
      <c r="A79" s="51" t="s">
        <v>326</v>
      </c>
      <c r="B79" s="39" t="s">
        <v>327</v>
      </c>
      <c r="C79" s="39" t="s">
        <v>28</v>
      </c>
      <c r="D79" s="39">
        <v>2564</v>
      </c>
      <c r="E79" s="39" t="s">
        <v>311</v>
      </c>
      <c r="F79" s="52">
        <v>242904</v>
      </c>
      <c r="G79" s="52" t="s">
        <v>330</v>
      </c>
      <c r="H79" s="52">
        <v>242492</v>
      </c>
      <c r="I79" s="39" t="s">
        <v>284</v>
      </c>
      <c r="J79" s="39" t="s">
        <v>283</v>
      </c>
      <c r="K79" s="39" t="s">
        <v>331</v>
      </c>
      <c r="L79" s="52" t="s">
        <v>835</v>
      </c>
      <c r="M79" s="51">
        <v>140301</v>
      </c>
      <c r="N79" s="51">
        <v>140301</v>
      </c>
      <c r="O79" s="39" t="s">
        <v>332</v>
      </c>
      <c r="P79" s="59" t="s">
        <v>727</v>
      </c>
      <c r="Q79" s="51">
        <v>140301</v>
      </c>
      <c r="R79" s="51">
        <v>140301</v>
      </c>
      <c r="S79" s="39" t="s">
        <v>332</v>
      </c>
      <c r="T79" s="39" t="s">
        <v>727</v>
      </c>
      <c r="U79" s="62" t="s">
        <v>860</v>
      </c>
    </row>
    <row r="80" spans="1:21">
      <c r="A80" s="51" t="s">
        <v>425</v>
      </c>
      <c r="B80" s="39" t="s">
        <v>426</v>
      </c>
      <c r="C80" s="39" t="s">
        <v>28</v>
      </c>
      <c r="D80" s="39">
        <v>2565</v>
      </c>
      <c r="E80" s="39" t="s">
        <v>267</v>
      </c>
      <c r="F80" s="52">
        <v>242917</v>
      </c>
      <c r="G80" s="52" t="s">
        <v>268</v>
      </c>
      <c r="H80" s="52">
        <v>243132</v>
      </c>
      <c r="I80" s="39" t="s">
        <v>52</v>
      </c>
      <c r="J80" s="39" t="s">
        <v>68</v>
      </c>
      <c r="K80" s="39" t="s">
        <v>67</v>
      </c>
      <c r="L80" s="52" t="s">
        <v>853</v>
      </c>
      <c r="M80" s="51">
        <v>140301</v>
      </c>
      <c r="N80" s="51">
        <v>140301</v>
      </c>
      <c r="O80" s="39" t="s">
        <v>277</v>
      </c>
      <c r="P80" s="59" t="s">
        <v>648</v>
      </c>
      <c r="Q80" s="51">
        <v>140301</v>
      </c>
      <c r="R80" s="51">
        <v>140301</v>
      </c>
      <c r="S80" s="39" t="s">
        <v>324</v>
      </c>
      <c r="T80" s="39" t="s">
        <v>716</v>
      </c>
      <c r="U80" s="62" t="s">
        <v>489</v>
      </c>
    </row>
    <row r="81" spans="1:21">
      <c r="A81" s="51" t="s">
        <v>425</v>
      </c>
      <c r="B81" s="39" t="s">
        <v>426</v>
      </c>
      <c r="C81" s="39" t="s">
        <v>28</v>
      </c>
      <c r="D81" s="39">
        <v>2565</v>
      </c>
      <c r="E81" s="39" t="s">
        <v>267</v>
      </c>
      <c r="F81" s="52">
        <v>242918</v>
      </c>
      <c r="G81" s="52" t="s">
        <v>268</v>
      </c>
      <c r="H81" s="52">
        <v>243132</v>
      </c>
      <c r="I81" s="39" t="s">
        <v>52</v>
      </c>
      <c r="J81" s="39" t="s">
        <v>68</v>
      </c>
      <c r="K81" s="39" t="s">
        <v>67</v>
      </c>
      <c r="L81" s="52" t="s">
        <v>853</v>
      </c>
      <c r="M81" s="51">
        <v>140301</v>
      </c>
      <c r="N81" s="51">
        <v>140301</v>
      </c>
      <c r="O81" s="39" t="s">
        <v>277</v>
      </c>
      <c r="P81" s="59" t="s">
        <v>648</v>
      </c>
      <c r="Q81" s="51">
        <v>140301</v>
      </c>
      <c r="R81" s="51">
        <v>140301</v>
      </c>
      <c r="S81" s="39" t="s">
        <v>277</v>
      </c>
      <c r="T81" s="39" t="s">
        <v>648</v>
      </c>
      <c r="U81" s="62" t="s">
        <v>489</v>
      </c>
    </row>
    <row r="82" spans="1:21">
      <c r="A82" s="51" t="s">
        <v>622</v>
      </c>
      <c r="B82" s="39" t="s">
        <v>623</v>
      </c>
      <c r="C82" s="39" t="s">
        <v>28</v>
      </c>
      <c r="D82" s="39">
        <v>2566</v>
      </c>
      <c r="E82" s="39" t="s">
        <v>624</v>
      </c>
      <c r="F82" s="52">
        <v>242546</v>
      </c>
      <c r="G82" s="52" t="s">
        <v>386</v>
      </c>
      <c r="H82" s="52">
        <v>243526</v>
      </c>
      <c r="I82" s="39" t="s">
        <v>284</v>
      </c>
      <c r="J82" s="39" t="s">
        <v>283</v>
      </c>
      <c r="K82" s="39" t="s">
        <v>505</v>
      </c>
      <c r="L82" s="39" t="s">
        <v>713</v>
      </c>
      <c r="M82" s="39" t="s">
        <v>714</v>
      </c>
      <c r="N82" s="51" t="s">
        <v>715</v>
      </c>
      <c r="O82" s="51" t="s">
        <v>726</v>
      </c>
      <c r="P82" s="60" t="s">
        <v>727</v>
      </c>
      <c r="Q82" t="s">
        <v>822</v>
      </c>
      <c r="R82" s="39" t="s">
        <v>823</v>
      </c>
      <c r="S82" s="39" t="s">
        <v>824</v>
      </c>
      <c r="T82" s="39" t="s">
        <v>825</v>
      </c>
      <c r="U82" s="62" t="s">
        <v>826</v>
      </c>
    </row>
    <row r="83" spans="1:21">
      <c r="A83" s="51" t="s">
        <v>279</v>
      </c>
      <c r="B83" s="39" t="s">
        <v>280</v>
      </c>
      <c r="C83" s="39" t="s">
        <v>28</v>
      </c>
      <c r="D83" s="39">
        <v>2563</v>
      </c>
      <c r="E83" s="39" t="s">
        <v>233</v>
      </c>
      <c r="F83" s="52">
        <v>242892</v>
      </c>
      <c r="G83" s="52" t="s">
        <v>149</v>
      </c>
      <c r="H83" s="52">
        <v>242401</v>
      </c>
      <c r="I83" s="39" t="s">
        <v>284</v>
      </c>
      <c r="J83" s="39" t="s">
        <v>283</v>
      </c>
      <c r="K83" s="39" t="s">
        <v>282</v>
      </c>
      <c r="L83" s="52" t="s">
        <v>828</v>
      </c>
      <c r="M83" s="51">
        <v>140301</v>
      </c>
      <c r="N83" s="51">
        <v>140301</v>
      </c>
      <c r="O83" s="39" t="s">
        <v>285</v>
      </c>
      <c r="P83" s="60" t="s">
        <v>666</v>
      </c>
      <c r="Q83" s="51">
        <v>140101</v>
      </c>
      <c r="R83" s="51">
        <v>140101</v>
      </c>
      <c r="S83" s="39" t="s">
        <v>855</v>
      </c>
      <c r="T83" s="39" t="s">
        <v>856</v>
      </c>
      <c r="U83" s="62" t="s">
        <v>857</v>
      </c>
    </row>
    <row r="84" spans="1:21">
      <c r="A84" s="51" t="s">
        <v>428</v>
      </c>
      <c r="B84" s="39" t="s">
        <v>429</v>
      </c>
      <c r="C84" s="39" t="s">
        <v>28</v>
      </c>
      <c r="D84" s="39">
        <v>2565</v>
      </c>
      <c r="E84" s="39" t="s">
        <v>267</v>
      </c>
      <c r="F84" s="52">
        <v>242924</v>
      </c>
      <c r="G84" s="52" t="s">
        <v>268</v>
      </c>
      <c r="H84" s="52">
        <v>243132</v>
      </c>
      <c r="I84" s="39" t="s">
        <v>52</v>
      </c>
      <c r="J84" s="39" t="s">
        <v>68</v>
      </c>
      <c r="K84" s="39" t="s">
        <v>67</v>
      </c>
      <c r="L84" s="52" t="s">
        <v>853</v>
      </c>
      <c r="M84" s="51">
        <v>140301</v>
      </c>
      <c r="N84" s="51">
        <v>140301</v>
      </c>
      <c r="O84" s="39" t="s">
        <v>277</v>
      </c>
      <c r="P84" s="60" t="s">
        <v>648</v>
      </c>
      <c r="Q84" s="51">
        <v>140101</v>
      </c>
      <c r="R84" s="51">
        <v>140101</v>
      </c>
      <c r="S84" s="39" t="s">
        <v>861</v>
      </c>
      <c r="T84" s="39" t="s">
        <v>862</v>
      </c>
      <c r="U84" s="62" t="s">
        <v>491</v>
      </c>
    </row>
    <row r="85" spans="1:21">
      <c r="A85" s="51" t="s">
        <v>864</v>
      </c>
      <c r="B85" s="39" t="s">
        <v>865</v>
      </c>
      <c r="C85" s="39" t="s">
        <v>866</v>
      </c>
      <c r="D85" s="39">
        <v>2566</v>
      </c>
      <c r="E85" s="39" t="s">
        <v>867</v>
      </c>
      <c r="F85" s="52">
        <v>243374</v>
      </c>
      <c r="G85" s="52" t="s">
        <v>386</v>
      </c>
      <c r="H85" s="52">
        <v>243526</v>
      </c>
      <c r="I85" s="39" t="s">
        <v>52</v>
      </c>
      <c r="J85" s="39" t="s">
        <v>218</v>
      </c>
      <c r="K85" s="39" t="s">
        <v>435</v>
      </c>
      <c r="L85" s="39" t="s">
        <v>713</v>
      </c>
      <c r="M85" s="39" t="s">
        <v>868</v>
      </c>
      <c r="N85" s="51" t="s">
        <v>869</v>
      </c>
      <c r="O85" s="51" t="s">
        <v>870</v>
      </c>
      <c r="P85" s="61" t="s">
        <v>871</v>
      </c>
      <c r="Q85" s="39" t="s">
        <v>714</v>
      </c>
      <c r="R85" s="39" t="s">
        <v>715</v>
      </c>
      <c r="S85" s="39" t="s">
        <v>719</v>
      </c>
      <c r="T85" s="39" t="s">
        <v>671</v>
      </c>
      <c r="U85" s="62" t="s">
        <v>872</v>
      </c>
    </row>
    <row r="86" spans="1:21">
      <c r="A86" s="51" t="s">
        <v>873</v>
      </c>
      <c r="B86" s="39" t="s">
        <v>874</v>
      </c>
      <c r="C86" s="39" t="s">
        <v>866</v>
      </c>
      <c r="D86" s="39">
        <v>2564</v>
      </c>
      <c r="E86" s="39" t="s">
        <v>311</v>
      </c>
      <c r="F86" s="52">
        <v>242431</v>
      </c>
      <c r="G86" s="52" t="s">
        <v>312</v>
      </c>
      <c r="H86" s="52">
        <v>242767</v>
      </c>
      <c r="I86" s="39" t="s">
        <v>52</v>
      </c>
      <c r="J86" s="39" t="s">
        <v>218</v>
      </c>
      <c r="K86" s="39" t="s">
        <v>875</v>
      </c>
      <c r="L86" s="52" t="s">
        <v>835</v>
      </c>
      <c r="M86" s="52" t="s">
        <v>868</v>
      </c>
      <c r="N86" s="51">
        <v>50101</v>
      </c>
      <c r="O86" s="39" t="s">
        <v>876</v>
      </c>
      <c r="P86" s="61" t="s">
        <v>877</v>
      </c>
      <c r="Q86" s="51">
        <v>140301</v>
      </c>
      <c r="R86" s="51">
        <v>140301</v>
      </c>
      <c r="S86" s="39" t="s">
        <v>277</v>
      </c>
      <c r="T86" s="39" t="s">
        <v>648</v>
      </c>
      <c r="U86" s="62" t="s">
        <v>878</v>
      </c>
    </row>
    <row r="87" spans="1:21">
      <c r="A87" s="51" t="s">
        <v>879</v>
      </c>
      <c r="B87" s="39" t="s">
        <v>880</v>
      </c>
      <c r="C87" s="39" t="s">
        <v>866</v>
      </c>
      <c r="D87" s="39">
        <v>2565</v>
      </c>
      <c r="E87" s="39" t="s">
        <v>267</v>
      </c>
      <c r="F87" s="52">
        <v>242797</v>
      </c>
      <c r="G87" s="52" t="s">
        <v>268</v>
      </c>
      <c r="H87" s="52">
        <v>243132</v>
      </c>
      <c r="I87" s="39" t="s">
        <v>52</v>
      </c>
      <c r="J87" s="39" t="s">
        <v>218</v>
      </c>
      <c r="K87" s="39" t="s">
        <v>435</v>
      </c>
      <c r="L87" s="52" t="s">
        <v>853</v>
      </c>
      <c r="M87" s="52" t="s">
        <v>881</v>
      </c>
      <c r="N87" s="51">
        <v>50603</v>
      </c>
      <c r="O87" s="39" t="s">
        <v>882</v>
      </c>
      <c r="P87" s="61" t="s">
        <v>883</v>
      </c>
      <c r="Q87" s="51">
        <v>140301</v>
      </c>
      <c r="R87" s="51">
        <v>140301</v>
      </c>
      <c r="S87" s="39" t="s">
        <v>314</v>
      </c>
      <c r="T87" s="39" t="s">
        <v>671</v>
      </c>
      <c r="U87" s="62" t="s">
        <v>884</v>
      </c>
    </row>
    <row r="88" spans="1:21">
      <c r="A88" s="51" t="s">
        <v>885</v>
      </c>
      <c r="B88" s="39" t="s">
        <v>886</v>
      </c>
      <c r="C88" s="39" t="s">
        <v>28</v>
      </c>
      <c r="D88" s="39">
        <v>2567</v>
      </c>
      <c r="E88" s="39" t="s">
        <v>656</v>
      </c>
      <c r="F88" s="52">
        <v>242555</v>
      </c>
      <c r="G88" s="52" t="s">
        <v>665</v>
      </c>
      <c r="H88" s="52">
        <v>243799</v>
      </c>
      <c r="I88" s="39" t="s">
        <v>35</v>
      </c>
      <c r="J88" s="39" t="s">
        <v>738</v>
      </c>
      <c r="K88" s="39" t="s">
        <v>42</v>
      </c>
      <c r="L88" s="39" t="s">
        <v>731</v>
      </c>
      <c r="M88" s="39" t="s">
        <v>887</v>
      </c>
      <c r="N88" s="39" t="s">
        <v>888</v>
      </c>
      <c r="O88" s="39" t="s">
        <v>889</v>
      </c>
      <c r="P88" s="61" t="s">
        <v>889</v>
      </c>
      <c r="Q88" t="s">
        <v>714</v>
      </c>
      <c r="R88" s="39" t="s">
        <v>715</v>
      </c>
      <c r="S88" s="39" t="s">
        <v>648</v>
      </c>
      <c r="T88" s="39" t="s">
        <v>648</v>
      </c>
      <c r="U88" s="62" t="s">
        <v>890</v>
      </c>
    </row>
  </sheetData>
  <hyperlinks>
    <hyperlink ref="U7" r:id="rId1" xr:uid="{29C2BC78-6162-4233-BFD2-12172F24692A}"/>
    <hyperlink ref="U8" r:id="rId2" xr:uid="{D8429738-7C04-4F85-BC7F-80F616379CC8}"/>
    <hyperlink ref="U9" r:id="rId3" xr:uid="{9770286D-73FD-41EA-BAB6-03FF9E8F3DB6}"/>
    <hyperlink ref="U10" r:id="rId4" xr:uid="{EEE8AE4B-B32E-4C0B-BB1D-7C1706071DC7}"/>
    <hyperlink ref="U11" r:id="rId5" xr:uid="{AC7DADAF-DAE1-426B-A657-BD580E0303A6}"/>
    <hyperlink ref="U12" r:id="rId6" xr:uid="{B027F0D3-394F-44D6-B1D2-7847DEFA570A}"/>
    <hyperlink ref="U13" r:id="rId7" xr:uid="{E9D8ADA2-DD5E-4FE8-B7A4-8DB14E28FF97}"/>
    <hyperlink ref="U14" r:id="rId8" xr:uid="{88D88989-A62D-421E-91D0-908A72FC71D6}"/>
    <hyperlink ref="U15" r:id="rId9" xr:uid="{DD452247-637C-4796-8E09-BE7ED59FC4A8}"/>
    <hyperlink ref="U16" r:id="rId10" xr:uid="{B9DA8709-CBFF-4839-A4F3-AEC8AB026142}"/>
    <hyperlink ref="U17" r:id="rId11" xr:uid="{1BDEDA8C-B161-4198-B03B-D66B47DEFCDA}"/>
    <hyperlink ref="U18" r:id="rId12" xr:uid="{9A7178F0-0619-40FD-BE3D-6DD10D78864E}"/>
    <hyperlink ref="U19" r:id="rId13" xr:uid="{5F81243A-F81E-4DEE-BA10-077A4496B102}"/>
    <hyperlink ref="U20" r:id="rId14" xr:uid="{8B7D1D38-5C54-469B-A26D-09D443342321}"/>
    <hyperlink ref="U21" r:id="rId15" xr:uid="{2E3E94D3-9328-4C33-9ABD-7C07A3F79A04}"/>
    <hyperlink ref="U22" r:id="rId16" xr:uid="{F2819018-6BDF-40A4-A26C-199E1260EDF3}"/>
    <hyperlink ref="U23" r:id="rId17" xr:uid="{9A17877C-ED5C-432A-AF1F-2A9239AB5011}"/>
    <hyperlink ref="U24" r:id="rId18" xr:uid="{8923449E-9D9E-4A4E-B1DA-60788D74DCED}"/>
    <hyperlink ref="U25" r:id="rId19" xr:uid="{1779486C-FA72-4283-B46B-EC3C809A2946}"/>
    <hyperlink ref="U88" r:id="rId20" xr:uid="{C8FEAE21-4D25-4391-A95A-9153CC8AABF1}"/>
    <hyperlink ref="U87" r:id="rId21" xr:uid="{E8126179-2482-4795-AD66-3FDC95354D31}"/>
    <hyperlink ref="U86" r:id="rId22" xr:uid="{A371D0EF-99A9-48B3-9F75-228DCEF74C97}"/>
    <hyperlink ref="U26" r:id="rId23" xr:uid="{763F9E6A-D6D8-4C5D-9BC2-299BD8F4A05E}"/>
    <hyperlink ref="U27" r:id="rId24" xr:uid="{592484FC-731F-4DBC-8657-5D4A375F17CA}"/>
    <hyperlink ref="U28" r:id="rId25" xr:uid="{2AF02A15-9E43-4E32-9FA3-A8D47E80803A}"/>
    <hyperlink ref="U29" r:id="rId26" xr:uid="{93775B78-DAE0-4C08-8E5C-77CE7A3785B8}"/>
    <hyperlink ref="U30" r:id="rId27" xr:uid="{CC38C690-007C-4A67-BC54-77C6D46CAC52}"/>
    <hyperlink ref="U31" r:id="rId28" xr:uid="{FCCD54E4-66E1-493A-ABAD-BA2D9909F936}"/>
    <hyperlink ref="U32" r:id="rId29" xr:uid="{4552E50A-BB0D-4AA6-B627-EE40AD0E5F65}"/>
    <hyperlink ref="U33" r:id="rId30" xr:uid="{7BE03B62-9D66-42A2-9D50-32D0C812720B}"/>
    <hyperlink ref="U34" r:id="rId31" xr:uid="{C33907DD-13C1-4141-8426-DC0D2AECF5DD}"/>
    <hyperlink ref="U35" r:id="rId32" xr:uid="{DA0E651C-E4DD-4584-AFDD-CBEC5AE1DC4F}"/>
    <hyperlink ref="U36" r:id="rId33" xr:uid="{446F6FEF-794D-4E02-8E9B-728216FE2ECB}"/>
    <hyperlink ref="U37" r:id="rId34" xr:uid="{6C0A506A-A32C-4E26-9645-5C7757A31AB6}"/>
    <hyperlink ref="U38" r:id="rId35" xr:uid="{CFD337E4-531A-4F02-97BC-F3BE63A447C1}"/>
    <hyperlink ref="U39" r:id="rId36" xr:uid="{DF22A3D3-04CE-44A6-9BF5-13F839D4BEB6}"/>
    <hyperlink ref="U40" r:id="rId37" xr:uid="{3D4F1DE5-0F23-48E3-BCD0-EA871F20DC31}"/>
    <hyperlink ref="U74" r:id="rId38" xr:uid="{3EF22D2C-9B0A-4C8B-A119-9A54C9BCA143}"/>
    <hyperlink ref="U75" r:id="rId39" xr:uid="{42535712-AC95-42A2-83C8-7E7BFFEDB0D7}"/>
    <hyperlink ref="U76" r:id="rId40" xr:uid="{8A9093E6-1E8E-49E2-A560-22F1A9FE347E}"/>
    <hyperlink ref="U77" r:id="rId41" xr:uid="{63066DA3-08E8-4390-A3D2-B5501BDF549D}"/>
    <hyperlink ref="U78" r:id="rId42" xr:uid="{DEF7F594-1234-4EA9-B989-B1917B8D583D}"/>
    <hyperlink ref="U79" r:id="rId43" xr:uid="{1B325347-EA2C-4AD2-9A83-B40A23D89605}"/>
    <hyperlink ref="U80" r:id="rId44" xr:uid="{2BC0A6ED-0AA8-4B5B-A197-03D638F3C468}"/>
    <hyperlink ref="U81" r:id="rId45" xr:uid="{80294AC0-1CA1-4F21-805F-04003BAAA61A}"/>
    <hyperlink ref="U82" r:id="rId46" xr:uid="{8D79C7EA-DFB3-427B-815F-052247896A3E}"/>
    <hyperlink ref="U83" r:id="rId47" xr:uid="{F3789C7D-BFD8-4998-B205-596B5444ACED}"/>
    <hyperlink ref="U84" r:id="rId48" xr:uid="{4D84BF0A-1BBE-419F-A6D9-6A6FD1A851F6}"/>
    <hyperlink ref="U85" r:id="rId49" xr:uid="{1513DFA1-ADE8-4D65-8D89-41AD22B1D612}"/>
    <hyperlink ref="U73" r:id="rId50" xr:uid="{726793EC-718A-4951-B7D7-9ED36124A4DE}"/>
    <hyperlink ref="U41" r:id="rId51" xr:uid="{78FAFD7E-ADF2-4620-AB42-728DFA0D3AAE}"/>
    <hyperlink ref="U42" r:id="rId52" xr:uid="{A1C5070B-1B8D-433A-818C-BD28272FA9D0}"/>
    <hyperlink ref="U43" r:id="rId53" xr:uid="{2C822829-388C-488A-A63A-2C1A1CBC496C}"/>
    <hyperlink ref="U44" r:id="rId54" xr:uid="{8FE0F65C-9112-4FB1-BB4A-92F03960DEE1}"/>
    <hyperlink ref="U45" r:id="rId55" xr:uid="{25C4E70F-F79A-451B-8C24-2DD18D718FDC}"/>
    <hyperlink ref="U46" r:id="rId56" xr:uid="{18F7AD70-BDCC-419B-8B11-95537CBD8B40}"/>
    <hyperlink ref="U47" r:id="rId57" xr:uid="{A3D6ECDC-3557-4766-93E5-08E45FAB1505}"/>
    <hyperlink ref="U48" r:id="rId58" xr:uid="{DA486EB9-3D76-4207-8332-29F232B7C7E0}"/>
    <hyperlink ref="U49" r:id="rId59" xr:uid="{7E23ECD3-45CA-4E59-A0C1-32DABB22868F}"/>
    <hyperlink ref="U50" r:id="rId60" xr:uid="{44BE38EE-912B-4C0F-8C48-A11784C1D55F}"/>
    <hyperlink ref="U51" r:id="rId61" xr:uid="{74D3CB7D-D019-4693-91F2-883E3BBAC672}"/>
    <hyperlink ref="U52" r:id="rId62" xr:uid="{F1189E04-42CB-4F91-A357-6CD49D9DC2CF}"/>
    <hyperlink ref="U53" r:id="rId63" xr:uid="{D451B715-9FFB-4345-B81F-12461B5F8E93}"/>
    <hyperlink ref="U54" r:id="rId64" xr:uid="{2A2D3C12-8429-4056-8420-89EA7C773D39}"/>
    <hyperlink ref="U55" r:id="rId65" xr:uid="{7CE86797-D573-4A34-AA0A-A1CF69B3069F}"/>
    <hyperlink ref="U56" r:id="rId66" xr:uid="{3F849D32-E367-402E-807E-816273C8A35D}"/>
    <hyperlink ref="U57" r:id="rId67" xr:uid="{DF234A9B-D357-474D-B58C-46CC1188510F}"/>
    <hyperlink ref="U58" r:id="rId68" xr:uid="{ADA78730-0729-4C35-935D-DDD0C6373813}"/>
    <hyperlink ref="U59" r:id="rId69" xr:uid="{F445FC47-F8D5-4C9E-BD1D-7911934A460F}"/>
    <hyperlink ref="U60" r:id="rId70" xr:uid="{2355D837-066B-40F9-842C-A1F87AA3BA5A}"/>
    <hyperlink ref="U61" r:id="rId71" xr:uid="{13DCA06B-CA67-4FC8-92EB-D5C3F66FEEB9}"/>
    <hyperlink ref="U62" r:id="rId72" xr:uid="{085D119D-D24B-435A-B116-9307A60C9F3B}"/>
    <hyperlink ref="U63" r:id="rId73" xr:uid="{0AD1F974-C291-4D01-91EE-144BE5ADA98B}"/>
    <hyperlink ref="U65" r:id="rId74" xr:uid="{36E98C95-7A9F-425D-B8C8-85B596D07FFB}"/>
    <hyperlink ref="U64" r:id="rId75" xr:uid="{570BCBB8-86A6-4A35-B75C-B0703BD3AB28}"/>
    <hyperlink ref="U66" r:id="rId76" xr:uid="{4CC974B3-31DC-46ED-8C75-90D76AF9283B}"/>
    <hyperlink ref="U67" r:id="rId77" xr:uid="{AA1F98BF-276A-4FB7-964D-8201D9A61DA9}"/>
    <hyperlink ref="U68" r:id="rId78" xr:uid="{D42F342F-D488-4C42-A366-C34D66BC5DFF}"/>
    <hyperlink ref="U69" r:id="rId79" xr:uid="{A0B46130-5A33-4A60-825E-CD7F58F40E39}"/>
    <hyperlink ref="U70" r:id="rId80" xr:uid="{1CC970DD-2A52-451D-B15F-96E5F971C714}"/>
    <hyperlink ref="U71" r:id="rId81" xr:uid="{F30CF841-25CA-429C-A10A-C5A55ABAB5D3}"/>
    <hyperlink ref="U72" r:id="rId82" xr:uid="{CDB859A9-0EC8-4142-ABD0-E8371524415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D266-48FD-4C8A-A690-405896953833}">
  <sheetPr filterMode="1">
    <tabColor theme="9" tint="0.79998168889431442"/>
  </sheetPr>
  <dimension ref="A1:R117"/>
  <sheetViews>
    <sheetView topLeftCell="K1" zoomScale="60" zoomScaleNormal="60" workbookViewId="0">
      <pane ySplit="3" topLeftCell="A51" activePane="bottomLeft" state="frozen"/>
      <selection pane="bottomLeft" activeCell="A4" sqref="A4:R65"/>
    </sheetView>
  </sheetViews>
  <sheetFormatPr defaultColWidth="9.08984375" defaultRowHeight="23.5"/>
  <cols>
    <col min="1" max="1" width="22.6328125" style="4" customWidth="1"/>
    <col min="2" max="3" width="77.36328125" customWidth="1"/>
    <col min="4" max="4" width="54" customWidth="1"/>
    <col min="5" max="5" width="28.36328125" style="24" customWidth="1"/>
    <col min="6" max="6" width="28.36328125" customWidth="1"/>
    <col min="7" max="7" width="27" customWidth="1"/>
    <col min="8" max="8" width="54" customWidth="1"/>
    <col min="9" max="10" width="52.6328125" customWidth="1"/>
    <col min="11" max="11" width="60.36328125" customWidth="1"/>
    <col min="12" max="16" width="26.36328125" customWidth="1"/>
    <col min="17" max="17" width="72.6328125" customWidth="1"/>
    <col min="18" max="18" width="20.36328125" customWidth="1"/>
  </cols>
  <sheetData>
    <row r="1" spans="1:18" ht="38">
      <c r="B1" s="17" t="s">
        <v>459</v>
      </c>
      <c r="C1" s="20"/>
    </row>
    <row r="2" spans="1:18" ht="102.75" customHeight="1"/>
    <row r="3" spans="1:18">
      <c r="A3" s="18" t="s">
        <v>1</v>
      </c>
      <c r="B3" s="18" t="s">
        <v>2</v>
      </c>
      <c r="C3" s="21" t="s">
        <v>572</v>
      </c>
      <c r="D3" s="18" t="s">
        <v>6</v>
      </c>
      <c r="E3" s="25" t="s">
        <v>457</v>
      </c>
      <c r="F3" s="18" t="s">
        <v>13</v>
      </c>
      <c r="G3" s="18" t="s">
        <v>14</v>
      </c>
      <c r="H3" s="18" t="s">
        <v>17</v>
      </c>
      <c r="I3" s="18" t="s">
        <v>18</v>
      </c>
      <c r="J3" s="18" t="s">
        <v>897</v>
      </c>
      <c r="K3" s="18" t="s">
        <v>19</v>
      </c>
      <c r="L3" s="18" t="s">
        <v>20</v>
      </c>
      <c r="M3" s="63" t="s">
        <v>21</v>
      </c>
      <c r="N3" s="63" t="s">
        <v>22</v>
      </c>
      <c r="O3" s="63" t="s">
        <v>921</v>
      </c>
      <c r="P3" s="63" t="s">
        <v>863</v>
      </c>
      <c r="Q3" s="63" t="s">
        <v>919</v>
      </c>
      <c r="R3" s="18" t="s">
        <v>920</v>
      </c>
    </row>
    <row r="4" spans="1:18" s="4" customFormat="1">
      <c r="A4" s="8" t="s">
        <v>25</v>
      </c>
      <c r="B4" s="13" t="s">
        <v>26</v>
      </c>
      <c r="C4" s="22" t="s">
        <v>26</v>
      </c>
      <c r="D4" s="8" t="s">
        <v>28</v>
      </c>
      <c r="E4" s="26">
        <v>2561</v>
      </c>
      <c r="F4" s="8" t="s">
        <v>32</v>
      </c>
      <c r="G4" s="8" t="s">
        <v>32</v>
      </c>
      <c r="H4" s="8" t="s">
        <v>33</v>
      </c>
      <c r="I4" s="8" t="s">
        <v>34</v>
      </c>
      <c r="J4" s="8"/>
      <c r="K4" s="8" t="s">
        <v>35</v>
      </c>
      <c r="L4" s="8"/>
      <c r="R4" s="8" t="s">
        <v>506</v>
      </c>
    </row>
    <row r="5" spans="1:18" s="4" customFormat="1">
      <c r="A5" s="8" t="s">
        <v>37</v>
      </c>
      <c r="B5" s="13" t="s">
        <v>38</v>
      </c>
      <c r="C5" s="22" t="s">
        <v>38</v>
      </c>
      <c r="D5" s="8" t="s">
        <v>28</v>
      </c>
      <c r="E5" s="26">
        <v>2561</v>
      </c>
      <c r="F5" s="8" t="s">
        <v>40</v>
      </c>
      <c r="G5" s="8" t="s">
        <v>41</v>
      </c>
      <c r="H5" s="8" t="s">
        <v>42</v>
      </c>
      <c r="I5" s="8" t="s">
        <v>43</v>
      </c>
      <c r="J5" s="8"/>
      <c r="K5" s="8" t="s">
        <v>35</v>
      </c>
      <c r="L5" s="8"/>
      <c r="R5" s="8" t="s">
        <v>506</v>
      </c>
    </row>
    <row r="6" spans="1:18" s="4" customFormat="1">
      <c r="A6" s="8" t="s">
        <v>117</v>
      </c>
      <c r="B6" s="13" t="s">
        <v>118</v>
      </c>
      <c r="C6" s="22" t="s">
        <v>118</v>
      </c>
      <c r="D6" s="8" t="s">
        <v>28</v>
      </c>
      <c r="E6" s="26">
        <v>2561</v>
      </c>
      <c r="F6" s="8" t="s">
        <v>120</v>
      </c>
      <c r="G6" s="8" t="s">
        <v>107</v>
      </c>
      <c r="H6" s="8" t="s">
        <v>42</v>
      </c>
      <c r="I6" s="8" t="s">
        <v>43</v>
      </c>
      <c r="J6" s="8"/>
      <c r="K6" s="8" t="s">
        <v>35</v>
      </c>
      <c r="L6" s="8"/>
      <c r="R6" s="8" t="s">
        <v>506</v>
      </c>
    </row>
    <row r="7" spans="1:18" s="4" customFormat="1">
      <c r="A7" s="8" t="s">
        <v>45</v>
      </c>
      <c r="B7" s="13" t="s">
        <v>46</v>
      </c>
      <c r="C7" s="22" t="s">
        <v>46</v>
      </c>
      <c r="D7" s="8" t="s">
        <v>28</v>
      </c>
      <c r="E7" s="26">
        <v>2562</v>
      </c>
      <c r="F7" s="8" t="s">
        <v>48</v>
      </c>
      <c r="G7" s="8" t="s">
        <v>49</v>
      </c>
      <c r="H7" s="8" t="s">
        <v>50</v>
      </c>
      <c r="I7" s="8" t="s">
        <v>51</v>
      </c>
      <c r="J7" s="8"/>
      <c r="K7" s="8" t="s">
        <v>52</v>
      </c>
      <c r="L7" s="8"/>
      <c r="R7" s="8" t="s">
        <v>556</v>
      </c>
    </row>
    <row r="8" spans="1:18" s="4" customFormat="1">
      <c r="A8" s="8" t="s">
        <v>54</v>
      </c>
      <c r="B8" s="13" t="s">
        <v>55</v>
      </c>
      <c r="C8" s="22" t="s">
        <v>55</v>
      </c>
      <c r="D8" s="8" t="s">
        <v>28</v>
      </c>
      <c r="E8" s="26">
        <v>2562</v>
      </c>
      <c r="F8" s="8" t="s">
        <v>57</v>
      </c>
      <c r="G8" s="8" t="s">
        <v>57</v>
      </c>
      <c r="H8" s="8" t="s">
        <v>58</v>
      </c>
      <c r="I8" s="8" t="s">
        <v>34</v>
      </c>
      <c r="J8" s="8"/>
      <c r="K8" s="8" t="s">
        <v>35</v>
      </c>
      <c r="L8" s="8"/>
      <c r="R8" s="8" t="s">
        <v>485</v>
      </c>
    </row>
    <row r="9" spans="1:18" s="4" customFormat="1">
      <c r="A9" s="8" t="s">
        <v>59</v>
      </c>
      <c r="B9" s="13" t="s">
        <v>60</v>
      </c>
      <c r="C9" s="22" t="s">
        <v>60</v>
      </c>
      <c r="D9" s="8" t="s">
        <v>28</v>
      </c>
      <c r="E9" s="26">
        <v>2562</v>
      </c>
      <c r="F9" s="8" t="s">
        <v>62</v>
      </c>
      <c r="G9" s="8" t="s">
        <v>62</v>
      </c>
      <c r="H9" s="8" t="s">
        <v>50</v>
      </c>
      <c r="I9" s="8" t="s">
        <v>51</v>
      </c>
      <c r="J9" s="8"/>
      <c r="K9" s="8" t="s">
        <v>52</v>
      </c>
      <c r="L9" s="8"/>
      <c r="R9" s="8" t="s">
        <v>485</v>
      </c>
    </row>
    <row r="10" spans="1:18" s="4" customFormat="1">
      <c r="A10" s="8" t="s">
        <v>64</v>
      </c>
      <c r="B10" s="13" t="s">
        <v>65</v>
      </c>
      <c r="C10" s="22" t="s">
        <v>65</v>
      </c>
      <c r="D10" s="8" t="s">
        <v>28</v>
      </c>
      <c r="E10" s="26">
        <v>2562</v>
      </c>
      <c r="F10" s="8" t="s">
        <v>48</v>
      </c>
      <c r="G10" s="8" t="s">
        <v>49</v>
      </c>
      <c r="H10" s="8" t="s">
        <v>67</v>
      </c>
      <c r="I10" s="8" t="s">
        <v>68</v>
      </c>
      <c r="J10" s="8"/>
      <c r="K10" s="8" t="s">
        <v>52</v>
      </c>
      <c r="L10" s="8"/>
      <c r="R10" s="8" t="s">
        <v>514</v>
      </c>
    </row>
    <row r="11" spans="1:18" s="4" customFormat="1">
      <c r="A11" s="8" t="s">
        <v>70</v>
      </c>
      <c r="B11" s="13" t="s">
        <v>71</v>
      </c>
      <c r="C11" s="22" t="s">
        <v>71</v>
      </c>
      <c r="D11" s="8" t="s">
        <v>28</v>
      </c>
      <c r="E11" s="26">
        <v>2562</v>
      </c>
      <c r="F11" s="8" t="s">
        <v>48</v>
      </c>
      <c r="G11" s="8" t="s">
        <v>49</v>
      </c>
      <c r="H11" s="8"/>
      <c r="I11" s="8" t="s">
        <v>73</v>
      </c>
      <c r="J11" s="8"/>
      <c r="K11" s="8" t="s">
        <v>52</v>
      </c>
      <c r="L11" s="8"/>
      <c r="R11" s="8" t="s">
        <v>573</v>
      </c>
    </row>
    <row r="12" spans="1:18" s="4" customFormat="1">
      <c r="A12" s="8" t="s">
        <v>74</v>
      </c>
      <c r="B12" s="13" t="s">
        <v>75</v>
      </c>
      <c r="C12" s="22" t="s">
        <v>75</v>
      </c>
      <c r="D12" s="8" t="s">
        <v>28</v>
      </c>
      <c r="E12" s="26">
        <v>2562</v>
      </c>
      <c r="F12" s="8" t="s">
        <v>48</v>
      </c>
      <c r="G12" s="8" t="s">
        <v>49</v>
      </c>
      <c r="H12" s="8"/>
      <c r="I12" s="8" t="s">
        <v>73</v>
      </c>
      <c r="J12" s="8"/>
      <c r="K12" s="8" t="s">
        <v>52</v>
      </c>
      <c r="L12" s="8"/>
      <c r="R12" s="8" t="s">
        <v>574</v>
      </c>
    </row>
    <row r="13" spans="1:18" s="4" customFormat="1">
      <c r="A13" s="8" t="s">
        <v>77</v>
      </c>
      <c r="B13" s="13" t="s">
        <v>78</v>
      </c>
      <c r="C13" s="22" t="s">
        <v>78</v>
      </c>
      <c r="D13" s="8" t="s">
        <v>28</v>
      </c>
      <c r="E13" s="26">
        <v>2562</v>
      </c>
      <c r="F13" s="8" t="s">
        <v>48</v>
      </c>
      <c r="G13" s="8" t="s">
        <v>49</v>
      </c>
      <c r="H13" s="8"/>
      <c r="I13" s="8" t="s">
        <v>73</v>
      </c>
      <c r="J13" s="8"/>
      <c r="K13" s="8" t="s">
        <v>52</v>
      </c>
      <c r="L13" s="8"/>
      <c r="R13" s="8" t="s">
        <v>574</v>
      </c>
    </row>
    <row r="14" spans="1:18" s="4" customFormat="1">
      <c r="A14" s="8" t="s">
        <v>80</v>
      </c>
      <c r="B14" s="13" t="s">
        <v>81</v>
      </c>
      <c r="C14" s="22" t="s">
        <v>81</v>
      </c>
      <c r="D14" s="8" t="s">
        <v>28</v>
      </c>
      <c r="E14" s="26">
        <v>2562</v>
      </c>
      <c r="F14" s="8" t="s">
        <v>48</v>
      </c>
      <c r="G14" s="8" t="s">
        <v>49</v>
      </c>
      <c r="H14" s="8"/>
      <c r="I14" s="8" t="s">
        <v>73</v>
      </c>
      <c r="J14" s="8"/>
      <c r="K14" s="8" t="s">
        <v>52</v>
      </c>
      <c r="L14" s="8"/>
      <c r="R14" s="8" t="s">
        <v>575</v>
      </c>
    </row>
    <row r="15" spans="1:18" s="4" customFormat="1">
      <c r="A15" s="8" t="s">
        <v>83</v>
      </c>
      <c r="B15" s="13" t="s">
        <v>84</v>
      </c>
      <c r="C15" s="22" t="s">
        <v>84</v>
      </c>
      <c r="D15" s="8" t="s">
        <v>28</v>
      </c>
      <c r="E15" s="26">
        <v>2562</v>
      </c>
      <c r="F15" s="8" t="s">
        <v>48</v>
      </c>
      <c r="G15" s="8" t="s">
        <v>49</v>
      </c>
      <c r="H15" s="8"/>
      <c r="I15" s="8" t="s">
        <v>73</v>
      </c>
      <c r="J15" s="8"/>
      <c r="K15" s="8" t="s">
        <v>52</v>
      </c>
      <c r="L15" s="8"/>
      <c r="R15" s="8" t="s">
        <v>574</v>
      </c>
    </row>
    <row r="16" spans="1:18" s="4" customFormat="1">
      <c r="A16" s="8" t="s">
        <v>86</v>
      </c>
      <c r="B16" s="13" t="s">
        <v>87</v>
      </c>
      <c r="C16" s="22" t="s">
        <v>87</v>
      </c>
      <c r="D16" s="8" t="s">
        <v>28</v>
      </c>
      <c r="E16" s="26">
        <v>2562</v>
      </c>
      <c r="F16" s="8" t="s">
        <v>48</v>
      </c>
      <c r="G16" s="8" t="s">
        <v>49</v>
      </c>
      <c r="H16" s="8"/>
      <c r="I16" s="8" t="s">
        <v>73</v>
      </c>
      <c r="J16" s="8"/>
      <c r="K16" s="8" t="s">
        <v>52</v>
      </c>
      <c r="L16" s="8"/>
      <c r="R16" s="8" t="s">
        <v>574</v>
      </c>
    </row>
    <row r="17" spans="1:18" s="4" customFormat="1">
      <c r="A17" s="8" t="s">
        <v>88</v>
      </c>
      <c r="B17" s="13" t="s">
        <v>89</v>
      </c>
      <c r="C17" s="22" t="s">
        <v>89</v>
      </c>
      <c r="D17" s="8" t="s">
        <v>28</v>
      </c>
      <c r="E17" s="26">
        <v>2562</v>
      </c>
      <c r="F17" s="8" t="s">
        <v>48</v>
      </c>
      <c r="G17" s="8" t="s">
        <v>49</v>
      </c>
      <c r="H17" s="8"/>
      <c r="I17" s="8" t="s">
        <v>73</v>
      </c>
      <c r="J17" s="8"/>
      <c r="K17" s="8" t="s">
        <v>52</v>
      </c>
      <c r="L17" s="8"/>
      <c r="R17" s="8" t="s">
        <v>574</v>
      </c>
    </row>
    <row r="18" spans="1:18" s="4" customFormat="1">
      <c r="A18" s="8" t="s">
        <v>91</v>
      </c>
      <c r="B18" s="13" t="s">
        <v>92</v>
      </c>
      <c r="C18" s="22" t="s">
        <v>92</v>
      </c>
      <c r="D18" s="8" t="s">
        <v>28</v>
      </c>
      <c r="E18" s="26">
        <v>2562</v>
      </c>
      <c r="F18" s="8" t="s">
        <v>48</v>
      </c>
      <c r="G18" s="8" t="s">
        <v>49</v>
      </c>
      <c r="H18" s="8"/>
      <c r="I18" s="8" t="s">
        <v>73</v>
      </c>
      <c r="J18" s="8"/>
      <c r="K18" s="8" t="s">
        <v>52</v>
      </c>
      <c r="L18" s="8"/>
      <c r="R18" s="8" t="s">
        <v>574</v>
      </c>
    </row>
    <row r="19" spans="1:18" s="4" customFormat="1">
      <c r="A19" s="8" t="s">
        <v>94</v>
      </c>
      <c r="B19" s="13" t="s">
        <v>95</v>
      </c>
      <c r="C19" s="22" t="s">
        <v>95</v>
      </c>
      <c r="D19" s="8" t="s">
        <v>28</v>
      </c>
      <c r="E19" s="26">
        <v>2562</v>
      </c>
      <c r="F19" s="8" t="s">
        <v>48</v>
      </c>
      <c r="G19" s="8" t="s">
        <v>49</v>
      </c>
      <c r="H19" s="8" t="s">
        <v>67</v>
      </c>
      <c r="I19" s="8" t="s">
        <v>68</v>
      </c>
      <c r="J19" s="8"/>
      <c r="K19" s="8" t="s">
        <v>52</v>
      </c>
      <c r="L19" s="8"/>
      <c r="R19" s="8" t="s">
        <v>563</v>
      </c>
    </row>
    <row r="20" spans="1:18" s="4" customFormat="1">
      <c r="A20" s="8" t="s">
        <v>97</v>
      </c>
      <c r="B20" s="13" t="s">
        <v>98</v>
      </c>
      <c r="C20" s="22" t="s">
        <v>98</v>
      </c>
      <c r="D20" s="8" t="s">
        <v>28</v>
      </c>
      <c r="E20" s="26">
        <v>2562</v>
      </c>
      <c r="F20" s="8" t="s">
        <v>48</v>
      </c>
      <c r="G20" s="8" t="s">
        <v>49</v>
      </c>
      <c r="H20" s="8" t="s">
        <v>67</v>
      </c>
      <c r="I20" s="8" t="s">
        <v>68</v>
      </c>
      <c r="J20" s="8"/>
      <c r="K20" s="8" t="s">
        <v>52</v>
      </c>
      <c r="L20" s="8"/>
      <c r="R20" s="8" t="s">
        <v>485</v>
      </c>
    </row>
    <row r="21" spans="1:18" s="4" customFormat="1">
      <c r="A21" s="8" t="s">
        <v>100</v>
      </c>
      <c r="B21" s="13" t="s">
        <v>101</v>
      </c>
      <c r="C21" s="22" t="s">
        <v>101</v>
      </c>
      <c r="D21" s="8" t="s">
        <v>28</v>
      </c>
      <c r="E21" s="26">
        <v>2562</v>
      </c>
      <c r="F21" s="8" t="s">
        <v>62</v>
      </c>
      <c r="G21" s="8" t="s">
        <v>103</v>
      </c>
      <c r="H21" s="8" t="s">
        <v>50</v>
      </c>
      <c r="I21" s="8" t="s">
        <v>51</v>
      </c>
      <c r="J21" s="8"/>
      <c r="K21" s="8" t="s">
        <v>52</v>
      </c>
      <c r="L21" s="8"/>
      <c r="R21" s="8" t="s">
        <v>506</v>
      </c>
    </row>
    <row r="22" spans="1:18" s="4" customFormat="1">
      <c r="A22" s="8" t="s">
        <v>104</v>
      </c>
      <c r="B22" s="13" t="s">
        <v>105</v>
      </c>
      <c r="C22" s="22" t="s">
        <v>105</v>
      </c>
      <c r="D22" s="8" t="s">
        <v>28</v>
      </c>
      <c r="E22" s="26">
        <v>2562</v>
      </c>
      <c r="F22" s="8" t="s">
        <v>107</v>
      </c>
      <c r="G22" s="8" t="s">
        <v>107</v>
      </c>
      <c r="H22" s="8" t="s">
        <v>50</v>
      </c>
      <c r="I22" s="8" t="s">
        <v>51</v>
      </c>
      <c r="J22" s="8"/>
      <c r="K22" s="8" t="s">
        <v>52</v>
      </c>
      <c r="L22" s="8"/>
      <c r="R22" s="8" t="s">
        <v>506</v>
      </c>
    </row>
    <row r="23" spans="1:18" s="4" customFormat="1">
      <c r="A23" s="8" t="s">
        <v>109</v>
      </c>
      <c r="B23" s="13" t="s">
        <v>110</v>
      </c>
      <c r="C23" s="22" t="s">
        <v>110</v>
      </c>
      <c r="D23" s="8" t="s">
        <v>28</v>
      </c>
      <c r="E23" s="26">
        <v>2562</v>
      </c>
      <c r="F23" s="8" t="s">
        <v>112</v>
      </c>
      <c r="G23" s="8" t="s">
        <v>49</v>
      </c>
      <c r="H23" s="8" t="s">
        <v>113</v>
      </c>
      <c r="I23" s="8" t="s">
        <v>51</v>
      </c>
      <c r="J23" s="8"/>
      <c r="K23" s="8" t="s">
        <v>52</v>
      </c>
      <c r="L23" s="8"/>
      <c r="R23" s="8" t="s">
        <v>576</v>
      </c>
    </row>
    <row r="24" spans="1:18" s="4" customFormat="1">
      <c r="A24" s="8" t="s">
        <v>114</v>
      </c>
      <c r="B24" s="13" t="s">
        <v>115</v>
      </c>
      <c r="C24" s="22" t="s">
        <v>115</v>
      </c>
      <c r="D24" s="8" t="s">
        <v>28</v>
      </c>
      <c r="E24" s="26">
        <v>2562</v>
      </c>
      <c r="F24" s="8" t="s">
        <v>103</v>
      </c>
      <c r="G24" s="8" t="s">
        <v>49</v>
      </c>
      <c r="H24" s="8" t="s">
        <v>113</v>
      </c>
      <c r="I24" s="8" t="s">
        <v>51</v>
      </c>
      <c r="J24" s="8"/>
      <c r="K24" s="8" t="s">
        <v>52</v>
      </c>
      <c r="L24" s="8"/>
      <c r="R24" s="8" t="s">
        <v>576</v>
      </c>
    </row>
    <row r="25" spans="1:18" s="4" customFormat="1">
      <c r="A25" s="8" t="s">
        <v>121</v>
      </c>
      <c r="B25" s="13" t="s">
        <v>122</v>
      </c>
      <c r="C25" s="22" t="s">
        <v>122</v>
      </c>
      <c r="D25" s="8" t="s">
        <v>28</v>
      </c>
      <c r="E25" s="26">
        <v>2562</v>
      </c>
      <c r="F25" s="8" t="s">
        <v>103</v>
      </c>
      <c r="G25" s="8" t="s">
        <v>112</v>
      </c>
      <c r="H25" s="8" t="s">
        <v>50</v>
      </c>
      <c r="I25" s="8" t="s">
        <v>51</v>
      </c>
      <c r="J25" s="8"/>
      <c r="K25" s="8" t="s">
        <v>52</v>
      </c>
      <c r="L25" s="8"/>
      <c r="R25" s="8" t="s">
        <v>556</v>
      </c>
    </row>
    <row r="26" spans="1:18" s="4" customFormat="1">
      <c r="A26" s="8" t="s">
        <v>125</v>
      </c>
      <c r="B26" s="13" t="s">
        <v>126</v>
      </c>
      <c r="C26" s="22" t="s">
        <v>126</v>
      </c>
      <c r="D26" s="8" t="s">
        <v>28</v>
      </c>
      <c r="E26" s="26">
        <v>2562</v>
      </c>
      <c r="F26" s="8" t="s">
        <v>128</v>
      </c>
      <c r="G26" s="8" t="s">
        <v>128</v>
      </c>
      <c r="H26" s="8" t="s">
        <v>42</v>
      </c>
      <c r="I26" s="8" t="s">
        <v>129</v>
      </c>
      <c r="J26" s="8"/>
      <c r="K26" s="8" t="s">
        <v>35</v>
      </c>
      <c r="L26" s="8"/>
      <c r="R26" s="8" t="s">
        <v>506</v>
      </c>
    </row>
    <row r="27" spans="1:18" s="4" customFormat="1">
      <c r="A27" s="8" t="s">
        <v>130</v>
      </c>
      <c r="B27" s="13" t="s">
        <v>131</v>
      </c>
      <c r="C27" s="22" t="s">
        <v>131</v>
      </c>
      <c r="D27" s="8" t="s">
        <v>28</v>
      </c>
      <c r="E27" s="26">
        <v>2562</v>
      </c>
      <c r="F27" s="8" t="s">
        <v>128</v>
      </c>
      <c r="G27" s="8" t="s">
        <v>128</v>
      </c>
      <c r="H27" s="8" t="s">
        <v>42</v>
      </c>
      <c r="I27" s="8" t="s">
        <v>129</v>
      </c>
      <c r="J27" s="8"/>
      <c r="K27" s="8" t="s">
        <v>35</v>
      </c>
      <c r="L27" s="8"/>
      <c r="R27" s="8" t="s">
        <v>506</v>
      </c>
    </row>
    <row r="28" spans="1:18" s="4" customFormat="1">
      <c r="A28" s="8" t="s">
        <v>133</v>
      </c>
      <c r="B28" s="13" t="s">
        <v>134</v>
      </c>
      <c r="C28" s="22" t="s">
        <v>134</v>
      </c>
      <c r="D28" s="8" t="s">
        <v>28</v>
      </c>
      <c r="E28" s="26">
        <v>2562</v>
      </c>
      <c r="F28" s="8" t="s">
        <v>48</v>
      </c>
      <c r="G28" s="8" t="s">
        <v>48</v>
      </c>
      <c r="H28" s="8" t="s">
        <v>42</v>
      </c>
      <c r="I28" s="8" t="s">
        <v>129</v>
      </c>
      <c r="J28" s="8"/>
      <c r="K28" s="8" t="s">
        <v>35</v>
      </c>
      <c r="L28" s="8"/>
      <c r="R28" s="8" t="s">
        <v>506</v>
      </c>
    </row>
    <row r="29" spans="1:18" s="4" customFormat="1">
      <c r="A29" s="8" t="s">
        <v>136</v>
      </c>
      <c r="B29" s="13" t="s">
        <v>137</v>
      </c>
      <c r="C29" s="22" t="s">
        <v>137</v>
      </c>
      <c r="D29" s="8" t="s">
        <v>28</v>
      </c>
      <c r="E29" s="26">
        <v>2562</v>
      </c>
      <c r="F29" s="8" t="s">
        <v>128</v>
      </c>
      <c r="G29" s="8" t="s">
        <v>107</v>
      </c>
      <c r="H29" s="8" t="s">
        <v>42</v>
      </c>
      <c r="I29" s="8" t="s">
        <v>129</v>
      </c>
      <c r="J29" s="8"/>
      <c r="K29" s="8" t="s">
        <v>35</v>
      </c>
      <c r="L29" s="8"/>
      <c r="R29" s="8" t="s">
        <v>506</v>
      </c>
    </row>
    <row r="30" spans="1:18" s="4" customFormat="1">
      <c r="A30" s="8" t="s">
        <v>139</v>
      </c>
      <c r="B30" s="13" t="s">
        <v>140</v>
      </c>
      <c r="C30" s="22" t="s">
        <v>140</v>
      </c>
      <c r="D30" s="8" t="s">
        <v>28</v>
      </c>
      <c r="E30" s="26">
        <v>2562</v>
      </c>
      <c r="F30" s="8" t="s">
        <v>107</v>
      </c>
      <c r="G30" s="8" t="s">
        <v>41</v>
      </c>
      <c r="H30" s="8" t="s">
        <v>42</v>
      </c>
      <c r="I30" s="8" t="s">
        <v>129</v>
      </c>
      <c r="J30" s="8"/>
      <c r="K30" s="8" t="s">
        <v>35</v>
      </c>
      <c r="L30" s="8"/>
      <c r="R30" s="8" t="s">
        <v>506</v>
      </c>
    </row>
    <row r="31" spans="1:18" s="4" customFormat="1">
      <c r="A31" s="8" t="s">
        <v>142</v>
      </c>
      <c r="B31" s="13" t="s">
        <v>143</v>
      </c>
      <c r="C31" s="22" t="s">
        <v>143</v>
      </c>
      <c r="D31" s="8" t="s">
        <v>28</v>
      </c>
      <c r="E31" s="26">
        <v>2562</v>
      </c>
      <c r="F31" s="8" t="s">
        <v>62</v>
      </c>
      <c r="G31" s="8" t="s">
        <v>62</v>
      </c>
      <c r="H31" s="8" t="s">
        <v>42</v>
      </c>
      <c r="I31" s="8" t="s">
        <v>129</v>
      </c>
      <c r="J31" s="8"/>
      <c r="K31" s="8" t="s">
        <v>35</v>
      </c>
      <c r="L31" s="8"/>
      <c r="R31" s="8" t="s">
        <v>506</v>
      </c>
    </row>
    <row r="32" spans="1:18" s="4" customFormat="1">
      <c r="A32" s="8" t="s">
        <v>151</v>
      </c>
      <c r="B32" s="13" t="s">
        <v>152</v>
      </c>
      <c r="C32" s="22" t="s">
        <v>152</v>
      </c>
      <c r="D32" s="8" t="s">
        <v>28</v>
      </c>
      <c r="E32" s="26">
        <v>2562</v>
      </c>
      <c r="F32" s="8" t="s">
        <v>48</v>
      </c>
      <c r="G32" s="8" t="s">
        <v>49</v>
      </c>
      <c r="H32" s="8" t="s">
        <v>154</v>
      </c>
      <c r="I32" s="8" t="s">
        <v>155</v>
      </c>
      <c r="J32" s="8"/>
      <c r="K32" s="8" t="s">
        <v>35</v>
      </c>
      <c r="L32" s="8"/>
      <c r="R32" s="8" t="s">
        <v>506</v>
      </c>
    </row>
    <row r="33" spans="1:18" s="4" customFormat="1">
      <c r="A33" s="8" t="s">
        <v>145</v>
      </c>
      <c r="B33" s="13" t="s">
        <v>146</v>
      </c>
      <c r="C33" s="22" t="s">
        <v>146</v>
      </c>
      <c r="D33" s="8" t="s">
        <v>28</v>
      </c>
      <c r="E33" s="26">
        <v>2563</v>
      </c>
      <c r="F33" s="8" t="s">
        <v>148</v>
      </c>
      <c r="G33" s="8" t="s">
        <v>149</v>
      </c>
      <c r="H33" s="8" t="s">
        <v>67</v>
      </c>
      <c r="I33" s="8" t="s">
        <v>68</v>
      </c>
      <c r="J33" s="8"/>
      <c r="K33" s="8" t="s">
        <v>52</v>
      </c>
      <c r="L33" s="8"/>
      <c r="R33" s="8" t="s">
        <v>485</v>
      </c>
    </row>
    <row r="34" spans="1:18" s="4" customFormat="1">
      <c r="A34" s="8" t="s">
        <v>156</v>
      </c>
      <c r="B34" s="13" t="s">
        <v>71</v>
      </c>
      <c r="C34" s="22" t="s">
        <v>71</v>
      </c>
      <c r="D34" s="8" t="s">
        <v>28</v>
      </c>
      <c r="E34" s="26">
        <v>2563</v>
      </c>
      <c r="F34" s="8" t="s">
        <v>148</v>
      </c>
      <c r="G34" s="8" t="s">
        <v>149</v>
      </c>
      <c r="H34" s="8"/>
      <c r="I34" s="8" t="s">
        <v>73</v>
      </c>
      <c r="J34" s="8"/>
      <c r="K34" s="8" t="s">
        <v>52</v>
      </c>
      <c r="L34" s="8"/>
      <c r="R34" s="8" t="s">
        <v>574</v>
      </c>
    </row>
    <row r="35" spans="1:18" s="4" customFormat="1">
      <c r="A35" s="8" t="s">
        <v>158</v>
      </c>
      <c r="B35" s="13" t="s">
        <v>159</v>
      </c>
      <c r="C35" s="22" t="s">
        <v>159</v>
      </c>
      <c r="D35" s="8" t="s">
        <v>28</v>
      </c>
      <c r="E35" s="26">
        <v>2563</v>
      </c>
      <c r="F35" s="8" t="s">
        <v>148</v>
      </c>
      <c r="G35" s="8" t="s">
        <v>149</v>
      </c>
      <c r="H35" s="8" t="s">
        <v>67</v>
      </c>
      <c r="I35" s="8" t="s">
        <v>68</v>
      </c>
      <c r="J35" s="8"/>
      <c r="K35" s="8" t="s">
        <v>52</v>
      </c>
      <c r="L35" s="8"/>
      <c r="R35" s="8" t="s">
        <v>485</v>
      </c>
    </row>
    <row r="36" spans="1:18" s="4" customFormat="1">
      <c r="A36" s="8" t="s">
        <v>161</v>
      </c>
      <c r="B36" s="13" t="s">
        <v>75</v>
      </c>
      <c r="C36" s="22" t="s">
        <v>75</v>
      </c>
      <c r="D36" s="8" t="s">
        <v>28</v>
      </c>
      <c r="E36" s="26">
        <v>2563</v>
      </c>
      <c r="F36" s="8" t="s">
        <v>148</v>
      </c>
      <c r="G36" s="8" t="s">
        <v>149</v>
      </c>
      <c r="H36" s="8"/>
      <c r="I36" s="8" t="s">
        <v>73</v>
      </c>
      <c r="J36" s="8"/>
      <c r="K36" s="8" t="s">
        <v>52</v>
      </c>
      <c r="L36" s="8"/>
      <c r="R36" s="8" t="s">
        <v>574</v>
      </c>
    </row>
    <row r="37" spans="1:18" s="4" customFormat="1">
      <c r="A37" s="8" t="s">
        <v>163</v>
      </c>
      <c r="B37" s="13" t="s">
        <v>78</v>
      </c>
      <c r="C37" s="22" t="s">
        <v>78</v>
      </c>
      <c r="D37" s="8" t="s">
        <v>28</v>
      </c>
      <c r="E37" s="26">
        <v>2563</v>
      </c>
      <c r="F37" s="8" t="s">
        <v>148</v>
      </c>
      <c r="G37" s="8" t="s">
        <v>149</v>
      </c>
      <c r="H37" s="8"/>
      <c r="I37" s="8" t="s">
        <v>73</v>
      </c>
      <c r="J37" s="8"/>
      <c r="K37" s="8" t="s">
        <v>52</v>
      </c>
      <c r="L37" s="8"/>
      <c r="R37" s="8" t="s">
        <v>574</v>
      </c>
    </row>
    <row r="38" spans="1:18" s="4" customFormat="1">
      <c r="A38" s="8" t="s">
        <v>165</v>
      </c>
      <c r="B38" s="13" t="s">
        <v>81</v>
      </c>
      <c r="C38" s="22" t="s">
        <v>81</v>
      </c>
      <c r="D38" s="8" t="s">
        <v>28</v>
      </c>
      <c r="E38" s="26">
        <v>2563</v>
      </c>
      <c r="F38" s="8" t="s">
        <v>148</v>
      </c>
      <c r="G38" s="8" t="s">
        <v>149</v>
      </c>
      <c r="H38" s="8"/>
      <c r="I38" s="8" t="s">
        <v>73</v>
      </c>
      <c r="J38" s="8"/>
      <c r="K38" s="8" t="s">
        <v>52</v>
      </c>
      <c r="L38" s="8"/>
      <c r="R38" s="8" t="s">
        <v>575</v>
      </c>
    </row>
    <row r="39" spans="1:18" s="4" customFormat="1">
      <c r="A39" s="8" t="s">
        <v>167</v>
      </c>
      <c r="B39" s="13" t="s">
        <v>84</v>
      </c>
      <c r="C39" s="22" t="s">
        <v>84</v>
      </c>
      <c r="D39" s="8" t="s">
        <v>28</v>
      </c>
      <c r="E39" s="26">
        <v>2563</v>
      </c>
      <c r="F39" s="8" t="s">
        <v>148</v>
      </c>
      <c r="G39" s="8" t="s">
        <v>149</v>
      </c>
      <c r="H39" s="8"/>
      <c r="I39" s="8" t="s">
        <v>73</v>
      </c>
      <c r="J39" s="8"/>
      <c r="K39" s="8" t="s">
        <v>52</v>
      </c>
      <c r="L39" s="8"/>
      <c r="R39" s="8" t="s">
        <v>574</v>
      </c>
    </row>
    <row r="40" spans="1:18" s="4" customFormat="1">
      <c r="A40" s="8" t="s">
        <v>169</v>
      </c>
      <c r="B40" s="13" t="s">
        <v>87</v>
      </c>
      <c r="C40" s="22" t="s">
        <v>87</v>
      </c>
      <c r="D40" s="8" t="s">
        <v>28</v>
      </c>
      <c r="E40" s="26">
        <v>2563</v>
      </c>
      <c r="F40" s="8" t="s">
        <v>148</v>
      </c>
      <c r="G40" s="8" t="s">
        <v>149</v>
      </c>
      <c r="H40" s="8"/>
      <c r="I40" s="8" t="s">
        <v>73</v>
      </c>
      <c r="J40" s="8"/>
      <c r="K40" s="8" t="s">
        <v>52</v>
      </c>
      <c r="L40" s="8"/>
      <c r="R40" s="8" t="s">
        <v>574</v>
      </c>
    </row>
    <row r="41" spans="1:18" s="4" customFormat="1">
      <c r="A41" s="8" t="s">
        <v>171</v>
      </c>
      <c r="B41" s="13" t="s">
        <v>89</v>
      </c>
      <c r="C41" s="22" t="s">
        <v>89</v>
      </c>
      <c r="D41" s="8" t="s">
        <v>28</v>
      </c>
      <c r="E41" s="26">
        <v>2563</v>
      </c>
      <c r="F41" s="8" t="s">
        <v>148</v>
      </c>
      <c r="G41" s="8" t="s">
        <v>149</v>
      </c>
      <c r="H41" s="8"/>
      <c r="I41" s="8" t="s">
        <v>73</v>
      </c>
      <c r="J41" s="8"/>
      <c r="K41" s="8" t="s">
        <v>52</v>
      </c>
      <c r="L41" s="8"/>
      <c r="R41" s="8" t="s">
        <v>574</v>
      </c>
    </row>
    <row r="42" spans="1:18" s="4" customFormat="1">
      <c r="A42" s="8" t="s">
        <v>173</v>
      </c>
      <c r="B42" s="13" t="s">
        <v>92</v>
      </c>
      <c r="C42" s="22" t="s">
        <v>92</v>
      </c>
      <c r="D42" s="8" t="s">
        <v>28</v>
      </c>
      <c r="E42" s="26">
        <v>2563</v>
      </c>
      <c r="F42" s="8" t="s">
        <v>148</v>
      </c>
      <c r="G42" s="8" t="s">
        <v>149</v>
      </c>
      <c r="H42" s="8"/>
      <c r="I42" s="8" t="s">
        <v>73</v>
      </c>
      <c r="J42" s="8"/>
      <c r="K42" s="8" t="s">
        <v>52</v>
      </c>
      <c r="L42" s="8"/>
      <c r="R42" s="8" t="s">
        <v>574</v>
      </c>
    </row>
    <row r="43" spans="1:18" s="4" customFormat="1">
      <c r="A43" s="8" t="s">
        <v>175</v>
      </c>
      <c r="B43" s="13" t="s">
        <v>176</v>
      </c>
      <c r="C43" s="22" t="s">
        <v>176</v>
      </c>
      <c r="D43" s="8" t="s">
        <v>28</v>
      </c>
      <c r="E43" s="26">
        <v>2563</v>
      </c>
      <c r="F43" s="8" t="s">
        <v>148</v>
      </c>
      <c r="G43" s="8" t="s">
        <v>149</v>
      </c>
      <c r="H43" s="8" t="s">
        <v>67</v>
      </c>
      <c r="I43" s="8" t="s">
        <v>68</v>
      </c>
      <c r="J43" s="8"/>
      <c r="K43" s="8" t="s">
        <v>52</v>
      </c>
      <c r="L43" s="8"/>
      <c r="R43" s="8" t="s">
        <v>485</v>
      </c>
    </row>
    <row r="44" spans="1:18" s="4" customFormat="1">
      <c r="A44" s="8" t="s">
        <v>179</v>
      </c>
      <c r="B44" s="13" t="s">
        <v>180</v>
      </c>
      <c r="C44" s="22" t="s">
        <v>180</v>
      </c>
      <c r="D44" s="8" t="s">
        <v>28</v>
      </c>
      <c r="E44" s="26">
        <v>2563</v>
      </c>
      <c r="F44" s="8" t="s">
        <v>182</v>
      </c>
      <c r="G44" s="8" t="s">
        <v>182</v>
      </c>
      <c r="H44" s="8" t="s">
        <v>183</v>
      </c>
      <c r="I44" s="8" t="s">
        <v>51</v>
      </c>
      <c r="J44" s="8"/>
      <c r="K44" s="8" t="s">
        <v>52</v>
      </c>
      <c r="L44" s="8"/>
      <c r="R44" s="8" t="s">
        <v>485</v>
      </c>
    </row>
    <row r="45" spans="1:18" s="4" customFormat="1">
      <c r="A45" s="8" t="s">
        <v>184</v>
      </c>
      <c r="B45" s="13" t="s">
        <v>185</v>
      </c>
      <c r="C45" s="22" t="s">
        <v>185</v>
      </c>
      <c r="D45" s="8" t="s">
        <v>28</v>
      </c>
      <c r="E45" s="26">
        <v>2563</v>
      </c>
      <c r="F45" s="8" t="s">
        <v>148</v>
      </c>
      <c r="G45" s="8" t="s">
        <v>148</v>
      </c>
      <c r="H45" s="8" t="s">
        <v>113</v>
      </c>
      <c r="I45" s="8" t="s">
        <v>51</v>
      </c>
      <c r="J45" s="8"/>
      <c r="K45" s="8" t="s">
        <v>52</v>
      </c>
      <c r="L45" s="8"/>
      <c r="R45" s="8" t="s">
        <v>576</v>
      </c>
    </row>
    <row r="46" spans="1:18" s="4" customFormat="1">
      <c r="A46" s="8" t="s">
        <v>188</v>
      </c>
      <c r="B46" s="13" t="s">
        <v>189</v>
      </c>
      <c r="C46" s="22" t="s">
        <v>189</v>
      </c>
      <c r="D46" s="8" t="s">
        <v>28</v>
      </c>
      <c r="E46" s="26">
        <v>2563</v>
      </c>
      <c r="F46" s="8" t="s">
        <v>182</v>
      </c>
      <c r="G46" s="8" t="s">
        <v>149</v>
      </c>
      <c r="H46" s="8" t="s">
        <v>191</v>
      </c>
      <c r="I46" s="8" t="s">
        <v>192</v>
      </c>
      <c r="J46" s="8"/>
      <c r="K46" s="8" t="s">
        <v>52</v>
      </c>
      <c r="L46" s="8"/>
      <c r="R46" s="8" t="s">
        <v>514</v>
      </c>
    </row>
    <row r="47" spans="1:18" s="4" customFormat="1">
      <c r="A47" s="8" t="s">
        <v>194</v>
      </c>
      <c r="B47" s="13" t="s">
        <v>195</v>
      </c>
      <c r="C47" s="22" t="s">
        <v>195</v>
      </c>
      <c r="D47" s="8" t="s">
        <v>28</v>
      </c>
      <c r="E47" s="26">
        <v>2563</v>
      </c>
      <c r="F47" s="8" t="s">
        <v>182</v>
      </c>
      <c r="G47" s="8" t="s">
        <v>149</v>
      </c>
      <c r="H47" s="8" t="s">
        <v>197</v>
      </c>
      <c r="I47" s="8" t="s">
        <v>192</v>
      </c>
      <c r="J47" s="8"/>
      <c r="K47" s="8" t="s">
        <v>52</v>
      </c>
      <c r="L47" s="8"/>
      <c r="R47" s="8" t="s">
        <v>514</v>
      </c>
    </row>
    <row r="48" spans="1:18" s="4" customFormat="1">
      <c r="A48" s="8" t="s">
        <v>199</v>
      </c>
      <c r="B48" s="13" t="s">
        <v>200</v>
      </c>
      <c r="C48" s="22" t="s">
        <v>200</v>
      </c>
      <c r="D48" s="8" t="s">
        <v>28</v>
      </c>
      <c r="E48" s="26">
        <v>2563</v>
      </c>
      <c r="F48" s="8" t="s">
        <v>182</v>
      </c>
      <c r="G48" s="8" t="s">
        <v>182</v>
      </c>
      <c r="H48" s="8" t="s">
        <v>202</v>
      </c>
      <c r="I48" s="8" t="s">
        <v>51</v>
      </c>
      <c r="J48" s="8"/>
      <c r="K48" s="8" t="s">
        <v>52</v>
      </c>
      <c r="L48" s="8"/>
      <c r="R48" s="8" t="s">
        <v>514</v>
      </c>
    </row>
    <row r="49" spans="1:18" s="4" customFormat="1">
      <c r="A49" s="8" t="s">
        <v>203</v>
      </c>
      <c r="B49" s="13" t="s">
        <v>204</v>
      </c>
      <c r="C49" s="22" t="s">
        <v>204</v>
      </c>
      <c r="D49" s="8" t="s">
        <v>28</v>
      </c>
      <c r="E49" s="26">
        <v>2563</v>
      </c>
      <c r="F49" s="8" t="s">
        <v>206</v>
      </c>
      <c r="G49" s="8" t="s">
        <v>182</v>
      </c>
      <c r="H49" s="8" t="s">
        <v>202</v>
      </c>
      <c r="I49" s="8" t="s">
        <v>51</v>
      </c>
      <c r="J49" s="8"/>
      <c r="K49" s="8" t="s">
        <v>52</v>
      </c>
      <c r="L49" s="8"/>
      <c r="R49" s="8" t="s">
        <v>485</v>
      </c>
    </row>
    <row r="50" spans="1:18" s="4" customFormat="1">
      <c r="A50" s="8" t="s">
        <v>207</v>
      </c>
      <c r="B50" s="13" t="s">
        <v>208</v>
      </c>
      <c r="C50" s="22" t="s">
        <v>208</v>
      </c>
      <c r="D50" s="8" t="s">
        <v>28</v>
      </c>
      <c r="E50" s="26">
        <v>2563</v>
      </c>
      <c r="F50" s="8" t="s">
        <v>182</v>
      </c>
      <c r="G50" s="8" t="s">
        <v>149</v>
      </c>
      <c r="H50" s="8" t="s">
        <v>202</v>
      </c>
      <c r="I50" s="8" t="s">
        <v>192</v>
      </c>
      <c r="J50" s="8"/>
      <c r="K50" s="8" t="s">
        <v>52</v>
      </c>
      <c r="L50" s="8"/>
      <c r="R50" s="8" t="s">
        <v>514</v>
      </c>
    </row>
    <row r="51" spans="1:18" s="4" customFormat="1">
      <c r="A51" s="8" t="s">
        <v>210</v>
      </c>
      <c r="B51" s="13" t="s">
        <v>211</v>
      </c>
      <c r="C51" s="22" t="s">
        <v>211</v>
      </c>
      <c r="D51" s="8" t="s">
        <v>28</v>
      </c>
      <c r="E51" s="26">
        <v>2563</v>
      </c>
      <c r="F51" s="8" t="s">
        <v>148</v>
      </c>
      <c r="G51" s="8" t="s">
        <v>206</v>
      </c>
      <c r="H51" s="8" t="s">
        <v>202</v>
      </c>
      <c r="I51" s="8" t="s">
        <v>51</v>
      </c>
      <c r="J51" s="8"/>
      <c r="K51" s="8" t="s">
        <v>52</v>
      </c>
      <c r="L51" s="8"/>
      <c r="R51" s="8" t="s">
        <v>563</v>
      </c>
    </row>
    <row r="52" spans="1:18" s="4" customFormat="1">
      <c r="A52" s="8" t="s">
        <v>214</v>
      </c>
      <c r="B52" s="13" t="s">
        <v>215</v>
      </c>
      <c r="C52" s="22" t="s">
        <v>215</v>
      </c>
      <c r="D52" s="8" t="s">
        <v>28</v>
      </c>
      <c r="E52" s="26">
        <v>2563</v>
      </c>
      <c r="F52" s="8" t="s">
        <v>148</v>
      </c>
      <c r="G52" s="8" t="s">
        <v>149</v>
      </c>
      <c r="H52" s="8" t="s">
        <v>217</v>
      </c>
      <c r="I52" s="8" t="s">
        <v>218</v>
      </c>
      <c r="J52" s="8"/>
      <c r="K52" s="8" t="s">
        <v>52</v>
      </c>
      <c r="L52" s="8"/>
      <c r="R52" s="8" t="s">
        <v>506</v>
      </c>
    </row>
    <row r="53" spans="1:18" s="4" customFormat="1">
      <c r="A53" s="8" t="s">
        <v>220</v>
      </c>
      <c r="B53" s="13" t="s">
        <v>221</v>
      </c>
      <c r="C53" s="22" t="s">
        <v>221</v>
      </c>
      <c r="D53" s="8" t="s">
        <v>28</v>
      </c>
      <c r="E53" s="26">
        <v>2563</v>
      </c>
      <c r="F53" s="8" t="s">
        <v>148</v>
      </c>
      <c r="G53" s="8" t="s">
        <v>149</v>
      </c>
      <c r="H53" s="8" t="s">
        <v>42</v>
      </c>
      <c r="I53" s="8" t="s">
        <v>224</v>
      </c>
      <c r="J53" s="8"/>
      <c r="K53" s="8" t="s">
        <v>35</v>
      </c>
      <c r="L53" s="8"/>
      <c r="R53" s="8" t="s">
        <v>485</v>
      </c>
    </row>
    <row r="54" spans="1:18" s="4" customFormat="1">
      <c r="A54" s="8" t="s">
        <v>225</v>
      </c>
      <c r="B54" s="13" t="s">
        <v>226</v>
      </c>
      <c r="C54" s="22" t="s">
        <v>226</v>
      </c>
      <c r="D54" s="8" t="s">
        <v>28</v>
      </c>
      <c r="E54" s="26">
        <v>2563</v>
      </c>
      <c r="F54" s="8" t="s">
        <v>228</v>
      </c>
      <c r="G54" s="8" t="s">
        <v>149</v>
      </c>
      <c r="H54" s="8" t="s">
        <v>113</v>
      </c>
      <c r="I54" s="8" t="s">
        <v>51</v>
      </c>
      <c r="J54" s="8"/>
      <c r="K54" s="8" t="s">
        <v>52</v>
      </c>
      <c r="L54" s="8"/>
      <c r="R54" s="8" t="s">
        <v>576</v>
      </c>
    </row>
    <row r="55" spans="1:18" s="4" customFormat="1">
      <c r="A55" s="8" t="s">
        <v>229</v>
      </c>
      <c r="B55" s="13" t="s">
        <v>230</v>
      </c>
      <c r="C55" s="22" t="s">
        <v>230</v>
      </c>
      <c r="D55" s="8" t="s">
        <v>28</v>
      </c>
      <c r="E55" s="26">
        <v>2563</v>
      </c>
      <c r="F55" s="8" t="s">
        <v>232</v>
      </c>
      <c r="G55" s="8" t="s">
        <v>233</v>
      </c>
      <c r="H55" s="8" t="s">
        <v>113</v>
      </c>
      <c r="I55" s="8" t="s">
        <v>51</v>
      </c>
      <c r="J55" s="8"/>
      <c r="K55" s="8" t="s">
        <v>52</v>
      </c>
      <c r="L55" s="8"/>
      <c r="R55" s="8" t="s">
        <v>576</v>
      </c>
    </row>
    <row r="56" spans="1:18" s="4" customFormat="1">
      <c r="A56" s="8" t="s">
        <v>234</v>
      </c>
      <c r="B56" s="13" t="s">
        <v>235</v>
      </c>
      <c r="C56" s="22" t="s">
        <v>235</v>
      </c>
      <c r="D56" s="8" t="s">
        <v>28</v>
      </c>
      <c r="E56" s="26">
        <v>2563</v>
      </c>
      <c r="F56" s="8" t="s">
        <v>228</v>
      </c>
      <c r="G56" s="8" t="s">
        <v>228</v>
      </c>
      <c r="H56" s="8" t="s">
        <v>42</v>
      </c>
      <c r="I56" s="8" t="s">
        <v>129</v>
      </c>
      <c r="J56" s="8"/>
      <c r="K56" s="8" t="s">
        <v>35</v>
      </c>
      <c r="L56" s="8"/>
      <c r="R56" s="8" t="s">
        <v>506</v>
      </c>
    </row>
    <row r="57" spans="1:18" s="4" customFormat="1">
      <c r="A57" s="8" t="s">
        <v>237</v>
      </c>
      <c r="B57" s="13" t="s">
        <v>238</v>
      </c>
      <c r="C57" s="22" t="s">
        <v>238</v>
      </c>
      <c r="D57" s="8" t="s">
        <v>28</v>
      </c>
      <c r="E57" s="26">
        <v>2563</v>
      </c>
      <c r="F57" s="8" t="s">
        <v>148</v>
      </c>
      <c r="G57" s="8" t="s">
        <v>206</v>
      </c>
      <c r="H57" s="8" t="s">
        <v>42</v>
      </c>
      <c r="I57" s="8" t="s">
        <v>129</v>
      </c>
      <c r="J57" s="8"/>
      <c r="K57" s="8" t="s">
        <v>35</v>
      </c>
      <c r="L57" s="8"/>
      <c r="R57" s="8" t="s">
        <v>506</v>
      </c>
    </row>
    <row r="58" spans="1:18" s="4" customFormat="1">
      <c r="A58" s="8" t="s">
        <v>240</v>
      </c>
      <c r="B58" s="13" t="s">
        <v>241</v>
      </c>
      <c r="C58" s="22" t="s">
        <v>241</v>
      </c>
      <c r="D58" s="8" t="s">
        <v>28</v>
      </c>
      <c r="E58" s="26">
        <v>2563</v>
      </c>
      <c r="F58" s="8" t="s">
        <v>243</v>
      </c>
      <c r="G58" s="8" t="s">
        <v>228</v>
      </c>
      <c r="H58" s="8" t="s">
        <v>42</v>
      </c>
      <c r="I58" s="8" t="s">
        <v>129</v>
      </c>
      <c r="J58" s="8"/>
      <c r="K58" s="8" t="s">
        <v>35</v>
      </c>
      <c r="L58" s="8"/>
      <c r="R58" s="8" t="s">
        <v>506</v>
      </c>
    </row>
    <row r="59" spans="1:18" s="4" customFormat="1">
      <c r="A59" s="8" t="s">
        <v>244</v>
      </c>
      <c r="B59" s="13" t="s">
        <v>245</v>
      </c>
      <c r="C59" s="22" t="s">
        <v>245</v>
      </c>
      <c r="D59" s="8" t="s">
        <v>28</v>
      </c>
      <c r="E59" s="26">
        <v>2563</v>
      </c>
      <c r="F59" s="8" t="s">
        <v>182</v>
      </c>
      <c r="G59" s="8" t="s">
        <v>243</v>
      </c>
      <c r="H59" s="8" t="s">
        <v>42</v>
      </c>
      <c r="I59" s="8" t="s">
        <v>129</v>
      </c>
      <c r="J59" s="8"/>
      <c r="K59" s="8" t="s">
        <v>35</v>
      </c>
      <c r="L59" s="8"/>
      <c r="R59" s="8" t="s">
        <v>506</v>
      </c>
    </row>
    <row r="60" spans="1:18" s="4" customFormat="1">
      <c r="A60" s="8" t="s">
        <v>247</v>
      </c>
      <c r="B60" s="13" t="s">
        <v>248</v>
      </c>
      <c r="C60" s="22" t="s">
        <v>248</v>
      </c>
      <c r="D60" s="8" t="s">
        <v>28</v>
      </c>
      <c r="E60" s="26">
        <v>2563</v>
      </c>
      <c r="F60" s="8" t="s">
        <v>148</v>
      </c>
      <c r="G60" s="8" t="s">
        <v>182</v>
      </c>
      <c r="H60" s="8" t="s">
        <v>42</v>
      </c>
      <c r="I60" s="8" t="s">
        <v>129</v>
      </c>
      <c r="J60" s="8"/>
      <c r="K60" s="8" t="s">
        <v>35</v>
      </c>
      <c r="L60" s="8"/>
      <c r="R60" s="8" t="s">
        <v>506</v>
      </c>
    </row>
    <row r="61" spans="1:18" s="4" customFormat="1">
      <c r="A61" s="8" t="s">
        <v>250</v>
      </c>
      <c r="B61" s="13" t="s">
        <v>251</v>
      </c>
      <c r="C61" s="22" t="s">
        <v>251</v>
      </c>
      <c r="D61" s="8" t="s">
        <v>28</v>
      </c>
      <c r="E61" s="26">
        <v>2563</v>
      </c>
      <c r="F61" s="8" t="s">
        <v>206</v>
      </c>
      <c r="G61" s="8" t="s">
        <v>182</v>
      </c>
      <c r="H61" s="8" t="s">
        <v>42</v>
      </c>
      <c r="I61" s="8" t="s">
        <v>129</v>
      </c>
      <c r="J61" s="8"/>
      <c r="K61" s="8" t="s">
        <v>35</v>
      </c>
      <c r="L61" s="8"/>
      <c r="R61" s="8" t="s">
        <v>506</v>
      </c>
    </row>
    <row r="62" spans="1:18" s="4" customFormat="1">
      <c r="A62" s="8" t="s">
        <v>253</v>
      </c>
      <c r="B62" s="13" t="s">
        <v>254</v>
      </c>
      <c r="C62" s="22" t="s">
        <v>254</v>
      </c>
      <c r="D62" s="8" t="s">
        <v>28</v>
      </c>
      <c r="E62" s="26">
        <v>2563</v>
      </c>
      <c r="F62" s="8" t="s">
        <v>232</v>
      </c>
      <c r="G62" s="8" t="s">
        <v>256</v>
      </c>
      <c r="H62" s="8" t="s">
        <v>183</v>
      </c>
      <c r="I62" s="8" t="s">
        <v>51</v>
      </c>
      <c r="J62" s="8"/>
      <c r="K62" s="8" t="s">
        <v>52</v>
      </c>
      <c r="L62" s="8"/>
      <c r="R62" s="8" t="s">
        <v>494</v>
      </c>
    </row>
    <row r="63" spans="1:18" s="4" customFormat="1">
      <c r="A63" s="8" t="s">
        <v>258</v>
      </c>
      <c r="B63" s="13" t="s">
        <v>259</v>
      </c>
      <c r="C63" s="22" t="s">
        <v>259</v>
      </c>
      <c r="D63" s="8" t="s">
        <v>28</v>
      </c>
      <c r="E63" s="26">
        <v>2563</v>
      </c>
      <c r="F63" s="8" t="s">
        <v>243</v>
      </c>
      <c r="G63" s="8" t="s">
        <v>261</v>
      </c>
      <c r="H63" s="8" t="s">
        <v>262</v>
      </c>
      <c r="I63" s="8" t="s">
        <v>34</v>
      </c>
      <c r="J63" s="8"/>
      <c r="K63" s="8" t="s">
        <v>35</v>
      </c>
      <c r="L63" s="8"/>
      <c r="R63" s="8" t="s">
        <v>506</v>
      </c>
    </row>
    <row r="64" spans="1:18" s="4" customFormat="1">
      <c r="A64" s="8" t="s">
        <v>279</v>
      </c>
      <c r="B64" s="7" t="s">
        <v>280</v>
      </c>
      <c r="C64" s="23" t="s">
        <v>280</v>
      </c>
      <c r="D64" s="8" t="s">
        <v>28</v>
      </c>
      <c r="E64" s="26">
        <v>2563</v>
      </c>
      <c r="F64" s="8" t="s">
        <v>233</v>
      </c>
      <c r="G64" s="8" t="s">
        <v>149</v>
      </c>
      <c r="H64" s="8" t="s">
        <v>282</v>
      </c>
      <c r="I64" s="8" t="s">
        <v>283</v>
      </c>
      <c r="J64" s="8"/>
      <c r="K64" s="8" t="s">
        <v>284</v>
      </c>
      <c r="L64" s="8"/>
      <c r="R64" s="8" t="s">
        <v>563</v>
      </c>
    </row>
    <row r="65" spans="1:18" s="4" customFormat="1">
      <c r="A65" s="8" t="s">
        <v>287</v>
      </c>
      <c r="B65" s="7" t="s">
        <v>288</v>
      </c>
      <c r="C65" s="23" t="s">
        <v>288</v>
      </c>
      <c r="D65" s="8" t="s">
        <v>28</v>
      </c>
      <c r="E65" s="26">
        <v>2563</v>
      </c>
      <c r="F65" s="8" t="s">
        <v>232</v>
      </c>
      <c r="G65" s="8" t="s">
        <v>290</v>
      </c>
      <c r="H65" s="8" t="s">
        <v>42</v>
      </c>
      <c r="I65" s="8" t="s">
        <v>291</v>
      </c>
      <c r="J65" s="8"/>
      <c r="K65" s="8" t="s">
        <v>35</v>
      </c>
      <c r="L65" s="8"/>
      <c r="R65" s="8" t="s">
        <v>563</v>
      </c>
    </row>
    <row r="66" spans="1:18" s="4" customFormat="1" hidden="1">
      <c r="A66" s="8" t="s">
        <v>308</v>
      </c>
      <c r="B66" s="7" t="s">
        <v>309</v>
      </c>
      <c r="C66" s="23" t="s">
        <v>309</v>
      </c>
      <c r="D66" s="8" t="s">
        <v>28</v>
      </c>
      <c r="E66" s="26">
        <v>2564</v>
      </c>
      <c r="F66" s="8" t="s">
        <v>311</v>
      </c>
      <c r="G66" s="8" t="s">
        <v>312</v>
      </c>
      <c r="H66" s="8" t="s">
        <v>313</v>
      </c>
      <c r="I66" s="8" t="s">
        <v>283</v>
      </c>
      <c r="J66" s="8"/>
      <c r="K66" s="8" t="s">
        <v>284</v>
      </c>
      <c r="L66" s="8"/>
      <c r="R66" s="8" t="s">
        <v>574</v>
      </c>
    </row>
    <row r="67" spans="1:18" s="4" customFormat="1" hidden="1">
      <c r="A67" s="8" t="s">
        <v>315</v>
      </c>
      <c r="B67" s="7" t="s">
        <v>316</v>
      </c>
      <c r="C67" s="23" t="s">
        <v>316</v>
      </c>
      <c r="D67" s="8" t="s">
        <v>28</v>
      </c>
      <c r="E67" s="26">
        <v>2564</v>
      </c>
      <c r="F67" s="8" t="s">
        <v>311</v>
      </c>
      <c r="G67" s="8" t="s">
        <v>312</v>
      </c>
      <c r="H67" s="8" t="s">
        <v>67</v>
      </c>
      <c r="I67" s="8" t="s">
        <v>68</v>
      </c>
      <c r="J67" s="8"/>
      <c r="K67" s="8" t="s">
        <v>52</v>
      </c>
      <c r="L67" s="8"/>
      <c r="R67" s="8" t="s">
        <v>485</v>
      </c>
    </row>
    <row r="68" spans="1:18" s="4" customFormat="1" hidden="1">
      <c r="A68" s="8" t="s">
        <v>318</v>
      </c>
      <c r="B68" s="7" t="s">
        <v>319</v>
      </c>
      <c r="C68" s="23" t="s">
        <v>319</v>
      </c>
      <c r="D68" s="8" t="s">
        <v>28</v>
      </c>
      <c r="E68" s="26">
        <v>2564</v>
      </c>
      <c r="F68" s="8" t="s">
        <v>311</v>
      </c>
      <c r="G68" s="8" t="s">
        <v>312</v>
      </c>
      <c r="H68" s="8" t="s">
        <v>67</v>
      </c>
      <c r="I68" s="8" t="s">
        <v>68</v>
      </c>
      <c r="J68" s="8"/>
      <c r="K68" s="8" t="s">
        <v>52</v>
      </c>
      <c r="L68" s="8"/>
      <c r="R68" s="8" t="s">
        <v>485</v>
      </c>
    </row>
    <row r="69" spans="1:18" s="4" customFormat="1" hidden="1">
      <c r="A69" s="8" t="s">
        <v>321</v>
      </c>
      <c r="B69" s="7" t="s">
        <v>322</v>
      </c>
      <c r="C69" s="23" t="s">
        <v>322</v>
      </c>
      <c r="D69" s="8" t="s">
        <v>28</v>
      </c>
      <c r="E69" s="26">
        <v>2564</v>
      </c>
      <c r="F69" s="8" t="s">
        <v>311</v>
      </c>
      <c r="G69" s="8" t="s">
        <v>312</v>
      </c>
      <c r="H69" s="8" t="s">
        <v>67</v>
      </c>
      <c r="I69" s="8" t="s">
        <v>68</v>
      </c>
      <c r="J69" s="8"/>
      <c r="K69" s="8" t="s">
        <v>52</v>
      </c>
      <c r="L69" s="8"/>
      <c r="R69" s="8" t="s">
        <v>533</v>
      </c>
    </row>
    <row r="70" spans="1:18" s="4" customFormat="1" hidden="1">
      <c r="A70" s="8" t="s">
        <v>326</v>
      </c>
      <c r="B70" s="7" t="s">
        <v>327</v>
      </c>
      <c r="C70" s="23" t="s">
        <v>327</v>
      </c>
      <c r="D70" s="8" t="s">
        <v>28</v>
      </c>
      <c r="E70" s="26">
        <v>2564</v>
      </c>
      <c r="F70" s="8" t="s">
        <v>311</v>
      </c>
      <c r="G70" s="8" t="s">
        <v>330</v>
      </c>
      <c r="H70" s="8" t="s">
        <v>331</v>
      </c>
      <c r="I70" s="8" t="s">
        <v>283</v>
      </c>
      <c r="J70" s="8"/>
      <c r="K70" s="8" t="s">
        <v>284</v>
      </c>
      <c r="L70" s="8"/>
      <c r="R70" s="8" t="s">
        <v>506</v>
      </c>
    </row>
    <row r="71" spans="1:18" s="4" customFormat="1" hidden="1">
      <c r="A71" s="8" t="s">
        <v>333</v>
      </c>
      <c r="B71" s="7" t="s">
        <v>71</v>
      </c>
      <c r="C71" s="23" t="s">
        <v>71</v>
      </c>
      <c r="D71" s="8" t="s">
        <v>28</v>
      </c>
      <c r="E71" s="26">
        <v>2564</v>
      </c>
      <c r="F71" s="8" t="s">
        <v>311</v>
      </c>
      <c r="G71" s="8" t="s">
        <v>312</v>
      </c>
      <c r="H71" s="8" t="s">
        <v>304</v>
      </c>
      <c r="I71" s="8" t="s">
        <v>73</v>
      </c>
      <c r="J71" s="8"/>
      <c r="K71" s="8" t="s">
        <v>52</v>
      </c>
      <c r="L71" s="8"/>
      <c r="R71" s="8" t="s">
        <v>485</v>
      </c>
    </row>
    <row r="72" spans="1:18" s="4" customFormat="1" hidden="1">
      <c r="A72" s="8" t="s">
        <v>336</v>
      </c>
      <c r="B72" s="7" t="s">
        <v>337</v>
      </c>
      <c r="C72" s="23" t="s">
        <v>337</v>
      </c>
      <c r="D72" s="8" t="s">
        <v>28</v>
      </c>
      <c r="E72" s="26">
        <v>2564</v>
      </c>
      <c r="F72" s="8" t="s">
        <v>339</v>
      </c>
      <c r="G72" s="8" t="s">
        <v>312</v>
      </c>
      <c r="H72" s="8" t="s">
        <v>42</v>
      </c>
      <c r="I72" s="8" t="s">
        <v>340</v>
      </c>
      <c r="J72" s="8"/>
      <c r="K72" s="8" t="s">
        <v>35</v>
      </c>
      <c r="L72" s="8"/>
      <c r="R72" s="8" t="s">
        <v>485</v>
      </c>
    </row>
    <row r="73" spans="1:18" s="4" customFormat="1" hidden="1">
      <c r="A73" s="8" t="s">
        <v>341</v>
      </c>
      <c r="B73" s="7" t="s">
        <v>342</v>
      </c>
      <c r="C73" s="23" t="s">
        <v>342</v>
      </c>
      <c r="D73" s="8" t="s">
        <v>28</v>
      </c>
      <c r="E73" s="26">
        <v>2564</v>
      </c>
      <c r="F73" s="8" t="s">
        <v>311</v>
      </c>
      <c r="G73" s="8" t="s">
        <v>344</v>
      </c>
      <c r="H73" s="8" t="s">
        <v>191</v>
      </c>
      <c r="I73" s="8" t="s">
        <v>192</v>
      </c>
      <c r="J73" s="8"/>
      <c r="K73" s="8" t="s">
        <v>52</v>
      </c>
      <c r="L73" s="8"/>
      <c r="R73" s="8" t="s">
        <v>533</v>
      </c>
    </row>
    <row r="74" spans="1:18" s="4" customFormat="1" hidden="1">
      <c r="A74" s="8" t="s">
        <v>351</v>
      </c>
      <c r="B74" s="7" t="s">
        <v>352</v>
      </c>
      <c r="C74" s="23" t="s">
        <v>352</v>
      </c>
      <c r="D74" s="8" t="s">
        <v>28</v>
      </c>
      <c r="E74" s="26">
        <v>2564</v>
      </c>
      <c r="F74" s="8" t="s">
        <v>311</v>
      </c>
      <c r="G74" s="8" t="s">
        <v>312</v>
      </c>
      <c r="H74" s="8" t="s">
        <v>354</v>
      </c>
      <c r="I74" s="8" t="s">
        <v>218</v>
      </c>
      <c r="J74" s="8"/>
      <c r="K74" s="8" t="s">
        <v>52</v>
      </c>
      <c r="L74" s="8"/>
      <c r="R74" s="8" t="s">
        <v>573</v>
      </c>
    </row>
    <row r="75" spans="1:18" s="4" customFormat="1" hidden="1">
      <c r="A75" s="8" t="s">
        <v>355</v>
      </c>
      <c r="B75" s="7" t="s">
        <v>356</v>
      </c>
      <c r="C75" s="23" t="s">
        <v>356</v>
      </c>
      <c r="D75" s="8" t="s">
        <v>28</v>
      </c>
      <c r="E75" s="26">
        <v>2564</v>
      </c>
      <c r="F75" s="8" t="s">
        <v>290</v>
      </c>
      <c r="G75" s="8" t="s">
        <v>358</v>
      </c>
      <c r="H75" s="8" t="s">
        <v>113</v>
      </c>
      <c r="I75" s="8" t="s">
        <v>192</v>
      </c>
      <c r="J75" s="8"/>
      <c r="K75" s="8" t="s">
        <v>52</v>
      </c>
      <c r="L75" s="8"/>
      <c r="R75" s="8" t="s">
        <v>514</v>
      </c>
    </row>
    <row r="76" spans="1:18" s="4" customFormat="1" hidden="1">
      <c r="A76" s="8" t="s">
        <v>359</v>
      </c>
      <c r="B76" s="7" t="s">
        <v>360</v>
      </c>
      <c r="C76" s="23" t="s">
        <v>360</v>
      </c>
      <c r="D76" s="8" t="s">
        <v>28</v>
      </c>
      <c r="E76" s="26">
        <v>2564</v>
      </c>
      <c r="F76" s="8" t="s">
        <v>362</v>
      </c>
      <c r="G76" s="8" t="s">
        <v>363</v>
      </c>
      <c r="H76" s="8" t="s">
        <v>113</v>
      </c>
      <c r="I76" s="8" t="s">
        <v>192</v>
      </c>
      <c r="J76" s="8"/>
      <c r="K76" s="8" t="s">
        <v>52</v>
      </c>
      <c r="L76" s="8"/>
      <c r="R76" s="8" t="s">
        <v>514</v>
      </c>
    </row>
    <row r="77" spans="1:18" s="4" customFormat="1" hidden="1">
      <c r="A77" s="8" t="s">
        <v>364</v>
      </c>
      <c r="B77" s="7" t="s">
        <v>365</v>
      </c>
      <c r="C77" s="23" t="s">
        <v>365</v>
      </c>
      <c r="D77" s="8" t="s">
        <v>28</v>
      </c>
      <c r="E77" s="26">
        <v>2564</v>
      </c>
      <c r="F77" s="8" t="s">
        <v>311</v>
      </c>
      <c r="G77" s="8" t="s">
        <v>312</v>
      </c>
      <c r="H77" s="8" t="s">
        <v>50</v>
      </c>
      <c r="I77" s="8" t="s">
        <v>192</v>
      </c>
      <c r="J77" s="8"/>
      <c r="K77" s="8" t="s">
        <v>52</v>
      </c>
      <c r="L77" s="8"/>
      <c r="R77" s="8" t="s">
        <v>514</v>
      </c>
    </row>
    <row r="78" spans="1:18" s="4" customFormat="1" hidden="1">
      <c r="A78" s="8" t="s">
        <v>367</v>
      </c>
      <c r="B78" s="7" t="s">
        <v>368</v>
      </c>
      <c r="C78" s="23" t="s">
        <v>368</v>
      </c>
      <c r="D78" s="8" t="s">
        <v>28</v>
      </c>
      <c r="E78" s="26">
        <v>2564</v>
      </c>
      <c r="F78" s="8" t="s">
        <v>370</v>
      </c>
      <c r="G78" s="8" t="s">
        <v>290</v>
      </c>
      <c r="H78" s="8" t="s">
        <v>183</v>
      </c>
      <c r="I78" s="8" t="s">
        <v>192</v>
      </c>
      <c r="J78" s="8"/>
      <c r="K78" s="8" t="s">
        <v>52</v>
      </c>
      <c r="L78" s="8"/>
      <c r="R78" s="8" t="s">
        <v>514</v>
      </c>
    </row>
    <row r="79" spans="1:18" s="4" customFormat="1" hidden="1">
      <c r="A79" s="8" t="s">
        <v>372</v>
      </c>
      <c r="B79" s="7" t="s">
        <v>373</v>
      </c>
      <c r="C79" s="23" t="s">
        <v>373</v>
      </c>
      <c r="D79" s="8" t="s">
        <v>28</v>
      </c>
      <c r="E79" s="26">
        <v>2564</v>
      </c>
      <c r="F79" s="8" t="s">
        <v>339</v>
      </c>
      <c r="G79" s="8" t="s">
        <v>339</v>
      </c>
      <c r="H79" s="8" t="s">
        <v>375</v>
      </c>
      <c r="I79" s="8" t="s">
        <v>376</v>
      </c>
      <c r="J79" s="8"/>
      <c r="K79" s="8" t="s">
        <v>35</v>
      </c>
      <c r="L79" s="8"/>
      <c r="R79" s="8" t="s">
        <v>574</v>
      </c>
    </row>
    <row r="80" spans="1:18" s="4" customFormat="1" hidden="1">
      <c r="A80" s="8" t="s">
        <v>378</v>
      </c>
      <c r="B80" s="7" t="s">
        <v>379</v>
      </c>
      <c r="C80" s="23" t="s">
        <v>379</v>
      </c>
      <c r="D80" s="8" t="s">
        <v>28</v>
      </c>
      <c r="E80" s="26">
        <v>2564</v>
      </c>
      <c r="F80" s="8" t="s">
        <v>311</v>
      </c>
      <c r="G80" s="8" t="s">
        <v>312</v>
      </c>
      <c r="H80" s="8" t="s">
        <v>381</v>
      </c>
      <c r="I80" s="8" t="s">
        <v>283</v>
      </c>
      <c r="J80" s="8"/>
      <c r="K80" s="8" t="s">
        <v>284</v>
      </c>
      <c r="L80" s="8"/>
      <c r="R80" s="8" t="s">
        <v>506</v>
      </c>
    </row>
    <row r="81" spans="1:18" s="4" customFormat="1" hidden="1">
      <c r="A81" s="8" t="s">
        <v>422</v>
      </c>
      <c r="B81" s="29" t="str">
        <f t="shared" ref="B81:B117" si="0">HYPERLINK(Q81,C81)</f>
        <v>โครงการพัฒนาผู้ตัดสินกีฬาขั้นพื้นฐาน ประจำปีงบประมาณ พ.ศ.2565</v>
      </c>
      <c r="C81" s="8" t="s">
        <v>423</v>
      </c>
      <c r="D81" s="8" t="s">
        <v>28</v>
      </c>
      <c r="E81" s="27">
        <v>2565</v>
      </c>
      <c r="F81" s="8" t="s">
        <v>267</v>
      </c>
      <c r="G81" s="8" t="s">
        <v>268</v>
      </c>
      <c r="H81" s="8" t="s">
        <v>67</v>
      </c>
      <c r="I81" s="8" t="s">
        <v>68</v>
      </c>
      <c r="J81" s="8"/>
      <c r="K81" s="8" t="s">
        <v>52</v>
      </c>
      <c r="L81" s="8"/>
      <c r="Q81" s="4" t="s">
        <v>486</v>
      </c>
      <c r="R81" s="8" t="s">
        <v>485</v>
      </c>
    </row>
    <row r="82" spans="1:18" s="4" customFormat="1" hidden="1">
      <c r="A82" s="8" t="s">
        <v>425</v>
      </c>
      <c r="B82" s="29" t="str">
        <f t="shared" si="0"/>
        <v>โครงการส่งเสริมอาสาสมัครกีฬาและผู้นำการออกกำลังกาย ประจำปีงบประมาณ พ.ศ.2565</v>
      </c>
      <c r="C82" s="8" t="s">
        <v>426</v>
      </c>
      <c r="D82" s="8" t="s">
        <v>28</v>
      </c>
      <c r="E82" s="27">
        <v>2565</v>
      </c>
      <c r="F82" s="8" t="s">
        <v>267</v>
      </c>
      <c r="G82" s="8" t="s">
        <v>268</v>
      </c>
      <c r="H82" s="8" t="s">
        <v>67</v>
      </c>
      <c r="I82" s="8" t="s">
        <v>68</v>
      </c>
      <c r="J82" s="8"/>
      <c r="K82" s="8" t="s">
        <v>52</v>
      </c>
      <c r="L82" s="8"/>
      <c r="Q82" s="4" t="s">
        <v>488</v>
      </c>
      <c r="R82" s="8" t="s">
        <v>485</v>
      </c>
    </row>
    <row r="83" spans="1:18" s="4" customFormat="1" hidden="1">
      <c r="A83" s="8" t="s">
        <v>428</v>
      </c>
      <c r="B83" s="29" t="str">
        <f t="shared" si="0"/>
        <v>โครงการพัฒนาศักยภาพผู้ฝึกสอนกีฬาระดับพื้นฐาน ประจำปีงบประมาณ พ.ศ. 2565</v>
      </c>
      <c r="C83" s="8" t="s">
        <v>429</v>
      </c>
      <c r="D83" s="8" t="s">
        <v>28</v>
      </c>
      <c r="E83" s="27">
        <v>2565</v>
      </c>
      <c r="F83" s="8" t="s">
        <v>267</v>
      </c>
      <c r="G83" s="8" t="s">
        <v>268</v>
      </c>
      <c r="H83" s="8" t="s">
        <v>67</v>
      </c>
      <c r="I83" s="8" t="s">
        <v>68</v>
      </c>
      <c r="J83" s="8"/>
      <c r="K83" s="8" t="s">
        <v>52</v>
      </c>
      <c r="L83" s="8"/>
      <c r="Q83" s="4" t="s">
        <v>490</v>
      </c>
      <c r="R83" s="8" t="s">
        <v>485</v>
      </c>
    </row>
    <row r="84" spans="1:18" s="4" customFormat="1" hidden="1">
      <c r="A84" s="8" t="s">
        <v>432</v>
      </c>
      <c r="B84" s="29" t="str">
        <f t="shared" si="0"/>
        <v>ค่าใช้จ่ายในการสนับสนุนการดำเนินงานสำนักงานการท่องเที่ยวและกีฬาจังหวัด</v>
      </c>
      <c r="C84" s="8" t="s">
        <v>433</v>
      </c>
      <c r="D84" s="8" t="s">
        <v>28</v>
      </c>
      <c r="E84" s="27">
        <v>2565</v>
      </c>
      <c r="F84" s="8" t="s">
        <v>267</v>
      </c>
      <c r="G84" s="8" t="s">
        <v>268</v>
      </c>
      <c r="H84" s="8" t="s">
        <v>435</v>
      </c>
      <c r="I84" s="8" t="s">
        <v>218</v>
      </c>
      <c r="J84" s="8"/>
      <c r="K84" s="8" t="s">
        <v>52</v>
      </c>
      <c r="L84" s="8"/>
      <c r="Q84" s="4" t="s">
        <v>492</v>
      </c>
      <c r="R84" s="8" t="s">
        <v>485</v>
      </c>
    </row>
    <row r="85" spans="1:18" s="4" customFormat="1" hidden="1">
      <c r="A85" s="8" t="s">
        <v>437</v>
      </c>
      <c r="B85" s="29" t="str">
        <f t="shared" si="0"/>
        <v>โครงการก่อสร้างลานคอนกรีต เพื่อปรับปรุงภูมิทัศน์ (บก.ตชด.ภาค 3)</v>
      </c>
      <c r="C85" s="8" t="s">
        <v>438</v>
      </c>
      <c r="D85" s="8" t="s">
        <v>28</v>
      </c>
      <c r="E85" s="27">
        <v>2565</v>
      </c>
      <c r="F85" s="8" t="s">
        <v>267</v>
      </c>
      <c r="G85" s="8" t="s">
        <v>268</v>
      </c>
      <c r="H85" s="8" t="s">
        <v>440</v>
      </c>
      <c r="I85" s="8" t="s">
        <v>441</v>
      </c>
      <c r="J85" s="8"/>
      <c r="K85" s="8" t="s">
        <v>442</v>
      </c>
      <c r="L85" s="8"/>
      <c r="Q85" s="4" t="s">
        <v>495</v>
      </c>
      <c r="R85" s="8" t="s">
        <v>494</v>
      </c>
    </row>
    <row r="86" spans="1:18" s="4" customFormat="1" hidden="1">
      <c r="A86" s="8" t="s">
        <v>498</v>
      </c>
      <c r="B86" s="29" t="str">
        <f t="shared" si="0"/>
        <v>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</v>
      </c>
      <c r="C86" s="8" t="s">
        <v>499</v>
      </c>
      <c r="D86" s="8" t="s">
        <v>28</v>
      </c>
      <c r="E86" s="27">
        <v>2565</v>
      </c>
      <c r="F86" s="8" t="s">
        <v>267</v>
      </c>
      <c r="G86" s="8" t="s">
        <v>268</v>
      </c>
      <c r="H86" s="8" t="s">
        <v>505</v>
      </c>
      <c r="I86" s="8" t="s">
        <v>283</v>
      </c>
      <c r="J86" s="8"/>
      <c r="K86" s="8" t="s">
        <v>284</v>
      </c>
      <c r="L86" s="8"/>
      <c r="Q86" s="4" t="s">
        <v>507</v>
      </c>
      <c r="R86" s="8" t="s">
        <v>506</v>
      </c>
    </row>
    <row r="87" spans="1:18" s="4" customFormat="1" hidden="1">
      <c r="A87" s="8" t="s">
        <v>509</v>
      </c>
      <c r="B87" s="29" t="str">
        <f t="shared" si="0"/>
        <v>โครงการค่าใช้จ่ายในการจัดทำหลักสูตรพัฒนาบุคลากรด้านการกีฬา</v>
      </c>
      <c r="C87" s="8" t="s">
        <v>510</v>
      </c>
      <c r="D87" s="8" t="s">
        <v>28</v>
      </c>
      <c r="E87" s="27">
        <v>2565</v>
      </c>
      <c r="F87" s="8" t="s">
        <v>512</v>
      </c>
      <c r="G87" s="8" t="s">
        <v>513</v>
      </c>
      <c r="H87" s="8" t="s">
        <v>50</v>
      </c>
      <c r="I87" s="8" t="s">
        <v>192</v>
      </c>
      <c r="J87" s="8"/>
      <c r="K87" s="8" t="s">
        <v>52</v>
      </c>
      <c r="L87" s="8"/>
      <c r="Q87" s="4" t="s">
        <v>515</v>
      </c>
      <c r="R87" s="8" t="s">
        <v>514</v>
      </c>
    </row>
    <row r="88" spans="1:18" s="4" customFormat="1" hidden="1">
      <c r="A88" s="8" t="s">
        <v>517</v>
      </c>
      <c r="B88" s="29" t="str">
        <f t="shared" si="0"/>
        <v>โครงการค่าใช้จ่ายในการพัฒนาบุคลากรทางการกีฬา</v>
      </c>
      <c r="C88" s="8" t="s">
        <v>518</v>
      </c>
      <c r="D88" s="8" t="s">
        <v>28</v>
      </c>
      <c r="E88" s="27">
        <v>2565</v>
      </c>
      <c r="F88" s="8" t="s">
        <v>520</v>
      </c>
      <c r="G88" s="8" t="s">
        <v>521</v>
      </c>
      <c r="H88" s="8" t="s">
        <v>50</v>
      </c>
      <c r="I88" s="8" t="s">
        <v>192</v>
      </c>
      <c r="J88" s="8"/>
      <c r="K88" s="8" t="s">
        <v>52</v>
      </c>
      <c r="L88" s="8"/>
      <c r="Q88" s="4" t="s">
        <v>522</v>
      </c>
      <c r="R88" s="8" t="s">
        <v>485</v>
      </c>
    </row>
    <row r="89" spans="1:18" s="4" customFormat="1" hidden="1">
      <c r="A89" s="8" t="s">
        <v>525</v>
      </c>
      <c r="B89" s="29" t="str">
        <f t="shared" si="0"/>
        <v>โครงการส่งเสริมการพัฒนาทักษะกีฬาวอลเลย์บอล</v>
      </c>
      <c r="C89" s="8" t="s">
        <v>526</v>
      </c>
      <c r="D89" s="8" t="s">
        <v>28</v>
      </c>
      <c r="E89" s="27">
        <v>2565</v>
      </c>
      <c r="F89" s="8" t="s">
        <v>531</v>
      </c>
      <c r="G89" s="8" t="s">
        <v>268</v>
      </c>
      <c r="H89" s="8" t="s">
        <v>532</v>
      </c>
      <c r="I89" s="8" t="s">
        <v>283</v>
      </c>
      <c r="J89" s="8"/>
      <c r="K89" s="8" t="s">
        <v>284</v>
      </c>
      <c r="L89" s="8"/>
      <c r="Q89" s="4" t="s">
        <v>534</v>
      </c>
      <c r="R89" s="8" t="s">
        <v>533</v>
      </c>
    </row>
    <row r="90" spans="1:18" s="4" customFormat="1" hidden="1">
      <c r="A90" s="30" t="s">
        <v>536</v>
      </c>
      <c r="B90" s="31" t="str">
        <f t="shared" si="0"/>
        <v>โครงการประกันคุณภาพการศึกษาภายใน ระดับการศึกษาขั้นพื้นฐาน ปีการศึกษา 2564</v>
      </c>
      <c r="C90" s="30" t="s">
        <v>537</v>
      </c>
      <c r="D90" s="30" t="s">
        <v>28</v>
      </c>
      <c r="E90" s="32">
        <v>2565</v>
      </c>
      <c r="F90" s="30" t="s">
        <v>539</v>
      </c>
      <c r="G90" s="30" t="s">
        <v>539</v>
      </c>
      <c r="H90" s="30" t="s">
        <v>113</v>
      </c>
      <c r="I90" s="30" t="s">
        <v>192</v>
      </c>
      <c r="J90" s="30"/>
      <c r="K90" s="30" t="s">
        <v>52</v>
      </c>
      <c r="L90" s="30"/>
      <c r="Q90" s="4" t="s">
        <v>540</v>
      </c>
      <c r="R90" s="30" t="s">
        <v>514</v>
      </c>
    </row>
    <row r="91" spans="1:18" s="8" customFormat="1" hidden="1">
      <c r="A91" s="8" t="s">
        <v>542</v>
      </c>
      <c r="B91" s="29" t="str">
        <f t="shared" si="0"/>
        <v>โครงการค่าใช้จ่ายประกันคุณภาพการศึกษาภายใน ระดับอุดมศึกษา ปีการศึกษา 2564</v>
      </c>
      <c r="C91" s="8" t="s">
        <v>543</v>
      </c>
      <c r="D91" s="8" t="s">
        <v>28</v>
      </c>
      <c r="E91" s="27">
        <v>2565</v>
      </c>
      <c r="F91" s="8" t="s">
        <v>539</v>
      </c>
      <c r="G91" s="8" t="s">
        <v>521</v>
      </c>
      <c r="H91" s="8" t="s">
        <v>113</v>
      </c>
      <c r="I91" s="8" t="s">
        <v>192</v>
      </c>
      <c r="K91" s="8" t="s">
        <v>52</v>
      </c>
      <c r="Q91" s="8" t="s">
        <v>545</v>
      </c>
      <c r="R91" s="8" t="s">
        <v>514</v>
      </c>
    </row>
    <row r="92" spans="1:18" s="8" customFormat="1" hidden="1">
      <c r="A92" s="8" t="s">
        <v>418</v>
      </c>
      <c r="B92" s="29" t="str">
        <f t="shared" si="0"/>
        <v>พัฒนาบุคลากรด้านการกีฬาระดับพื้นฐาน</v>
      </c>
      <c r="C92" s="8" t="s">
        <v>419</v>
      </c>
      <c r="D92" s="8" t="s">
        <v>28</v>
      </c>
      <c r="E92" s="33">
        <v>2566</v>
      </c>
      <c r="F92" s="28" t="s">
        <v>385</v>
      </c>
      <c r="G92" s="28" t="s">
        <v>386</v>
      </c>
      <c r="H92" s="28" t="s">
        <v>67</v>
      </c>
      <c r="I92" s="28" t="s">
        <v>68</v>
      </c>
      <c r="J92" s="28"/>
      <c r="K92" s="28" t="s">
        <v>52</v>
      </c>
      <c r="L92" s="28" t="s">
        <v>421</v>
      </c>
      <c r="M92" s="28"/>
      <c r="N92" s="28"/>
      <c r="O92" s="28"/>
      <c r="P92" s="28"/>
      <c r="Q92" s="8" t="s">
        <v>570</v>
      </c>
      <c r="R92" s="28" t="s">
        <v>485</v>
      </c>
    </row>
    <row r="93" spans="1:18" s="8" customFormat="1" hidden="1">
      <c r="A93" s="8" t="s">
        <v>548</v>
      </c>
      <c r="B93" s="29" t="str">
        <f t="shared" si="0"/>
        <v>“รวมพลคนยะลา 2”</v>
      </c>
      <c r="C93" s="8" t="s">
        <v>549</v>
      </c>
      <c r="D93" s="8" t="s">
        <v>28</v>
      </c>
      <c r="E93" s="27">
        <v>2566</v>
      </c>
      <c r="F93" s="8" t="s">
        <v>267</v>
      </c>
      <c r="G93" s="8" t="s">
        <v>268</v>
      </c>
      <c r="H93" s="8" t="s">
        <v>551</v>
      </c>
      <c r="I93" s="8" t="s">
        <v>283</v>
      </c>
      <c r="K93" s="8" t="s">
        <v>284</v>
      </c>
      <c r="Q93" s="8" t="s">
        <v>552</v>
      </c>
      <c r="R93" s="8" t="s">
        <v>506</v>
      </c>
    </row>
    <row r="94" spans="1:18" s="8" customFormat="1" hidden="1">
      <c r="A94" s="8" t="s">
        <v>577</v>
      </c>
      <c r="B94" s="29" t="str">
        <f t="shared" si="0"/>
        <v>โครงการพัฒนาบุคลากรด้านการกีฬาระดับพื้นฐาน ประจำปีงบประมาณ พ.ศ. 2566</v>
      </c>
      <c r="C94" s="8" t="s">
        <v>578</v>
      </c>
      <c r="D94" s="8" t="s">
        <v>28</v>
      </c>
      <c r="E94" s="27">
        <v>2566</v>
      </c>
      <c r="F94" s="8" t="s">
        <v>385</v>
      </c>
      <c r="G94" s="8" t="s">
        <v>386</v>
      </c>
      <c r="H94" s="8" t="s">
        <v>67</v>
      </c>
      <c r="I94" s="8" t="s">
        <v>68</v>
      </c>
      <c r="K94" s="8" t="s">
        <v>52</v>
      </c>
      <c r="Q94" s="8" t="s">
        <v>579</v>
      </c>
      <c r="R94" s="8" t="s">
        <v>533</v>
      </c>
    </row>
    <row r="95" spans="1:18" s="8" customFormat="1" hidden="1">
      <c r="A95" s="8" t="s">
        <v>580</v>
      </c>
      <c r="B95" s="29" t="str">
        <f t="shared" si="0"/>
        <v>โครงการส่งเสริมอาสาสมัครกีฬาและผู้นำการออกกำลังกาย ประจำปีงบประมาณ พ.ศ. 2566</v>
      </c>
      <c r="C95" s="8" t="s">
        <v>581</v>
      </c>
      <c r="D95" s="8" t="s">
        <v>28</v>
      </c>
      <c r="E95" s="27">
        <v>2566</v>
      </c>
      <c r="F95" s="8" t="s">
        <v>385</v>
      </c>
      <c r="G95" s="8" t="s">
        <v>386</v>
      </c>
      <c r="H95" s="8" t="s">
        <v>67</v>
      </c>
      <c r="I95" s="8" t="s">
        <v>68</v>
      </c>
      <c r="K95" s="8" t="s">
        <v>52</v>
      </c>
      <c r="Q95" s="8" t="s">
        <v>582</v>
      </c>
      <c r="R95" s="8" t="s">
        <v>485</v>
      </c>
    </row>
    <row r="96" spans="1:18" s="8" customFormat="1" hidden="1">
      <c r="A96" s="8" t="s">
        <v>583</v>
      </c>
      <c r="B96" s="29" t="str">
        <f t="shared" si="0"/>
        <v>โครงการสนับสนุนนักศึกษาเข้าร่วมการแข่งขันกีฬา ประจำปีงบประมาณ 2566</v>
      </c>
      <c r="C96" s="8" t="s">
        <v>584</v>
      </c>
      <c r="D96" s="8" t="s">
        <v>28</v>
      </c>
      <c r="E96" s="27">
        <v>2566</v>
      </c>
      <c r="F96" s="8" t="s">
        <v>385</v>
      </c>
      <c r="G96" s="8" t="s">
        <v>386</v>
      </c>
      <c r="H96" s="8" t="s">
        <v>585</v>
      </c>
      <c r="I96" s="8" t="s">
        <v>129</v>
      </c>
      <c r="K96" s="8" t="s">
        <v>35</v>
      </c>
      <c r="Q96" s="8" t="s">
        <v>586</v>
      </c>
      <c r="R96" s="8" t="s">
        <v>574</v>
      </c>
    </row>
    <row r="97" spans="1:18" s="8" customFormat="1" hidden="1">
      <c r="A97" s="8" t="s">
        <v>587</v>
      </c>
      <c r="B97" s="29" t="str">
        <f t="shared" si="0"/>
        <v>ค่าใช้จ่ายในการจัดทำหลักสูตรพัฒนาบุคลากรด้านการกีฬา</v>
      </c>
      <c r="C97" s="8" t="s">
        <v>588</v>
      </c>
      <c r="D97" s="8" t="s">
        <v>28</v>
      </c>
      <c r="E97" s="27">
        <v>2566</v>
      </c>
      <c r="F97" s="8" t="s">
        <v>589</v>
      </c>
      <c r="G97" s="8" t="s">
        <v>404</v>
      </c>
      <c r="H97" s="8" t="s">
        <v>50</v>
      </c>
      <c r="I97" s="8" t="s">
        <v>192</v>
      </c>
      <c r="K97" s="8" t="s">
        <v>52</v>
      </c>
      <c r="Q97" s="8" t="s">
        <v>590</v>
      </c>
      <c r="R97" s="8" t="s">
        <v>514</v>
      </c>
    </row>
    <row r="98" spans="1:18" s="8" customFormat="1" hidden="1">
      <c r="A98" s="8" t="s">
        <v>591</v>
      </c>
      <c r="B98" s="29" t="str">
        <f t="shared" si="0"/>
        <v>กีฬาสานสัมพันธ์ ปลาบึกเกมส์ คณะวิทยาศาสตร์และเทคโนโลยี</v>
      </c>
      <c r="C98" s="8" t="s">
        <v>592</v>
      </c>
      <c r="D98" s="8" t="s">
        <v>28</v>
      </c>
      <c r="E98" s="27">
        <v>2566</v>
      </c>
      <c r="F98" s="8" t="s">
        <v>385</v>
      </c>
      <c r="G98" s="8" t="s">
        <v>386</v>
      </c>
      <c r="H98" s="8" t="s">
        <v>593</v>
      </c>
      <c r="I98" s="8" t="s">
        <v>155</v>
      </c>
      <c r="K98" s="8" t="s">
        <v>35</v>
      </c>
      <c r="Q98" s="8" t="s">
        <v>594</v>
      </c>
      <c r="R98" s="8" t="s">
        <v>574</v>
      </c>
    </row>
    <row r="99" spans="1:18" s="8" customFormat="1" hidden="1">
      <c r="A99" s="8" t="s">
        <v>595</v>
      </c>
      <c r="B99" s="29" t="str">
        <f t="shared" si="0"/>
        <v>ค่าใช้จ่ายในการเป็นเจ้าภาพจัดการประชุมรัฐมนตรีกีฬาอาเซียน ครั้งที่ ๗ และการประชุมที่เกี่ยวข้อง</v>
      </c>
      <c r="C99" s="8" t="s">
        <v>596</v>
      </c>
      <c r="D99" s="8" t="s">
        <v>28</v>
      </c>
      <c r="E99" s="27">
        <v>2566</v>
      </c>
      <c r="F99" s="8" t="s">
        <v>385</v>
      </c>
      <c r="G99" s="8" t="s">
        <v>386</v>
      </c>
      <c r="H99" s="8" t="s">
        <v>354</v>
      </c>
      <c r="I99" s="8" t="s">
        <v>218</v>
      </c>
      <c r="K99" s="8" t="s">
        <v>52</v>
      </c>
      <c r="Q99" s="8" t="s">
        <v>597</v>
      </c>
      <c r="R99" s="8" t="s">
        <v>556</v>
      </c>
    </row>
    <row r="100" spans="1:18" s="8" customFormat="1" hidden="1">
      <c r="A100" s="8" t="s">
        <v>598</v>
      </c>
      <c r="B100" s="29" t="str">
        <f t="shared" si="0"/>
        <v>โครงการเข้าร่วมการกีฬามหาวิทยาลัยเทคโนโลยีราชมงคลพระนคร "พระนครเกมส์"</v>
      </c>
      <c r="C100" s="8" t="s">
        <v>599</v>
      </c>
      <c r="D100" s="8" t="s">
        <v>28</v>
      </c>
      <c r="E100" s="27">
        <v>2566</v>
      </c>
      <c r="F100" s="8" t="s">
        <v>385</v>
      </c>
      <c r="G100" s="8" t="s">
        <v>600</v>
      </c>
      <c r="H100" s="8" t="s">
        <v>601</v>
      </c>
      <c r="I100" s="8" t="s">
        <v>602</v>
      </c>
      <c r="K100" s="8" t="s">
        <v>35</v>
      </c>
      <c r="Q100" s="8" t="s">
        <v>603</v>
      </c>
      <c r="R100" s="8" t="s">
        <v>506</v>
      </c>
    </row>
    <row r="101" spans="1:18" s="8" customFormat="1" hidden="1">
      <c r="A101" s="8" t="s">
        <v>604</v>
      </c>
      <c r="B101" s="29" t="str">
        <f t="shared" si="0"/>
        <v>โครงการแข่งขันกีฬาบัวน้ำเงินเกมส์</v>
      </c>
      <c r="C101" s="8" t="s">
        <v>605</v>
      </c>
      <c r="D101" s="8" t="s">
        <v>28</v>
      </c>
      <c r="E101" s="27">
        <v>2566</v>
      </c>
      <c r="F101" s="8" t="s">
        <v>600</v>
      </c>
      <c r="G101" s="8" t="s">
        <v>600</v>
      </c>
      <c r="H101" s="8" t="s">
        <v>606</v>
      </c>
      <c r="I101" s="8" t="s">
        <v>34</v>
      </c>
      <c r="K101" s="8" t="s">
        <v>35</v>
      </c>
      <c r="Q101" s="8" t="s">
        <v>607</v>
      </c>
      <c r="R101" s="8" t="s">
        <v>506</v>
      </c>
    </row>
    <row r="102" spans="1:18" s="8" customFormat="1" hidden="1">
      <c r="A102" s="8" t="s">
        <v>608</v>
      </c>
      <c r="B102" s="29" t="str">
        <f t="shared" si="0"/>
        <v>อบรมและสัมมนาผู้ตัดสินกีฬาฟุตบอล สำนักงานเขตพื้นที่การศึกษามัธยมศึกษาร้อยเอ็ด      ประจำปี 2566</v>
      </c>
      <c r="C102" s="8" t="s">
        <v>609</v>
      </c>
      <c r="D102" s="8" t="s">
        <v>28</v>
      </c>
      <c r="E102" s="27">
        <v>2566</v>
      </c>
      <c r="F102" s="8" t="s">
        <v>385</v>
      </c>
      <c r="G102" s="8" t="s">
        <v>386</v>
      </c>
      <c r="H102" s="8" t="s">
        <v>610</v>
      </c>
      <c r="I102" s="8" t="s">
        <v>283</v>
      </c>
      <c r="K102" s="8" t="s">
        <v>284</v>
      </c>
      <c r="Q102" s="8" t="s">
        <v>611</v>
      </c>
      <c r="R102" s="8" t="s">
        <v>485</v>
      </c>
    </row>
    <row r="103" spans="1:18" s="8" customFormat="1" hidden="1">
      <c r="A103" s="8" t="s">
        <v>612</v>
      </c>
      <c r="B103" s="29" t="str">
        <f t="shared" si="0"/>
        <v>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</v>
      </c>
      <c r="C103" s="8" t="s">
        <v>613</v>
      </c>
      <c r="D103" s="8" t="s">
        <v>28</v>
      </c>
      <c r="E103" s="27">
        <v>2566</v>
      </c>
      <c r="F103" s="8" t="s">
        <v>385</v>
      </c>
      <c r="G103" s="8" t="s">
        <v>386</v>
      </c>
      <c r="H103" s="8" t="s">
        <v>610</v>
      </c>
      <c r="I103" s="8" t="s">
        <v>283</v>
      </c>
      <c r="K103" s="8" t="s">
        <v>284</v>
      </c>
      <c r="Q103" s="8" t="s">
        <v>614</v>
      </c>
      <c r="R103" s="8" t="s">
        <v>563</v>
      </c>
    </row>
    <row r="104" spans="1:18" s="8" customFormat="1" hidden="1">
      <c r="A104" s="8" t="s">
        <v>615</v>
      </c>
      <c r="B104" s="29" t="str">
        <f t="shared" si="0"/>
        <v>โครงการค่าใช้จ่ายการประกันคุณภาพการศึกษาภายใน ปีการศึกษา 2565</v>
      </c>
      <c r="C104" s="8" t="s">
        <v>616</v>
      </c>
      <c r="D104" s="8" t="s">
        <v>28</v>
      </c>
      <c r="E104" s="27">
        <v>2566</v>
      </c>
      <c r="F104" s="8" t="s">
        <v>617</v>
      </c>
      <c r="G104" s="8" t="s">
        <v>386</v>
      </c>
      <c r="H104" s="8" t="s">
        <v>113</v>
      </c>
      <c r="I104" s="8" t="s">
        <v>192</v>
      </c>
      <c r="K104" s="8" t="s">
        <v>52</v>
      </c>
      <c r="Q104" s="8" t="s">
        <v>618</v>
      </c>
      <c r="R104" s="8" t="s">
        <v>514</v>
      </c>
    </row>
    <row r="105" spans="1:18" s="8" customFormat="1" hidden="1">
      <c r="A105" s="8" t="s">
        <v>619</v>
      </c>
      <c r="B105" s="29" t="str">
        <f t="shared" si="0"/>
        <v>โครงการค่าใช้จ่ายในการพัฒนาบุคลากรด้านการกีฬา</v>
      </c>
      <c r="C105" s="8" t="s">
        <v>620</v>
      </c>
      <c r="D105" s="8" t="s">
        <v>28</v>
      </c>
      <c r="E105" s="27">
        <v>2566</v>
      </c>
      <c r="F105" s="8" t="s">
        <v>617</v>
      </c>
      <c r="G105" s="8" t="s">
        <v>386</v>
      </c>
      <c r="H105" s="8" t="s">
        <v>50</v>
      </c>
      <c r="I105" s="8" t="s">
        <v>192</v>
      </c>
      <c r="K105" s="8" t="s">
        <v>52</v>
      </c>
      <c r="Q105" s="8" t="s">
        <v>621</v>
      </c>
      <c r="R105" s="8" t="s">
        <v>485</v>
      </c>
    </row>
    <row r="106" spans="1:18" s="8" customFormat="1" hidden="1">
      <c r="A106" s="8" t="s">
        <v>622</v>
      </c>
      <c r="B106" s="29" t="str">
        <f t="shared" si="0"/>
        <v>โครงการแข่งขันกีฬาครูและบุคลากรทางการศึกษา สพม. อย เกมส์ ประจำปี 2566</v>
      </c>
      <c r="C106" s="8" t="s">
        <v>623</v>
      </c>
      <c r="D106" s="8" t="s">
        <v>28</v>
      </c>
      <c r="E106" s="27">
        <v>2566</v>
      </c>
      <c r="F106" s="8" t="s">
        <v>624</v>
      </c>
      <c r="G106" s="8" t="s">
        <v>386</v>
      </c>
      <c r="H106" s="8" t="s">
        <v>505</v>
      </c>
      <c r="I106" s="8" t="s">
        <v>283</v>
      </c>
      <c r="K106" s="8" t="s">
        <v>284</v>
      </c>
      <c r="Q106" s="8" t="s">
        <v>625</v>
      </c>
      <c r="R106" s="8" t="s">
        <v>506</v>
      </c>
    </row>
    <row r="107" spans="1:18" s="8" customFormat="1" hidden="1">
      <c r="A107" s="8" t="s">
        <v>626</v>
      </c>
      <c r="B107" s="29" t="str">
        <f t="shared" si="0"/>
        <v>โครงการจัดทำหลักสูตรพัฒนาบุคลากรด้านการกีฬา</v>
      </c>
      <c r="C107" s="28" t="s">
        <v>265</v>
      </c>
      <c r="D107" s="28" t="s">
        <v>28</v>
      </c>
      <c r="E107" s="33">
        <v>2567</v>
      </c>
      <c r="F107" s="28" t="s">
        <v>627</v>
      </c>
      <c r="G107" s="28" t="s">
        <v>628</v>
      </c>
      <c r="H107" s="28" t="s">
        <v>50</v>
      </c>
      <c r="I107" s="28" t="s">
        <v>192</v>
      </c>
      <c r="J107" s="28"/>
      <c r="K107" s="28" t="s">
        <v>52</v>
      </c>
      <c r="L107" s="28" t="s">
        <v>629</v>
      </c>
      <c r="M107" s="28"/>
      <c r="N107" s="28"/>
      <c r="O107" s="28"/>
      <c r="P107" s="28"/>
      <c r="Q107" s="28" t="s">
        <v>630</v>
      </c>
      <c r="R107" s="28" t="s">
        <v>514</v>
      </c>
    </row>
    <row r="108" spans="1:18" s="8" customFormat="1" hidden="1">
      <c r="A108" s="8" t="s">
        <v>631</v>
      </c>
      <c r="B108" s="29" t="str">
        <f t="shared" si="0"/>
        <v>โครงการพัฒนาบุคลากรด้านการกีฬา</v>
      </c>
      <c r="C108" s="28" t="s">
        <v>632</v>
      </c>
      <c r="D108" s="28" t="s">
        <v>28</v>
      </c>
      <c r="E108" s="33">
        <v>2567</v>
      </c>
      <c r="F108" s="28" t="s">
        <v>627</v>
      </c>
      <c r="G108" s="28" t="s">
        <v>628</v>
      </c>
      <c r="H108" s="28" t="s">
        <v>50</v>
      </c>
      <c r="I108" s="28" t="s">
        <v>192</v>
      </c>
      <c r="J108" s="28"/>
      <c r="K108" s="28" t="s">
        <v>52</v>
      </c>
      <c r="L108" s="28" t="s">
        <v>629</v>
      </c>
      <c r="M108" s="28"/>
      <c r="N108" s="28"/>
      <c r="O108" s="28"/>
      <c r="P108" s="28"/>
      <c r="Q108" s="28" t="s">
        <v>633</v>
      </c>
      <c r="R108" s="28" t="s">
        <v>485</v>
      </c>
    </row>
    <row r="109" spans="1:18" s="8" customFormat="1" hidden="1">
      <c r="A109" s="8" t="s">
        <v>634</v>
      </c>
      <c r="B109" s="29" t="str">
        <f t="shared" si="0"/>
        <v>พัฒนามาตรฐานผู้ฝึกสอนกีฬาและผู้ตัดสินกีฬาเพื่อยกระดับการกีฬาขั้นพื้นฐานและมวลชน</v>
      </c>
      <c r="C109" s="28" t="s">
        <v>635</v>
      </c>
      <c r="D109" s="28" t="s">
        <v>28</v>
      </c>
      <c r="E109" s="33">
        <v>2567</v>
      </c>
      <c r="F109" s="28" t="s">
        <v>627</v>
      </c>
      <c r="G109" s="28" t="s">
        <v>628</v>
      </c>
      <c r="H109" s="28" t="s">
        <v>67</v>
      </c>
      <c r="I109" s="28" t="s">
        <v>68</v>
      </c>
      <c r="J109" s="28"/>
      <c r="K109" s="28" t="s">
        <v>52</v>
      </c>
      <c r="L109" s="28" t="s">
        <v>629</v>
      </c>
      <c r="M109" s="28"/>
      <c r="N109" s="28"/>
      <c r="O109" s="28"/>
      <c r="P109" s="28"/>
      <c r="Q109" s="28" t="s">
        <v>636</v>
      </c>
      <c r="R109" s="28" t="s">
        <v>514</v>
      </c>
    </row>
    <row r="110" spans="1:18" s="8" customFormat="1" hidden="1">
      <c r="A110" s="8" t="s">
        <v>645</v>
      </c>
      <c r="B110" s="29" t="str">
        <f t="shared" si="0"/>
        <v>โครงการพัฒนาบุคลากรด้านการกีฬาระดับพื้นฐาน ประจำปีงบประมาณ พ.ศ. 2567</v>
      </c>
      <c r="C110" s="8" t="s">
        <v>646</v>
      </c>
      <c r="D110" s="8" t="s">
        <v>28</v>
      </c>
      <c r="E110" s="27">
        <v>2567</v>
      </c>
      <c r="F110" s="8" t="s">
        <v>627</v>
      </c>
      <c r="G110" s="8" t="s">
        <v>628</v>
      </c>
      <c r="H110" s="8" t="s">
        <v>67</v>
      </c>
      <c r="I110" s="8" t="s">
        <v>68</v>
      </c>
      <c r="K110" s="8" t="s">
        <v>52</v>
      </c>
      <c r="Q110" s="8" t="s">
        <v>649</v>
      </c>
      <c r="R110" s="8" t="s">
        <v>485</v>
      </c>
    </row>
    <row r="111" spans="1:18" s="8" customFormat="1" hidden="1">
      <c r="A111" s="8" t="s">
        <v>650</v>
      </c>
      <c r="B111" s="29" t="str">
        <f t="shared" si="0"/>
        <v>โครงการส่งเสริมอาสาสมัครกีฬาและผู้นำการออกกำลังกาย ประจำปีงบประมาณ พ.ศ. 2567</v>
      </c>
      <c r="C111" s="8" t="s">
        <v>651</v>
      </c>
      <c r="D111" s="8" t="s">
        <v>28</v>
      </c>
      <c r="E111" s="27">
        <v>2567</v>
      </c>
      <c r="F111" s="8" t="s">
        <v>627</v>
      </c>
      <c r="G111" s="8" t="s">
        <v>628</v>
      </c>
      <c r="H111" s="8" t="s">
        <v>67</v>
      </c>
      <c r="I111" s="8" t="s">
        <v>68</v>
      </c>
      <c r="K111" s="8" t="s">
        <v>52</v>
      </c>
      <c r="Q111" s="8" t="s">
        <v>652</v>
      </c>
      <c r="R111" s="8" t="s">
        <v>485</v>
      </c>
    </row>
    <row r="112" spans="1:18" s="8" customFormat="1" hidden="1">
      <c r="A112" s="8" t="s">
        <v>653</v>
      </c>
      <c r="B112" s="29" t="str">
        <f t="shared" si="0"/>
        <v>โครงการค่าใช้จ่ายในการจัดทำหลักสูตรพัฒนาบุคลากรทางด้านการกีฬา</v>
      </c>
      <c r="C112" s="8" t="s">
        <v>654</v>
      </c>
      <c r="D112" s="8" t="s">
        <v>28</v>
      </c>
      <c r="E112" s="27">
        <v>2567</v>
      </c>
      <c r="F112" s="8" t="s">
        <v>655</v>
      </c>
      <c r="G112" s="8" t="s">
        <v>656</v>
      </c>
      <c r="H112" s="8" t="s">
        <v>50</v>
      </c>
      <c r="I112" s="8" t="s">
        <v>192</v>
      </c>
      <c r="K112" s="8" t="s">
        <v>52</v>
      </c>
      <c r="Q112" s="8" t="s">
        <v>659</v>
      </c>
      <c r="R112" s="8" t="s">
        <v>514</v>
      </c>
    </row>
    <row r="113" spans="1:18" s="8" customFormat="1" hidden="1">
      <c r="A113" s="8" t="s">
        <v>660</v>
      </c>
      <c r="B113" s="29" t="str">
        <f t="shared" si="0"/>
        <v>โครงการค่าใช้จ่ายในการพัฒนาบุคลากรด้านการกีฬา</v>
      </c>
      <c r="C113" s="8" t="s">
        <v>620</v>
      </c>
      <c r="D113" s="8" t="s">
        <v>28</v>
      </c>
      <c r="E113" s="27">
        <v>2567</v>
      </c>
      <c r="F113" s="8" t="s">
        <v>661</v>
      </c>
      <c r="G113" s="8" t="s">
        <v>662</v>
      </c>
      <c r="H113" s="8" t="s">
        <v>50</v>
      </c>
      <c r="I113" s="8" t="s">
        <v>192</v>
      </c>
      <c r="K113" s="8" t="s">
        <v>52</v>
      </c>
      <c r="Q113" s="8" t="s">
        <v>663</v>
      </c>
      <c r="R113" s="8" t="s">
        <v>485</v>
      </c>
    </row>
    <row r="114" spans="1:18" s="8" customFormat="1" hidden="1">
      <c r="A114" s="8" t="s">
        <v>664</v>
      </c>
      <c r="B114" s="29" t="str">
        <f t="shared" si="0"/>
        <v>พัฒนามาตรฐานผู้ฝึกสอนกีฬาและผู้ตัดสินกีฬาเพื่อยกระดับการกีฬาขั้นพื้นฐานและมวลชน</v>
      </c>
      <c r="C114" s="8" t="s">
        <v>635</v>
      </c>
      <c r="D114" s="8" t="s">
        <v>28</v>
      </c>
      <c r="E114" s="27">
        <v>2567</v>
      </c>
      <c r="F114" s="8" t="s">
        <v>665</v>
      </c>
      <c r="G114" s="8" t="s">
        <v>628</v>
      </c>
      <c r="H114" s="8" t="s">
        <v>67</v>
      </c>
      <c r="I114" s="8" t="s">
        <v>68</v>
      </c>
      <c r="K114" s="8" t="s">
        <v>52</v>
      </c>
      <c r="Q114" s="8" t="s">
        <v>667</v>
      </c>
      <c r="R114" s="8" t="s">
        <v>563</v>
      </c>
    </row>
    <row r="115" spans="1:18" s="8" customFormat="1" hidden="1">
      <c r="A115" s="8" t="s">
        <v>668</v>
      </c>
      <c r="B115" s="29" t="str">
        <f t="shared" si="0"/>
        <v>โครงการสนับสนุนนักศึกษาเข้าร่วมการแข่งขันกีฬา ประจำปีงบประมาณ 2567</v>
      </c>
      <c r="C115" s="8" t="s">
        <v>669</v>
      </c>
      <c r="D115" s="8" t="s">
        <v>28</v>
      </c>
      <c r="E115" s="27">
        <v>2567</v>
      </c>
      <c r="F115" s="8" t="s">
        <v>627</v>
      </c>
      <c r="G115" s="8" t="s">
        <v>628</v>
      </c>
      <c r="H115" s="8" t="s">
        <v>585</v>
      </c>
      <c r="I115" s="8" t="s">
        <v>129</v>
      </c>
      <c r="K115" s="8" t="s">
        <v>35</v>
      </c>
      <c r="Q115" s="8" t="s">
        <v>672</v>
      </c>
      <c r="R115" s="8" t="s">
        <v>574</v>
      </c>
    </row>
    <row r="116" spans="1:18" s="8" customFormat="1" hidden="1">
      <c r="A116" s="8" t="s">
        <v>673</v>
      </c>
      <c r="B116" s="29" t="str">
        <f t="shared" si="0"/>
        <v>ค่าใช้จ่ายในการเจรจาและประชุมนานาชาติ</v>
      </c>
      <c r="C116" s="8" t="s">
        <v>352</v>
      </c>
      <c r="D116" s="8" t="s">
        <v>28</v>
      </c>
      <c r="E116" s="27">
        <v>2567</v>
      </c>
      <c r="F116" s="8" t="s">
        <v>627</v>
      </c>
      <c r="G116" s="8" t="s">
        <v>628</v>
      </c>
      <c r="H116" s="8" t="s">
        <v>354</v>
      </c>
      <c r="I116" s="8" t="s">
        <v>218</v>
      </c>
      <c r="K116" s="8" t="s">
        <v>52</v>
      </c>
      <c r="Q116" s="8" t="s">
        <v>674</v>
      </c>
      <c r="R116" s="8" t="s">
        <v>485</v>
      </c>
    </row>
    <row r="117" spans="1:18" s="8" customFormat="1" hidden="1">
      <c r="A117" s="8" t="s">
        <v>675</v>
      </c>
      <c r="B117" s="29" t="str">
        <f t="shared" si="0"/>
        <v>โครงการอนุรักษ์ส่งเสริมกีฬาสัมพันธ์</v>
      </c>
      <c r="C117" s="8" t="s">
        <v>676</v>
      </c>
      <c r="D117" s="8" t="s">
        <v>28</v>
      </c>
      <c r="E117" s="27">
        <v>2567</v>
      </c>
      <c r="F117" s="8" t="s">
        <v>655</v>
      </c>
      <c r="G117" s="8" t="s">
        <v>655</v>
      </c>
      <c r="H117" s="8" t="s">
        <v>677</v>
      </c>
      <c r="I117" s="8" t="s">
        <v>678</v>
      </c>
      <c r="K117" s="8" t="s">
        <v>35</v>
      </c>
      <c r="Q117" s="8" t="s">
        <v>679</v>
      </c>
      <c r="R117" s="8" t="s">
        <v>485</v>
      </c>
    </row>
  </sheetData>
  <autoFilter ref="A3:L117" xr:uid="{417BB7CF-6D2D-4A1E-8DA6-C578EB94ED49}">
    <filterColumn colId="4">
      <filters>
        <filter val="2561"/>
        <filter val="2562"/>
        <filter val="2563"/>
      </filters>
    </filterColumn>
    <sortState xmlns:xlrd2="http://schemas.microsoft.com/office/spreadsheetml/2017/richdata2" ref="A4:L80">
      <sortCondition ref="E3:E80"/>
    </sortState>
  </autoFilter>
  <hyperlinks>
    <hyperlink ref="B4" r:id="rId1" display="https://emenscr.nesdc.go.th/viewer/view.html?id=5b1a78e27587e67e2e720db3&amp;username=rmutt057802011" xr:uid="{FF4EB731-CBDB-4071-9339-4E49464E947A}"/>
    <hyperlink ref="B5" r:id="rId2" display="https://emenscr.nesdc.go.th/viewer/view.html?id=5c4e8be81a04b521fdc9362c&amp;username=rus0585011" xr:uid="{7E8BE625-AAA5-4EA1-9AE8-C72E2D805241}"/>
    <hyperlink ref="B7" r:id="rId3" display="https://emenscr.nesdc.go.th/viewer/view.html?id=5c527ba54819522ef1ca2bc6&amp;username=mots0501021" xr:uid="{54A47B34-F94A-4652-AFB9-505E50408313}"/>
    <hyperlink ref="B8" r:id="rId4" display="https://emenscr.nesdc.go.th/viewer/view.html?id=5cbae389a6ce3a3febe8d3ba&amp;username=rmutt0578201" xr:uid="{68F8B09A-2A2A-4C69-B461-D1A2D800E644}"/>
    <hyperlink ref="B9" r:id="rId5" display="https://emenscr.nesdc.go.th/viewer/view.html?id=5ccabeb7a6ce3a3febe8d73d&amp;username=mots0501021" xr:uid="{795A0AF1-776A-4B4E-98B0-B34CF9E54C12}"/>
    <hyperlink ref="B10" r:id="rId6" display="https://emenscr.nesdc.go.th/viewer/view.html?id=5cf0dca143f43b4179ea0c87&amp;username=mots03021" xr:uid="{F9ECADDC-2946-4A20-9B00-A0CE9761C11B}"/>
    <hyperlink ref="B11" r:id="rId7" display="https://emenscr.nesdc.go.th/viewer/view.html?id=5cf628b343f43b4179ea0cef&amp;username=sat1" xr:uid="{965920D3-61B2-4EF5-B0DB-089D83F36F6F}"/>
    <hyperlink ref="B12" r:id="rId8" display="https://emenscr.nesdc.go.th/viewer/view.html?id=5cf735de656db4416eea0ca4&amp;username=sat1" xr:uid="{906CD59E-BB9F-411F-93F3-01B09B2A005D}"/>
    <hyperlink ref="B13" r:id="rId9" display="https://emenscr.nesdc.go.th/viewer/view.html?id=5cf73bbc985c284170d11738&amp;username=sat1" xr:uid="{E78A2F1D-0F42-4504-A05D-85DF3891E3E5}"/>
    <hyperlink ref="B14" r:id="rId10" display="https://emenscr.nesdc.go.th/viewer/view.html?id=5cf7629f3d444c41747ba8a7&amp;username=sat1" xr:uid="{CFCFF1A6-9A5B-403A-9F27-D2101BFC6E06}"/>
    <hyperlink ref="B15" r:id="rId11" display="https://emenscr.nesdc.go.th/viewer/view.html?id=5cf78307985c284170d11771&amp;username=sat1" xr:uid="{AF1A7F2B-1068-49F4-B898-BFEF6C944D7E}"/>
    <hyperlink ref="B16" r:id="rId12" display="https://emenscr.nesdc.go.th/viewer/view.html?id=5cf78424656db4416eea0cd7&amp;username=sat1" xr:uid="{E64856CF-34B4-453B-93B7-9594EDB01779}"/>
    <hyperlink ref="B17" r:id="rId13" display="https://emenscr.nesdc.go.th/viewer/view.html?id=5cf78ba93d444c41747ba8c6&amp;username=sat1" xr:uid="{DBCB6181-244E-41EB-8E27-30AD95152845}"/>
    <hyperlink ref="B18" r:id="rId14" display="https://emenscr.nesdc.go.th/viewer/view.html?id=5cf78cc9656db4416eea0ce6&amp;username=sat1" xr:uid="{CFF2E371-34FE-4508-BFF9-4A4D0413963F}"/>
    <hyperlink ref="B19" r:id="rId15" display="https://emenscr.nesdc.go.th/viewer/view.html?id=5d53d31d8087be14b6d4ccd9&amp;username=mots03021" xr:uid="{14C56E2B-1021-47E2-8A16-5B466BCB4A72}"/>
    <hyperlink ref="B20" r:id="rId16" display="https://emenscr.nesdc.go.th/viewer/view.html?id=5d77556d2d8b5b145109e225&amp;username=mots03021" xr:uid="{919A9EBB-8864-4043-AD83-E19AB8C84D2E}"/>
    <hyperlink ref="B21" r:id="rId17" display="https://emenscr.nesdc.go.th/viewer/view.html?id=5d7875daefaf232e0bc453fa&amp;username=mots0501021" xr:uid="{76F52A51-DE7E-40CE-A39E-B0B5371E58DD}"/>
    <hyperlink ref="B22" r:id="rId18" display="https://emenscr.nesdc.go.th/viewer/view.html?id=5d78c0ca0ec2ae2e0662912c&amp;username=mots0501021" xr:uid="{FCDBE153-9155-44BB-8389-6C3AB9A53F87}"/>
    <hyperlink ref="B23" r:id="rId19" display="https://emenscr.nesdc.go.th/viewer/view.html?id=5d808a9a6e6bea05a699b4e0&amp;username=mots0501061" xr:uid="{7A2134FD-600C-465D-912F-698C33388856}"/>
    <hyperlink ref="B24" r:id="rId20" display="https://emenscr.nesdc.go.th/viewer/view.html?id=5d809b6a42d188059b3550ed&amp;username=mots0501061" xr:uid="{56E66E55-59D8-4A83-8FD6-16AC7F7A749D}"/>
    <hyperlink ref="B6" r:id="rId21" display="https://emenscr.nesdc.go.th/viewer/view.html?id=5d897cf11970f105a15993bc&amp;username=rus0585011" xr:uid="{87CE9C66-D81C-49AC-A52D-12DA9ECFACDC}"/>
    <hyperlink ref="B25" r:id="rId22" display="https://emenscr.nesdc.go.th/viewer/view.html?id=5d919d232cf06546a62a83e5&amp;username=mots0501021" xr:uid="{9BF89441-05E2-4035-82B6-C7DFFA5E3B01}"/>
    <hyperlink ref="B26" r:id="rId23" display="https://emenscr.nesdc.go.th/viewer/view.html?id=5db937167aa7d70a4477d8fd&amp;username=rmuti11001" xr:uid="{CE042C48-89FE-4D57-88FA-C129FD7BC0B5}"/>
    <hyperlink ref="B27" r:id="rId24" display="https://emenscr.nesdc.go.th/viewer/view.html?id=5db94470b9b2250a3a28e95b&amp;username=rmuti11001" xr:uid="{CDCB2441-0584-4BF7-BFE2-2C0DBDC91BE9}"/>
    <hyperlink ref="B28" r:id="rId25" display="https://emenscr.nesdc.go.th/viewer/view.html?id=5dbaae84e414e50a393a461b&amp;username=rmuti11001" xr:uid="{A29C9DEB-9E84-401F-872B-554FEE25E4C7}"/>
    <hyperlink ref="B29" r:id="rId26" display="https://emenscr.nesdc.go.th/viewer/view.html?id=5dbab68bddf85f0a3f403cf3&amp;username=rmuti11001" xr:uid="{91D141ED-293D-4CE3-B15B-6524780463C0}"/>
    <hyperlink ref="B30" r:id="rId27" display="https://emenscr.nesdc.go.th/viewer/view.html?id=5dbabca1e414e50a393a462b&amp;username=rmuti11001" xr:uid="{D70E2F28-E869-4447-A741-0F7D3A301EDA}"/>
    <hyperlink ref="B31" r:id="rId28" display="https://emenscr.nesdc.go.th/viewer/view.html?id=5dbad147b9b2250a3a28ebf7&amp;username=rmuti11001" xr:uid="{809412E2-9882-41F0-A419-3FA92D1EEB50}"/>
    <hyperlink ref="B33" r:id="rId29" display="https://emenscr.nesdc.go.th/viewer/view.html?id=5df35a378af3392c55b03ce7&amp;username=mots03021" xr:uid="{3B826775-5FD4-4CD7-A160-D4714903DBC8}"/>
    <hyperlink ref="B32" r:id="rId30" display="https://emenscr.nesdc.go.th/viewer/view.html?id=5df8841ecaa0dc3f63b8c33d&amp;username=kpru053651" xr:uid="{F4395BDA-7860-4446-A91A-AF9635723B53}"/>
    <hyperlink ref="B34" r:id="rId31" display="https://emenscr.nesdc.go.th/viewer/view.html?id=5dfaf80ad2f24a1a689b4ba3&amp;username=sat1" xr:uid="{4361A90B-B94E-471D-90DA-A649343CCC7B}"/>
    <hyperlink ref="B35" r:id="rId32" display="https://emenscr.nesdc.go.th/viewer/view.html?id=5dfeff0542c5ca49af55a51c&amp;username=mots03021" xr:uid="{BAFBD43E-DA55-44B2-B4BA-15F8ACB9097C}"/>
    <hyperlink ref="B36" r:id="rId33" display="https://emenscr.nesdc.go.th/viewer/view.html?id=5e00312bb459dd49a9ac70a2&amp;username=sat1" xr:uid="{109A8B82-5B3D-4A95-AB0F-6206B388DBB8}"/>
    <hyperlink ref="B37" r:id="rId34" display="https://emenscr.nesdc.go.th/viewer/view.html?id=5e00389942c5ca49af55a5bf&amp;username=sat1" xr:uid="{AF15EF0D-56D9-4649-81BB-FCC45DB974DE}"/>
    <hyperlink ref="B38" r:id="rId35" display="https://emenscr.nesdc.go.th/viewer/view.html?id=5e003cb5ca0feb49b458bba3&amp;username=sat1" xr:uid="{CE5BE92B-2F6D-475E-9F48-7B67B5E1F70B}"/>
    <hyperlink ref="B39" r:id="rId36" display="https://emenscr.nesdc.go.th/viewer/view.html?id=5e00669942c5ca49af55a663&amp;username=sat1" xr:uid="{D12EC1A9-D660-456E-B99A-3ECE48585B2F}"/>
    <hyperlink ref="B40" r:id="rId37" display="https://emenscr.nesdc.go.th/viewer/view.html?id=5e0068afb459dd49a9ac7144&amp;username=sat1" xr:uid="{3523530F-5CDB-4247-A7DE-1341CF09589C}"/>
    <hyperlink ref="B41" r:id="rId38" display="https://emenscr.nesdc.go.th/viewer/view.html?id=5e006f036f155549ab8fb595&amp;username=sat1" xr:uid="{835160BA-A5DE-4016-A0FE-C18E75089FE3}"/>
    <hyperlink ref="B42" r:id="rId39" display="https://emenscr.nesdc.go.th/viewer/view.html?id=5e00701542c5ca49af55a6aa&amp;username=sat1" xr:uid="{43F8D02E-C7D6-485E-AAB1-24014C10BB94}"/>
    <hyperlink ref="B43" r:id="rId40" display="https://emenscr.nesdc.go.th/viewer/view.html?id=5e01d07f6f155549ab8fb951&amp;username=mots03021" xr:uid="{EA402266-1AD7-44B3-958D-A25F3F377B80}"/>
    <hyperlink ref="B44" r:id="rId41" display="https://emenscr.nesdc.go.th/viewer/view.html?id=5e1daa40ed738c689ae32975&amp;username=mots0501041" xr:uid="{F031660C-6D45-4B3F-8826-1B1A4E0F3473}"/>
    <hyperlink ref="B45" r:id="rId42" display="https://emenscr.nesdc.go.th/viewer/view.html?id=5e1dae6feeece76891d9c288&amp;username=mots0501061" xr:uid="{8DD3AC81-C693-483D-915F-EFEBE9263FEB}"/>
    <hyperlink ref="B46" r:id="rId43" display="https://emenscr.nesdc.go.th/viewer/view.html?id=5e1dbf28a039a2689bde7ff5&amp;username=mots05031" xr:uid="{9C5D343D-A141-4BA7-99EB-5D7CCAC2661C}"/>
    <hyperlink ref="B47" r:id="rId44" display="https://emenscr.nesdc.go.th/viewer/view.html?id=5e1dc2b5ed738c689ae32977&amp;username=mots05021" xr:uid="{AE1F6A9A-5F14-43B6-A3C3-ADBEBACF48C2}"/>
    <hyperlink ref="B48" r:id="rId45" display="https://emenscr.nesdc.go.th/viewer/view.html?id=5e201680d64e122a694ab411&amp;username=mots05041" xr:uid="{A6C385C6-7A34-4595-BC00-6D53981A1971}"/>
    <hyperlink ref="B49" r:id="rId46" display="https://emenscr.nesdc.go.th/viewer/view.html?id=5e201ff3ad9dbf2a6b64fc13&amp;username=mots05041" xr:uid="{0CEFC119-ACA8-488D-B296-B4A73A2282BC}"/>
    <hyperlink ref="B50" r:id="rId47" display="https://emenscr.nesdc.go.th/viewer/view.html?id=5e202727f311422a706ee693&amp;username=mots05041" xr:uid="{44E8DEFA-2C67-4426-A7CB-B039700C57D7}"/>
    <hyperlink ref="B51" r:id="rId48" display="https://emenscr.nesdc.go.th/viewer/view.html?id=5e2037d4796c673a7fd56bcb&amp;username=mots05041" xr:uid="{ADDFDCFD-C34C-4444-A6D0-670FDA50A279}"/>
    <hyperlink ref="B52" r:id="rId49" display="https://emenscr.nesdc.go.th/viewer/view.html?id=5e2fb317499a092fe97137ed&amp;username=mots9302341" xr:uid="{2A4D4F00-E88A-4902-A590-C2677ED9D714}"/>
    <hyperlink ref="B53" r:id="rId50" display="https://emenscr.nesdc.go.th/viewer/view.html?id=5e62055a7354bd730265e43c&amp;username=pcru053961" xr:uid="{46DA6AFE-D004-471A-B90B-C39AFF2B6F72}"/>
    <hyperlink ref="B54" r:id="rId51" display="https://emenscr.nesdc.go.th/viewer/view.html?id=5ea9547b2ea02e55ade25394&amp;username=mots0501061" xr:uid="{C87C64AD-719F-47D5-9E70-3C3D18EF2C47}"/>
    <hyperlink ref="B55" r:id="rId52" display="https://emenscr.nesdc.go.th/viewer/view.html?id=5eb123aafcf4617808b3fe9c&amp;username=mots0501061" xr:uid="{988580B3-4B8B-4B5B-AF99-3FDCE8D06CDD}"/>
    <hyperlink ref="B56" r:id="rId53" display="https://emenscr.nesdc.go.th/viewer/view.html?id=5eb525fbb5d01807ee10a6be&amp;username=rmuti11001" xr:uid="{4D31A4C0-2655-4D49-9495-751F67425F36}"/>
    <hyperlink ref="B57" r:id="rId54" display="https://emenscr.nesdc.go.th/viewer/view.html?id=5eba5c80833fec5e55cafa20&amp;username=rmuti11001" xr:uid="{C6C76DD8-68CB-4D74-95F7-30AE605DC8C3}"/>
    <hyperlink ref="B58" r:id="rId55" display="https://emenscr.nesdc.go.th/viewer/view.html?id=5eba633b833fec5e55cafa26&amp;username=rmuti11001" xr:uid="{0B6CC46D-8A7A-4544-9F5F-9073D35B1673}"/>
    <hyperlink ref="B59" r:id="rId56" display="https://emenscr.nesdc.go.th/viewer/view.html?id=5eba6cf0833fec5e55cafa33&amp;username=rmuti11001" xr:uid="{DFA907A7-A74A-4AA1-8AAA-C9EAE8A4D4F3}"/>
    <hyperlink ref="B60" r:id="rId57" display="https://emenscr.nesdc.go.th/viewer/view.html?id=5ebbb341abbee2297567d387&amp;username=rmuti11001" xr:uid="{2A10D9CA-C622-4636-8B6B-F060CF9D85C8}"/>
    <hyperlink ref="B61" r:id="rId58" display="https://emenscr.nesdc.go.th/viewer/view.html?id=5ebcec5260c73b2974f0454f&amp;username=rmuti11001" xr:uid="{E334D939-BFEA-4BA9-8164-9EB74A7921A8}"/>
    <hyperlink ref="B62" r:id="rId59" display="https://emenscr.nesdc.go.th/viewer/view.html?id=5eeaebb77177af180990c796&amp;username=mots0501041" xr:uid="{AF83F557-24A0-4294-B3F7-2DB5B3806ED6}"/>
    <hyperlink ref="B63" r:id="rId60" display="https://emenscr.nesdc.go.th/viewer/view.html?id=5ef1a7d73148937792cabb8e&amp;username=rmutt0578031" xr:uid="{38A45472-1295-4EA6-AB9A-8E4DCAAAC1C5}"/>
    <hyperlink ref="B64" r:id="rId61" display="https://emenscr.nesdc.go.th/viewer/view.html?id=5f27f0b514c4720c160d05bc&amp;username=obec_regional_73_21" xr:uid="{C6A8BBF7-6328-4E51-BD1A-AF97833C1D2B}"/>
    <hyperlink ref="B65" r:id="rId62" display="https://emenscr.nesdc.go.th/viewer/view.html?id=5f2a99999b1b9e3fab85a862&amp;username=psu05211" xr:uid="{680BFFE1-A007-41EC-A735-22C79C27F70A}"/>
    <hyperlink ref="B66" r:id="rId63" display="https://emenscr.nesdc.go.th/viewer/view.html?id=5fa22cdbb85d3605fe50d1f5&amp;username=obec_regional_66_21" xr:uid="{05E67253-4EBB-42AF-A075-C81392DCFDCF}"/>
    <hyperlink ref="B67" r:id="rId64" display="https://emenscr.nesdc.go.th/viewer/view.html?id=5fab9e3ce708b36c432df952&amp;username=mots03021" xr:uid="{233846F1-B91E-40F1-BE59-033043666A39}"/>
    <hyperlink ref="B68" r:id="rId65" display="https://emenscr.nesdc.go.th/viewer/view.html?id=5fabf7972806e76c3c3d64d5&amp;username=mots03021" xr:uid="{9886E0A6-B939-40A2-ADB0-7C248491D8BA}"/>
    <hyperlink ref="B69" r:id="rId66" display="https://emenscr.nesdc.go.th/viewer/view.html?id=5fb3499956c36d429b48792d&amp;username=mots03021" xr:uid="{93488E5A-8B59-4977-B859-8E7CD59E4829}"/>
    <hyperlink ref="B70" r:id="rId67" display="https://emenscr.nesdc.go.th/viewer/view.html?id=5fe01c1aea2eef1b27a274d6&amp;username=obec_regional_36_31" xr:uid="{8412D4A5-4150-4E12-88DC-D11E00CF0FEA}"/>
    <hyperlink ref="B71" r:id="rId68" display="https://emenscr.nesdc.go.th/viewer/view.html?id=5feab0c4937fc042b84c9fbb&amp;username=sat21" xr:uid="{3DD8553E-6698-4491-96C2-21A0D989E71C}"/>
    <hyperlink ref="B72" r:id="rId69" display="https://emenscr.nesdc.go.th/viewer/view.html?id=5ffea50bc9bcb56cc183f28d&amp;username=ksu05681" xr:uid="{B084A3FC-765C-46F4-8880-022DF60C4EF2}"/>
    <hyperlink ref="B73" r:id="rId70" display="https://emenscr.nesdc.go.th/viewer/view.html?id=5ffff74afdee0f295412d692&amp;username=mots05031" xr:uid="{6395DD87-B646-4846-96E9-05883066939B}"/>
    <hyperlink ref="B74" r:id="rId71" display="https://emenscr.nesdc.go.th/viewer/view.html?id=601a5b212bfea92b666d82da&amp;username=mots02091" xr:uid="{8499700C-B762-4A44-890F-3CBAC3ADF965}"/>
    <hyperlink ref="B75" r:id="rId72" display="https://emenscr.nesdc.go.th/viewer/view.html?id=607a92c52256a346f06dbac7&amp;username=mots0501061" xr:uid="{A6B4862A-DE92-4591-A852-1EDA222D39E3}"/>
    <hyperlink ref="B76" r:id="rId73" display="https://emenscr.nesdc.go.th/viewer/view.html?id=607aa07da196e946e987d0ee&amp;username=mots0501061" xr:uid="{411721C1-4FB3-4ED0-AB89-8231B9F82420}"/>
    <hyperlink ref="B77" r:id="rId74" display="https://emenscr.nesdc.go.th/viewer/view.html?id=607d0ee09db1f67958ba2f49&amp;username=mots0501021" xr:uid="{AF44E019-3B1E-4F2E-A440-93BAC2021ABD}"/>
    <hyperlink ref="B78" r:id="rId75" display="https://emenscr.nesdc.go.th/viewer/view.html?id=607e72279db1f67958ba30c5&amp;username=mots0501041" xr:uid="{337EDC97-988E-40D7-B56A-5B95C03E8B06}"/>
    <hyperlink ref="B79" r:id="rId76" display="https://emenscr.nesdc.go.th/viewer/view.html?id=60cb0faecfde2746e853d2e5&amp;username=skru11201" xr:uid="{13456D0A-3221-4B2E-B633-6FBF5BB136D3}"/>
    <hyperlink ref="B80" r:id="rId77" display="https://emenscr.nesdc.go.th/viewer/view.html?id=60e5158cbcf570643a9fb2e6&amp;username=obec_regional_35_31" xr:uid="{FDC65AB6-8F7B-4104-A51B-FC146B455D30}"/>
  </hyperlinks>
  <pageMargins left="0.7" right="0.7" top="0.75" bottom="0.75" header="0.3" footer="0.3"/>
  <pageSetup paperSize="9" orientation="portrait" r:id="rId78"/>
  <drawing r:id="rId7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15FE0-65CF-4472-88DA-0D5C07A2693F}">
  <dimension ref="A1:R88"/>
  <sheetViews>
    <sheetView topLeftCell="M70" zoomScale="90" zoomScaleNormal="90" workbookViewId="0">
      <selection activeCell="N94" sqref="N94"/>
    </sheetView>
  </sheetViews>
  <sheetFormatPr defaultRowHeight="14.5"/>
  <cols>
    <col min="1" max="2" width="23" customWidth="1"/>
    <col min="3" max="3" width="90.81640625" customWidth="1"/>
    <col min="4" max="4" width="54" customWidth="1"/>
    <col min="5" max="6" width="20.1796875" customWidth="1"/>
    <col min="7" max="7" width="28.1796875" customWidth="1"/>
    <col min="8" max="8" width="54" customWidth="1"/>
    <col min="9" max="10" width="50" customWidth="1"/>
    <col min="11" max="11" width="54" customWidth="1"/>
    <col min="12" max="12" width="35.81640625" bestFit="1" customWidth="1"/>
    <col min="13" max="13" width="35.81640625" customWidth="1"/>
    <col min="14" max="14" width="33.81640625" customWidth="1"/>
    <col min="15" max="16" width="27.1796875" customWidth="1"/>
    <col min="17" max="17" width="16.453125" customWidth="1"/>
    <col min="18" max="18" width="19.453125" customWidth="1"/>
  </cols>
  <sheetData>
    <row r="1" spans="1:18" ht="23.5">
      <c r="A1" s="53" t="s">
        <v>863</v>
      </c>
      <c r="B1" s="53"/>
      <c r="C1" s="54" t="s">
        <v>891</v>
      </c>
    </row>
    <row r="2" spans="1:18" ht="23.5">
      <c r="A2" s="4"/>
      <c r="B2" s="4"/>
      <c r="C2" s="55" t="s">
        <v>892</v>
      </c>
    </row>
    <row r="3" spans="1:18" ht="23.5">
      <c r="A3" s="4"/>
      <c r="B3" s="4"/>
      <c r="C3" s="56" t="s">
        <v>893</v>
      </c>
    </row>
    <row r="4" spans="1:18" ht="23.5">
      <c r="A4" s="4"/>
      <c r="B4" s="4"/>
      <c r="C4" s="57" t="s">
        <v>894</v>
      </c>
    </row>
    <row r="5" spans="1:18" ht="23.5">
      <c r="A5" s="4"/>
      <c r="B5" s="4"/>
      <c r="C5" s="38" t="s">
        <v>895</v>
      </c>
    </row>
    <row r="6" spans="1:18" ht="23.5">
      <c r="A6" s="44" t="s">
        <v>1</v>
      </c>
      <c r="B6" s="44" t="s">
        <v>2</v>
      </c>
      <c r="C6" s="45" t="s">
        <v>2</v>
      </c>
      <c r="D6" s="46" t="s">
        <v>6</v>
      </c>
      <c r="E6" s="46" t="s">
        <v>457</v>
      </c>
      <c r="F6" s="47" t="s">
        <v>702</v>
      </c>
      <c r="G6" s="48" t="s">
        <v>703</v>
      </c>
      <c r="H6" s="45" t="s">
        <v>17</v>
      </c>
      <c r="I6" s="45" t="s">
        <v>18</v>
      </c>
      <c r="J6" s="45" t="s">
        <v>897</v>
      </c>
      <c r="K6" s="45" t="s">
        <v>19</v>
      </c>
      <c r="L6" s="45" t="s">
        <v>20</v>
      </c>
      <c r="M6" s="45" t="s">
        <v>21</v>
      </c>
      <c r="N6" s="50" t="s">
        <v>22</v>
      </c>
      <c r="O6" s="50" t="s">
        <v>900</v>
      </c>
      <c r="P6" s="50" t="s">
        <v>863</v>
      </c>
      <c r="Q6" s="45" t="s">
        <v>898</v>
      </c>
      <c r="R6" s="45" t="s">
        <v>899</v>
      </c>
    </row>
    <row r="7" spans="1:18">
      <c r="A7" s="51" t="s">
        <v>577</v>
      </c>
      <c r="B7" s="51"/>
      <c r="C7" s="39" t="s">
        <v>578</v>
      </c>
      <c r="D7" s="39" t="s">
        <v>28</v>
      </c>
      <c r="E7" s="39">
        <v>2566</v>
      </c>
      <c r="F7" s="39" t="s">
        <v>385</v>
      </c>
      <c r="G7" s="52" t="s">
        <v>386</v>
      </c>
      <c r="H7" s="39" t="s">
        <v>67</v>
      </c>
      <c r="I7" s="39" t="s">
        <v>68</v>
      </c>
      <c r="J7" s="39" t="s">
        <v>903</v>
      </c>
      <c r="K7" s="39" t="s">
        <v>52</v>
      </c>
      <c r="L7" s="39" t="s">
        <v>713</v>
      </c>
      <c r="M7" s="39" t="str">
        <f>LEFT(N7,12)</f>
        <v>v3_140301V01</v>
      </c>
      <c r="N7" s="58" t="s">
        <v>716</v>
      </c>
      <c r="O7" s="58" t="s">
        <v>901</v>
      </c>
      <c r="P7" s="58"/>
      <c r="Q7" s="62" t="s">
        <v>717</v>
      </c>
      <c r="R7" s="51" t="s">
        <v>412</v>
      </c>
    </row>
    <row r="8" spans="1:18">
      <c r="A8" s="51" t="s">
        <v>580</v>
      </c>
      <c r="B8" s="51"/>
      <c r="C8" s="39" t="s">
        <v>581</v>
      </c>
      <c r="D8" s="39" t="s">
        <v>28</v>
      </c>
      <c r="E8" s="39">
        <v>2566</v>
      </c>
      <c r="F8" s="39" t="s">
        <v>385</v>
      </c>
      <c r="G8" s="52" t="s">
        <v>386</v>
      </c>
      <c r="H8" s="39" t="s">
        <v>67</v>
      </c>
      <c r="I8" s="39" t="s">
        <v>68</v>
      </c>
      <c r="J8" s="39" t="s">
        <v>903</v>
      </c>
      <c r="K8" s="39" t="s">
        <v>52</v>
      </c>
      <c r="L8" s="39" t="s">
        <v>713</v>
      </c>
      <c r="M8" s="39" t="str">
        <f t="shared" ref="M8:M71" si="0">LEFT(N8,12)</f>
        <v>v3_140301V02</v>
      </c>
      <c r="N8" s="58" t="s">
        <v>648</v>
      </c>
      <c r="O8" s="58" t="s">
        <v>901</v>
      </c>
      <c r="P8" s="58"/>
      <c r="Q8" s="62" t="s">
        <v>718</v>
      </c>
      <c r="R8" s="51" t="s">
        <v>399</v>
      </c>
    </row>
    <row r="9" spans="1:18">
      <c r="A9" s="51" t="s">
        <v>583</v>
      </c>
      <c r="B9" s="51"/>
      <c r="C9" s="39" t="s">
        <v>584</v>
      </c>
      <c r="D9" s="39" t="s">
        <v>28</v>
      </c>
      <c r="E9" s="39">
        <v>2566</v>
      </c>
      <c r="F9" s="39" t="s">
        <v>385</v>
      </c>
      <c r="G9" s="52" t="s">
        <v>386</v>
      </c>
      <c r="H9" s="39" t="s">
        <v>585</v>
      </c>
      <c r="I9" s="39" t="s">
        <v>129</v>
      </c>
      <c r="J9" s="39" t="s">
        <v>904</v>
      </c>
      <c r="K9" s="39" t="s">
        <v>35</v>
      </c>
      <c r="L9" s="39" t="s">
        <v>713</v>
      </c>
      <c r="M9" s="39" t="str">
        <f t="shared" si="0"/>
        <v>v3_140301V03</v>
      </c>
      <c r="N9" s="58" t="s">
        <v>671</v>
      </c>
      <c r="O9" s="58" t="s">
        <v>901</v>
      </c>
      <c r="P9" s="58"/>
      <c r="Q9" s="62" t="s">
        <v>720</v>
      </c>
      <c r="R9" s="51" t="s">
        <v>719</v>
      </c>
    </row>
    <row r="10" spans="1:18">
      <c r="A10" s="51" t="s">
        <v>591</v>
      </c>
      <c r="B10" s="51"/>
      <c r="C10" s="39" t="s">
        <v>592</v>
      </c>
      <c r="D10" s="39" t="s">
        <v>28</v>
      </c>
      <c r="E10" s="39">
        <v>2566</v>
      </c>
      <c r="F10" s="39" t="s">
        <v>385</v>
      </c>
      <c r="G10" s="52" t="s">
        <v>386</v>
      </c>
      <c r="H10" s="39" t="s">
        <v>593</v>
      </c>
      <c r="I10" s="39" t="s">
        <v>155</v>
      </c>
      <c r="J10" s="39" t="s">
        <v>905</v>
      </c>
      <c r="K10" s="39" t="s">
        <v>35</v>
      </c>
      <c r="L10" s="39" t="s">
        <v>713</v>
      </c>
      <c r="M10" s="39" t="str">
        <f t="shared" si="0"/>
        <v>v3_140301V03</v>
      </c>
      <c r="N10" s="58" t="s">
        <v>671</v>
      </c>
      <c r="O10" s="58" t="s">
        <v>901</v>
      </c>
      <c r="P10" s="58"/>
      <c r="Q10" s="62" t="s">
        <v>721</v>
      </c>
      <c r="R10" s="51" t="s">
        <v>719</v>
      </c>
    </row>
    <row r="11" spans="1:18">
      <c r="A11" s="51" t="s">
        <v>587</v>
      </c>
      <c r="B11" s="51"/>
      <c r="C11" s="39" t="s">
        <v>722</v>
      </c>
      <c r="D11" s="39" t="s">
        <v>28</v>
      </c>
      <c r="E11" s="39">
        <v>2566</v>
      </c>
      <c r="F11" s="39" t="s">
        <v>589</v>
      </c>
      <c r="G11" s="52" t="s">
        <v>404</v>
      </c>
      <c r="H11" s="39" t="s">
        <v>50</v>
      </c>
      <c r="I11" s="39" t="s">
        <v>192</v>
      </c>
      <c r="J11" s="39" t="s">
        <v>906</v>
      </c>
      <c r="K11" s="39" t="s">
        <v>52</v>
      </c>
      <c r="L11" s="39" t="s">
        <v>713</v>
      </c>
      <c r="M11" s="39" t="str">
        <f t="shared" si="0"/>
        <v>v3_140301V01</v>
      </c>
      <c r="N11" s="58" t="s">
        <v>658</v>
      </c>
      <c r="O11" s="58" t="s">
        <v>901</v>
      </c>
      <c r="P11" s="58"/>
      <c r="Q11" s="62" t="s">
        <v>723</v>
      </c>
      <c r="R11" s="51" t="s">
        <v>389</v>
      </c>
    </row>
    <row r="12" spans="1:18">
      <c r="A12" s="51" t="s">
        <v>615</v>
      </c>
      <c r="B12" s="51"/>
      <c r="C12" s="39" t="s">
        <v>616</v>
      </c>
      <c r="D12" s="39" t="s">
        <v>28</v>
      </c>
      <c r="E12" s="39">
        <v>2566</v>
      </c>
      <c r="F12" s="39" t="s">
        <v>617</v>
      </c>
      <c r="G12" s="52" t="s">
        <v>386</v>
      </c>
      <c r="H12" s="39" t="s">
        <v>113</v>
      </c>
      <c r="I12" s="39" t="s">
        <v>192</v>
      </c>
      <c r="J12" s="39" t="s">
        <v>906</v>
      </c>
      <c r="K12" s="39" t="s">
        <v>52</v>
      </c>
      <c r="L12" s="39" t="s">
        <v>713</v>
      </c>
      <c r="M12" s="39" t="str">
        <f t="shared" si="0"/>
        <v>v3_140301V01</v>
      </c>
      <c r="N12" s="58" t="s">
        <v>658</v>
      </c>
      <c r="O12" s="58" t="s">
        <v>901</v>
      </c>
      <c r="P12" s="58"/>
      <c r="Q12" s="62" t="s">
        <v>724</v>
      </c>
      <c r="R12" s="51" t="s">
        <v>389</v>
      </c>
    </row>
    <row r="13" spans="1:18">
      <c r="A13" s="51" t="s">
        <v>619</v>
      </c>
      <c r="B13" s="51"/>
      <c r="C13" s="39" t="s">
        <v>620</v>
      </c>
      <c r="D13" s="39" t="s">
        <v>28</v>
      </c>
      <c r="E13" s="39">
        <v>2566</v>
      </c>
      <c r="F13" s="39" t="s">
        <v>617</v>
      </c>
      <c r="G13" s="52" t="s">
        <v>386</v>
      </c>
      <c r="H13" s="39" t="s">
        <v>50</v>
      </c>
      <c r="I13" s="39" t="s">
        <v>192</v>
      </c>
      <c r="J13" s="39" t="s">
        <v>906</v>
      </c>
      <c r="K13" s="39" t="s">
        <v>52</v>
      </c>
      <c r="L13" s="39" t="s">
        <v>713</v>
      </c>
      <c r="M13" s="39" t="str">
        <f t="shared" si="0"/>
        <v>v3_140301V02</v>
      </c>
      <c r="N13" s="58" t="s">
        <v>648</v>
      </c>
      <c r="O13" s="58" t="s">
        <v>901</v>
      </c>
      <c r="P13" s="58"/>
      <c r="Q13" s="62" t="s">
        <v>725</v>
      </c>
      <c r="R13" s="51" t="s">
        <v>399</v>
      </c>
    </row>
    <row r="14" spans="1:18">
      <c r="A14" s="51" t="s">
        <v>604</v>
      </c>
      <c r="B14" s="51"/>
      <c r="C14" s="39" t="s">
        <v>605</v>
      </c>
      <c r="D14" s="39" t="s">
        <v>28</v>
      </c>
      <c r="E14" s="39">
        <v>2566</v>
      </c>
      <c r="F14" s="39" t="s">
        <v>600</v>
      </c>
      <c r="G14" s="52" t="s">
        <v>600</v>
      </c>
      <c r="H14" s="39" t="s">
        <v>606</v>
      </c>
      <c r="I14" s="39" t="s">
        <v>34</v>
      </c>
      <c r="J14" s="39" t="s">
        <v>907</v>
      </c>
      <c r="K14" s="39" t="s">
        <v>35</v>
      </c>
      <c r="L14" s="39" t="s">
        <v>713</v>
      </c>
      <c r="M14" s="39" t="str">
        <f t="shared" si="0"/>
        <v>v3_140301V02</v>
      </c>
      <c r="N14" s="58" t="s">
        <v>727</v>
      </c>
      <c r="O14" s="58" t="s">
        <v>901</v>
      </c>
      <c r="P14" s="58"/>
      <c r="Q14" s="62" t="s">
        <v>728</v>
      </c>
      <c r="R14" s="51" t="s">
        <v>726</v>
      </c>
    </row>
    <row r="15" spans="1:18">
      <c r="A15" s="51" t="s">
        <v>612</v>
      </c>
      <c r="B15" s="51"/>
      <c r="C15" s="39" t="s">
        <v>613</v>
      </c>
      <c r="D15" s="39" t="s">
        <v>28</v>
      </c>
      <c r="E15" s="39">
        <v>2566</v>
      </c>
      <c r="F15" s="39" t="s">
        <v>385</v>
      </c>
      <c r="G15" s="52" t="s">
        <v>386</v>
      </c>
      <c r="H15" s="39" t="s">
        <v>610</v>
      </c>
      <c r="I15" s="39" t="s">
        <v>283</v>
      </c>
      <c r="J15" s="39" t="s">
        <v>908</v>
      </c>
      <c r="K15" s="39" t="s">
        <v>284</v>
      </c>
      <c r="L15" s="39" t="s">
        <v>713</v>
      </c>
      <c r="M15" s="39" t="str">
        <f t="shared" si="0"/>
        <v>v3_140301V02</v>
      </c>
      <c r="N15" s="58" t="s">
        <v>666</v>
      </c>
      <c r="O15" s="58" t="s">
        <v>901</v>
      </c>
      <c r="P15" s="58"/>
      <c r="Q15" s="62" t="s">
        <v>729</v>
      </c>
      <c r="R15" s="51" t="s">
        <v>405</v>
      </c>
    </row>
    <row r="16" spans="1:18">
      <c r="A16" s="51" t="s">
        <v>598</v>
      </c>
      <c r="B16" s="51"/>
      <c r="C16" s="39" t="s">
        <v>599</v>
      </c>
      <c r="D16" s="39" t="s">
        <v>28</v>
      </c>
      <c r="E16" s="39">
        <v>2566</v>
      </c>
      <c r="F16" s="39" t="s">
        <v>385</v>
      </c>
      <c r="G16" s="52" t="s">
        <v>600</v>
      </c>
      <c r="H16" s="39" t="s">
        <v>601</v>
      </c>
      <c r="I16" s="39" t="s">
        <v>602</v>
      </c>
      <c r="J16" s="39" t="s">
        <v>909</v>
      </c>
      <c r="K16" s="39" t="s">
        <v>35</v>
      </c>
      <c r="L16" s="39" t="s">
        <v>713</v>
      </c>
      <c r="M16" s="39" t="str">
        <f t="shared" si="0"/>
        <v>v3_140301V02</v>
      </c>
      <c r="N16" s="58" t="s">
        <v>727</v>
      </c>
      <c r="O16" s="58" t="s">
        <v>901</v>
      </c>
      <c r="P16" s="58"/>
      <c r="Q16" s="62" t="s">
        <v>730</v>
      </c>
      <c r="R16" s="51" t="s">
        <v>726</v>
      </c>
    </row>
    <row r="17" spans="1:18">
      <c r="A17" s="51" t="s">
        <v>675</v>
      </c>
      <c r="B17" s="51"/>
      <c r="C17" s="39" t="s">
        <v>676</v>
      </c>
      <c r="D17" s="39" t="s">
        <v>28</v>
      </c>
      <c r="E17" s="39">
        <v>2567</v>
      </c>
      <c r="F17" s="39" t="s">
        <v>655</v>
      </c>
      <c r="G17" s="52" t="s">
        <v>655</v>
      </c>
      <c r="H17" s="39" t="s">
        <v>677</v>
      </c>
      <c r="I17" s="39" t="s">
        <v>678</v>
      </c>
      <c r="J17" s="39" t="s">
        <v>910</v>
      </c>
      <c r="K17" s="39" t="s">
        <v>35</v>
      </c>
      <c r="L17" s="39" t="s">
        <v>731</v>
      </c>
      <c r="M17" s="39" t="str">
        <f t="shared" si="0"/>
        <v>v3_140301V02</v>
      </c>
      <c r="N17" s="58" t="s">
        <v>648</v>
      </c>
      <c r="O17" s="58" t="s">
        <v>901</v>
      </c>
      <c r="P17" s="58"/>
      <c r="Q17" s="62" t="s">
        <v>732</v>
      </c>
      <c r="R17" s="39" t="s">
        <v>648</v>
      </c>
    </row>
    <row r="18" spans="1:18">
      <c r="A18" s="51" t="s">
        <v>733</v>
      </c>
      <c r="B18" s="51"/>
      <c r="C18" s="39" t="s">
        <v>734</v>
      </c>
      <c r="D18" s="39" t="s">
        <v>28</v>
      </c>
      <c r="E18" s="39">
        <v>2567</v>
      </c>
      <c r="F18" s="39" t="s">
        <v>627</v>
      </c>
      <c r="G18" s="52" t="s">
        <v>628</v>
      </c>
      <c r="H18" s="39" t="s">
        <v>610</v>
      </c>
      <c r="I18" s="39" t="s">
        <v>283</v>
      </c>
      <c r="J18" s="39" t="s">
        <v>908</v>
      </c>
      <c r="K18" s="39" t="s">
        <v>284</v>
      </c>
      <c r="L18" s="39" t="s">
        <v>731</v>
      </c>
      <c r="M18" s="39" t="str">
        <f t="shared" si="0"/>
        <v>v3_140301V02</v>
      </c>
      <c r="N18" s="58" t="s">
        <v>648</v>
      </c>
      <c r="O18" s="58" t="s">
        <v>901</v>
      </c>
      <c r="P18" s="58"/>
      <c r="Q18" s="62" t="s">
        <v>735</v>
      </c>
      <c r="R18" s="39" t="s">
        <v>648</v>
      </c>
    </row>
    <row r="19" spans="1:18">
      <c r="A19" s="51" t="s">
        <v>736</v>
      </c>
      <c r="B19" s="51"/>
      <c r="C19" s="39" t="s">
        <v>737</v>
      </c>
      <c r="D19" s="39" t="s">
        <v>28</v>
      </c>
      <c r="E19" s="39">
        <v>2567</v>
      </c>
      <c r="F19" s="39" t="s">
        <v>665</v>
      </c>
      <c r="G19" s="52" t="s">
        <v>665</v>
      </c>
      <c r="H19" s="39" t="s">
        <v>739</v>
      </c>
      <c r="I19" s="39" t="s">
        <v>738</v>
      </c>
      <c r="J19" s="39" t="s">
        <v>911</v>
      </c>
      <c r="K19" s="39" t="s">
        <v>35</v>
      </c>
      <c r="L19" s="39" t="s">
        <v>731</v>
      </c>
      <c r="M19" s="39" t="str">
        <f t="shared" si="0"/>
        <v>v3_140301V04</v>
      </c>
      <c r="N19" s="58" t="s">
        <v>740</v>
      </c>
      <c r="O19" s="58" t="s">
        <v>901</v>
      </c>
      <c r="P19" s="58"/>
      <c r="Q19" s="62" t="s">
        <v>741</v>
      </c>
      <c r="R19" s="39" t="s">
        <v>740</v>
      </c>
    </row>
    <row r="20" spans="1:18">
      <c r="A20" s="51" t="s">
        <v>742</v>
      </c>
      <c r="B20" s="51"/>
      <c r="C20" s="39" t="s">
        <v>743</v>
      </c>
      <c r="D20" s="39" t="s">
        <v>28</v>
      </c>
      <c r="E20" s="39">
        <v>2567</v>
      </c>
      <c r="F20" s="39" t="s">
        <v>665</v>
      </c>
      <c r="G20" s="52" t="s">
        <v>744</v>
      </c>
      <c r="H20" s="39" t="s">
        <v>202</v>
      </c>
      <c r="I20" s="39" t="s">
        <v>192</v>
      </c>
      <c r="J20" s="39" t="s">
        <v>906</v>
      </c>
      <c r="K20" s="39" t="s">
        <v>52</v>
      </c>
      <c r="L20" s="39" t="s">
        <v>731</v>
      </c>
      <c r="M20" s="39" t="str">
        <f t="shared" si="0"/>
        <v>v3_140301V01</v>
      </c>
      <c r="N20" s="58" t="s">
        <v>716</v>
      </c>
      <c r="O20" s="58" t="s">
        <v>901</v>
      </c>
      <c r="P20" s="58"/>
      <c r="Q20" s="62" t="s">
        <v>745</v>
      </c>
      <c r="R20" s="39" t="s">
        <v>716</v>
      </c>
    </row>
    <row r="21" spans="1:18">
      <c r="A21" s="51" t="s">
        <v>746</v>
      </c>
      <c r="B21" s="51"/>
      <c r="C21" s="39" t="s">
        <v>747</v>
      </c>
      <c r="D21" s="39" t="s">
        <v>28</v>
      </c>
      <c r="E21" s="39">
        <v>2567</v>
      </c>
      <c r="F21" s="39" t="s">
        <v>665</v>
      </c>
      <c r="G21" s="52" t="s">
        <v>662</v>
      </c>
      <c r="H21" s="39" t="s">
        <v>113</v>
      </c>
      <c r="I21" s="39" t="s">
        <v>192</v>
      </c>
      <c r="J21" s="39" t="s">
        <v>906</v>
      </c>
      <c r="K21" s="39" t="s">
        <v>52</v>
      </c>
      <c r="L21" s="39" t="s">
        <v>731</v>
      </c>
      <c r="M21" s="39" t="str">
        <f t="shared" si="0"/>
        <v>v3_140301V02</v>
      </c>
      <c r="N21" s="58" t="s">
        <v>648</v>
      </c>
      <c r="O21" s="58" t="s">
        <v>901</v>
      </c>
      <c r="P21" s="58"/>
      <c r="Q21" s="62" t="s">
        <v>748</v>
      </c>
      <c r="R21" s="39" t="s">
        <v>648</v>
      </c>
    </row>
    <row r="22" spans="1:18">
      <c r="A22" s="51" t="s">
        <v>749</v>
      </c>
      <c r="B22" s="51"/>
      <c r="C22" s="39" t="s">
        <v>750</v>
      </c>
      <c r="D22" s="39" t="s">
        <v>28</v>
      </c>
      <c r="E22" s="39">
        <v>2567</v>
      </c>
      <c r="F22" s="39" t="s">
        <v>656</v>
      </c>
      <c r="G22" s="52" t="s">
        <v>744</v>
      </c>
      <c r="H22" s="39" t="s">
        <v>113</v>
      </c>
      <c r="I22" s="39" t="s">
        <v>192</v>
      </c>
      <c r="J22" s="39" t="s">
        <v>906</v>
      </c>
      <c r="K22" s="39" t="s">
        <v>52</v>
      </c>
      <c r="L22" s="39" t="s">
        <v>731</v>
      </c>
      <c r="M22" s="39" t="str">
        <f t="shared" si="0"/>
        <v>v3_140301V02</v>
      </c>
      <c r="N22" s="58" t="s">
        <v>648</v>
      </c>
      <c r="O22" s="58" t="s">
        <v>901</v>
      </c>
      <c r="P22" s="58"/>
      <c r="Q22" s="62" t="s">
        <v>751</v>
      </c>
      <c r="R22" s="39" t="s">
        <v>648</v>
      </c>
    </row>
    <row r="23" spans="1:18">
      <c r="A23" s="51" t="s">
        <v>752</v>
      </c>
      <c r="B23" s="51"/>
      <c r="C23" s="39" t="s">
        <v>753</v>
      </c>
      <c r="D23" s="39" t="s">
        <v>28</v>
      </c>
      <c r="E23" s="39">
        <v>2567</v>
      </c>
      <c r="F23" s="39" t="s">
        <v>656</v>
      </c>
      <c r="G23" s="52" t="s">
        <v>662</v>
      </c>
      <c r="H23" s="39" t="s">
        <v>113</v>
      </c>
      <c r="I23" s="39" t="s">
        <v>192</v>
      </c>
      <c r="J23" s="39" t="s">
        <v>906</v>
      </c>
      <c r="K23" s="39" t="s">
        <v>52</v>
      </c>
      <c r="L23" s="39" t="s">
        <v>731</v>
      </c>
      <c r="M23" s="39" t="str">
        <f t="shared" si="0"/>
        <v>v3_140301V02</v>
      </c>
      <c r="N23" s="58" t="s">
        <v>648</v>
      </c>
      <c r="O23" s="58" t="s">
        <v>901</v>
      </c>
      <c r="P23" s="58"/>
      <c r="Q23" s="62" t="s">
        <v>754</v>
      </c>
      <c r="R23" s="39" t="s">
        <v>648</v>
      </c>
    </row>
    <row r="24" spans="1:18">
      <c r="A24" s="51" t="s">
        <v>660</v>
      </c>
      <c r="B24" s="51"/>
      <c r="C24" s="39" t="s">
        <v>632</v>
      </c>
      <c r="D24" s="39" t="s">
        <v>28</v>
      </c>
      <c r="E24" s="39">
        <v>2567</v>
      </c>
      <c r="F24" s="39" t="s">
        <v>661</v>
      </c>
      <c r="G24" s="52" t="s">
        <v>662</v>
      </c>
      <c r="H24" s="39" t="s">
        <v>50</v>
      </c>
      <c r="I24" s="39" t="s">
        <v>192</v>
      </c>
      <c r="J24" s="39" t="s">
        <v>906</v>
      </c>
      <c r="K24" s="39" t="s">
        <v>52</v>
      </c>
      <c r="L24" s="39" t="s">
        <v>731</v>
      </c>
      <c r="M24" s="39" t="str">
        <f t="shared" si="0"/>
        <v>v3_140301V02</v>
      </c>
      <c r="N24" s="58" t="s">
        <v>648</v>
      </c>
      <c r="O24" s="58" t="s">
        <v>901</v>
      </c>
      <c r="P24" s="58"/>
      <c r="Q24" s="62" t="s">
        <v>755</v>
      </c>
      <c r="R24" s="39" t="s">
        <v>648</v>
      </c>
    </row>
    <row r="25" spans="1:18">
      <c r="A25" s="51" t="s">
        <v>653</v>
      </c>
      <c r="B25" s="51"/>
      <c r="C25" s="39" t="s">
        <v>265</v>
      </c>
      <c r="D25" s="39" t="s">
        <v>28</v>
      </c>
      <c r="E25" s="39">
        <v>2567</v>
      </c>
      <c r="F25" s="39" t="s">
        <v>655</v>
      </c>
      <c r="G25" s="52" t="s">
        <v>662</v>
      </c>
      <c r="H25" s="39" t="s">
        <v>50</v>
      </c>
      <c r="I25" s="39" t="s">
        <v>192</v>
      </c>
      <c r="J25" s="39" t="s">
        <v>906</v>
      </c>
      <c r="K25" s="39" t="s">
        <v>52</v>
      </c>
      <c r="L25" s="39" t="s">
        <v>731</v>
      </c>
      <c r="M25" s="39" t="str">
        <f t="shared" si="0"/>
        <v>v3_140301V01</v>
      </c>
      <c r="N25" s="58" t="s">
        <v>658</v>
      </c>
      <c r="O25" s="58" t="s">
        <v>901</v>
      </c>
      <c r="P25" s="58"/>
      <c r="Q25" s="62" t="s">
        <v>756</v>
      </c>
      <c r="R25" s="39" t="s">
        <v>658</v>
      </c>
    </row>
    <row r="26" spans="1:18">
      <c r="A26" s="51" t="s">
        <v>664</v>
      </c>
      <c r="B26" s="51"/>
      <c r="C26" s="39" t="s">
        <v>757</v>
      </c>
      <c r="D26" s="39" t="s">
        <v>28</v>
      </c>
      <c r="E26" s="39">
        <v>2567</v>
      </c>
      <c r="F26" s="39" t="s">
        <v>665</v>
      </c>
      <c r="G26" s="52" t="s">
        <v>628</v>
      </c>
      <c r="H26" s="39" t="s">
        <v>67</v>
      </c>
      <c r="I26" s="39" t="s">
        <v>68</v>
      </c>
      <c r="J26" s="39" t="s">
        <v>903</v>
      </c>
      <c r="K26" s="39" t="s">
        <v>52</v>
      </c>
      <c r="L26" s="39" t="s">
        <v>731</v>
      </c>
      <c r="M26" s="39" t="str">
        <f t="shared" si="0"/>
        <v>v3_140301V02</v>
      </c>
      <c r="N26" s="58" t="s">
        <v>666</v>
      </c>
      <c r="O26" s="58" t="s">
        <v>901</v>
      </c>
      <c r="P26" s="58"/>
      <c r="Q26" s="62" t="s">
        <v>758</v>
      </c>
      <c r="R26" s="39" t="s">
        <v>666</v>
      </c>
    </row>
    <row r="27" spans="1:18">
      <c r="A27" s="51" t="s">
        <v>650</v>
      </c>
      <c r="B27" s="51"/>
      <c r="C27" s="39" t="s">
        <v>651</v>
      </c>
      <c r="D27" s="39" t="s">
        <v>28</v>
      </c>
      <c r="E27" s="39">
        <v>2567</v>
      </c>
      <c r="F27" s="39" t="s">
        <v>627</v>
      </c>
      <c r="G27" s="52" t="s">
        <v>628</v>
      </c>
      <c r="H27" s="39" t="s">
        <v>67</v>
      </c>
      <c r="I27" s="39" t="s">
        <v>68</v>
      </c>
      <c r="J27" s="39" t="s">
        <v>903</v>
      </c>
      <c r="K27" s="39" t="s">
        <v>52</v>
      </c>
      <c r="L27" s="39" t="s">
        <v>731</v>
      </c>
      <c r="M27" s="39" t="str">
        <f t="shared" si="0"/>
        <v>v3_140301V02</v>
      </c>
      <c r="N27" s="58" t="s">
        <v>648</v>
      </c>
      <c r="O27" s="58" t="s">
        <v>901</v>
      </c>
      <c r="P27" s="58"/>
      <c r="Q27" s="62" t="s">
        <v>759</v>
      </c>
      <c r="R27" s="39" t="s">
        <v>648</v>
      </c>
    </row>
    <row r="28" spans="1:18">
      <c r="A28" s="51" t="s">
        <v>645</v>
      </c>
      <c r="B28" s="51"/>
      <c r="C28" s="39" t="s">
        <v>646</v>
      </c>
      <c r="D28" s="39" t="s">
        <v>28</v>
      </c>
      <c r="E28" s="39">
        <v>2567</v>
      </c>
      <c r="F28" s="39" t="s">
        <v>627</v>
      </c>
      <c r="G28" s="52" t="s">
        <v>628</v>
      </c>
      <c r="H28" s="39" t="s">
        <v>67</v>
      </c>
      <c r="I28" s="39" t="s">
        <v>68</v>
      </c>
      <c r="J28" s="39" t="s">
        <v>903</v>
      </c>
      <c r="K28" s="39" t="s">
        <v>52</v>
      </c>
      <c r="L28" s="39" t="s">
        <v>731</v>
      </c>
      <c r="M28" s="39" t="str">
        <f t="shared" si="0"/>
        <v>v3_140301V02</v>
      </c>
      <c r="N28" s="58" t="s">
        <v>648</v>
      </c>
      <c r="O28" s="58" t="s">
        <v>901</v>
      </c>
      <c r="P28" s="58"/>
      <c r="Q28" s="62" t="s">
        <v>760</v>
      </c>
      <c r="R28" s="39" t="s">
        <v>648</v>
      </c>
    </row>
    <row r="29" spans="1:18">
      <c r="A29" s="51" t="s">
        <v>673</v>
      </c>
      <c r="B29" s="51"/>
      <c r="C29" s="39" t="s">
        <v>352</v>
      </c>
      <c r="D29" s="39" t="s">
        <v>28</v>
      </c>
      <c r="E29" s="39">
        <v>2567</v>
      </c>
      <c r="F29" s="39" t="s">
        <v>627</v>
      </c>
      <c r="G29" s="52" t="s">
        <v>628</v>
      </c>
      <c r="H29" s="39" t="s">
        <v>354</v>
      </c>
      <c r="I29" s="39" t="s">
        <v>218</v>
      </c>
      <c r="J29" s="39" t="s">
        <v>912</v>
      </c>
      <c r="K29" s="39" t="s">
        <v>52</v>
      </c>
      <c r="L29" s="39" t="s">
        <v>731</v>
      </c>
      <c r="M29" s="39" t="str">
        <f t="shared" si="0"/>
        <v>v3_140301V02</v>
      </c>
      <c r="N29" s="58" t="s">
        <v>648</v>
      </c>
      <c r="O29" s="58" t="s">
        <v>901</v>
      </c>
      <c r="P29" s="58"/>
      <c r="Q29" s="62" t="s">
        <v>761</v>
      </c>
      <c r="R29" s="39" t="s">
        <v>648</v>
      </c>
    </row>
    <row r="30" spans="1:18">
      <c r="A30" s="51" t="s">
        <v>668</v>
      </c>
      <c r="B30" s="51"/>
      <c r="C30" s="39" t="s">
        <v>669</v>
      </c>
      <c r="D30" s="39" t="s">
        <v>28</v>
      </c>
      <c r="E30" s="39">
        <v>2567</v>
      </c>
      <c r="F30" s="39" t="s">
        <v>627</v>
      </c>
      <c r="G30" s="52" t="s">
        <v>628</v>
      </c>
      <c r="H30" s="39" t="s">
        <v>585</v>
      </c>
      <c r="I30" s="39" t="s">
        <v>129</v>
      </c>
      <c r="J30" s="39" t="s">
        <v>904</v>
      </c>
      <c r="K30" s="39" t="s">
        <v>35</v>
      </c>
      <c r="L30" s="39" t="s">
        <v>731</v>
      </c>
      <c r="M30" s="39" t="str">
        <f t="shared" si="0"/>
        <v>v3_140301V03</v>
      </c>
      <c r="N30" s="58" t="s">
        <v>671</v>
      </c>
      <c r="O30" s="58" t="s">
        <v>901</v>
      </c>
      <c r="P30" s="58"/>
      <c r="Q30" s="62" t="s">
        <v>762</v>
      </c>
      <c r="R30" s="39" t="s">
        <v>671</v>
      </c>
    </row>
    <row r="31" spans="1:18">
      <c r="A31" s="51" t="s">
        <v>763</v>
      </c>
      <c r="B31" s="51"/>
      <c r="C31" s="39" t="s">
        <v>764</v>
      </c>
      <c r="D31" s="39" t="s">
        <v>28</v>
      </c>
      <c r="E31" s="39">
        <v>2568</v>
      </c>
      <c r="F31" s="39" t="s">
        <v>765</v>
      </c>
      <c r="G31" s="52" t="s">
        <v>765</v>
      </c>
      <c r="H31" s="39" t="s">
        <v>766</v>
      </c>
      <c r="I31" s="39" t="s">
        <v>738</v>
      </c>
      <c r="J31" s="39" t="s">
        <v>911</v>
      </c>
      <c r="K31" s="39" t="s">
        <v>35</v>
      </c>
      <c r="L31" s="39" t="s">
        <v>767</v>
      </c>
      <c r="M31" s="39" t="str">
        <f t="shared" si="0"/>
        <v>v3_140301V01</v>
      </c>
      <c r="N31" s="58" t="s">
        <v>658</v>
      </c>
      <c r="O31" s="58" t="s">
        <v>901</v>
      </c>
      <c r="P31" s="58"/>
      <c r="Q31" s="62" t="s">
        <v>768</v>
      </c>
      <c r="R31" s="39" t="s">
        <v>658</v>
      </c>
    </row>
    <row r="32" spans="1:18">
      <c r="A32" s="51" t="s">
        <v>769</v>
      </c>
      <c r="B32" s="51"/>
      <c r="C32" s="39" t="s">
        <v>770</v>
      </c>
      <c r="D32" s="39" t="s">
        <v>28</v>
      </c>
      <c r="E32" s="39">
        <v>2568</v>
      </c>
      <c r="F32" s="39" t="s">
        <v>771</v>
      </c>
      <c r="G32" s="52" t="s">
        <v>772</v>
      </c>
      <c r="H32" s="39" t="s">
        <v>42</v>
      </c>
      <c r="I32" s="39" t="s">
        <v>340</v>
      </c>
      <c r="J32" s="39" t="s">
        <v>913</v>
      </c>
      <c r="K32" s="39" t="s">
        <v>35</v>
      </c>
      <c r="L32" s="39" t="s">
        <v>767</v>
      </c>
      <c r="M32" s="39" t="str">
        <f t="shared" si="0"/>
        <v>v3_140301V04</v>
      </c>
      <c r="N32" s="58" t="s">
        <v>773</v>
      </c>
      <c r="O32" s="58" t="s">
        <v>901</v>
      </c>
      <c r="P32" s="58"/>
      <c r="Q32" s="62" t="s">
        <v>774</v>
      </c>
      <c r="R32" s="39" t="s">
        <v>773</v>
      </c>
    </row>
    <row r="33" spans="1:18">
      <c r="A33" s="51" t="s">
        <v>775</v>
      </c>
      <c r="B33" s="51"/>
      <c r="C33" s="39" t="s">
        <v>776</v>
      </c>
      <c r="D33" s="39" t="s">
        <v>28</v>
      </c>
      <c r="E33" s="39">
        <v>2568</v>
      </c>
      <c r="F33" s="39" t="s">
        <v>777</v>
      </c>
      <c r="G33" s="52" t="s">
        <v>777</v>
      </c>
      <c r="H33" s="39" t="s">
        <v>202</v>
      </c>
      <c r="I33" s="39" t="s">
        <v>192</v>
      </c>
      <c r="J33" s="39" t="s">
        <v>906</v>
      </c>
      <c r="K33" s="39" t="s">
        <v>52</v>
      </c>
      <c r="L33" s="39" t="s">
        <v>767</v>
      </c>
      <c r="M33" s="39" t="str">
        <f t="shared" si="0"/>
        <v>v3_140301V02</v>
      </c>
      <c r="N33" s="58" t="s">
        <v>648</v>
      </c>
      <c r="O33" s="58" t="s">
        <v>901</v>
      </c>
      <c r="P33" s="58"/>
      <c r="Q33" s="62" t="s">
        <v>778</v>
      </c>
      <c r="R33" s="39" t="s">
        <v>648</v>
      </c>
    </row>
    <row r="34" spans="1:18">
      <c r="A34" s="51" t="s">
        <v>779</v>
      </c>
      <c r="B34" s="51"/>
      <c r="C34" s="39" t="s">
        <v>780</v>
      </c>
      <c r="D34" s="39" t="s">
        <v>28</v>
      </c>
      <c r="E34" s="39">
        <v>2568</v>
      </c>
      <c r="F34" s="39" t="s">
        <v>781</v>
      </c>
      <c r="G34" s="52" t="s">
        <v>782</v>
      </c>
      <c r="H34" s="39" t="s">
        <v>191</v>
      </c>
      <c r="I34" s="39" t="s">
        <v>192</v>
      </c>
      <c r="J34" s="39" t="s">
        <v>906</v>
      </c>
      <c r="K34" s="39" t="s">
        <v>52</v>
      </c>
      <c r="L34" s="39" t="s">
        <v>767</v>
      </c>
      <c r="M34" s="39" t="str">
        <f t="shared" si="0"/>
        <v>v3_140301V02</v>
      </c>
      <c r="N34" s="58" t="s">
        <v>648</v>
      </c>
      <c r="O34" s="58" t="s">
        <v>901</v>
      </c>
      <c r="P34" s="58"/>
      <c r="Q34" s="62" t="s">
        <v>783</v>
      </c>
      <c r="R34" s="39" t="s">
        <v>648</v>
      </c>
    </row>
    <row r="35" spans="1:18">
      <c r="A35" s="51" t="s">
        <v>784</v>
      </c>
      <c r="B35" s="51"/>
      <c r="C35" s="39" t="s">
        <v>785</v>
      </c>
      <c r="D35" s="39" t="s">
        <v>28</v>
      </c>
      <c r="E35" s="39">
        <v>2568</v>
      </c>
      <c r="F35" s="39" t="s">
        <v>781</v>
      </c>
      <c r="G35" s="52" t="s">
        <v>782</v>
      </c>
      <c r="H35" s="39" t="s">
        <v>191</v>
      </c>
      <c r="I35" s="39" t="s">
        <v>192</v>
      </c>
      <c r="J35" s="39" t="s">
        <v>906</v>
      </c>
      <c r="K35" s="39" t="s">
        <v>52</v>
      </c>
      <c r="L35" s="39" t="s">
        <v>767</v>
      </c>
      <c r="M35" s="39" t="str">
        <f t="shared" si="0"/>
        <v>v3_140301V02</v>
      </c>
      <c r="N35" s="58" t="s">
        <v>648</v>
      </c>
      <c r="O35" s="58" t="s">
        <v>901</v>
      </c>
      <c r="P35" s="58"/>
      <c r="Q35" s="62" t="s">
        <v>786</v>
      </c>
      <c r="R35" s="39" t="s">
        <v>648</v>
      </c>
    </row>
    <row r="36" spans="1:18">
      <c r="A36" s="51" t="s">
        <v>787</v>
      </c>
      <c r="B36" s="51"/>
      <c r="C36" s="39" t="s">
        <v>788</v>
      </c>
      <c r="D36" s="39" t="s">
        <v>28</v>
      </c>
      <c r="E36" s="39">
        <v>2568</v>
      </c>
      <c r="F36" s="39" t="s">
        <v>789</v>
      </c>
      <c r="G36" s="52" t="s">
        <v>782</v>
      </c>
      <c r="H36" s="39" t="s">
        <v>197</v>
      </c>
      <c r="I36" s="39" t="s">
        <v>192</v>
      </c>
      <c r="J36" s="39" t="s">
        <v>906</v>
      </c>
      <c r="K36" s="39" t="s">
        <v>52</v>
      </c>
      <c r="L36" s="39" t="s">
        <v>767</v>
      </c>
      <c r="M36" s="39" t="str">
        <f t="shared" si="0"/>
        <v>v3_140301V02</v>
      </c>
      <c r="N36" s="58" t="s">
        <v>648</v>
      </c>
      <c r="O36" s="58" t="s">
        <v>901</v>
      </c>
      <c r="P36" s="58"/>
      <c r="Q36" s="62" t="s">
        <v>790</v>
      </c>
      <c r="R36" s="39" t="s">
        <v>648</v>
      </c>
    </row>
    <row r="37" spans="1:18">
      <c r="A37" s="51" t="s">
        <v>791</v>
      </c>
      <c r="B37" s="51"/>
      <c r="C37" s="39" t="s">
        <v>747</v>
      </c>
      <c r="D37" s="39" t="s">
        <v>28</v>
      </c>
      <c r="E37" s="39">
        <v>2568</v>
      </c>
      <c r="F37" s="39" t="s">
        <v>782</v>
      </c>
      <c r="G37" s="52" t="s">
        <v>792</v>
      </c>
      <c r="H37" s="39" t="s">
        <v>113</v>
      </c>
      <c r="I37" s="39" t="s">
        <v>192</v>
      </c>
      <c r="J37" s="39" t="s">
        <v>906</v>
      </c>
      <c r="K37" s="39" t="s">
        <v>52</v>
      </c>
      <c r="L37" s="39" t="s">
        <v>767</v>
      </c>
      <c r="M37" s="39" t="str">
        <f t="shared" si="0"/>
        <v>v3_140301V02</v>
      </c>
      <c r="N37" s="58" t="s">
        <v>648</v>
      </c>
      <c r="O37" s="58" t="s">
        <v>901</v>
      </c>
      <c r="P37" s="58"/>
      <c r="Q37" s="62" t="s">
        <v>793</v>
      </c>
      <c r="R37" s="39" t="s">
        <v>648</v>
      </c>
    </row>
    <row r="38" spans="1:18">
      <c r="A38" s="51" t="s">
        <v>794</v>
      </c>
      <c r="B38" s="51"/>
      <c r="C38" s="39" t="s">
        <v>750</v>
      </c>
      <c r="D38" s="39" t="s">
        <v>28</v>
      </c>
      <c r="E38" s="39">
        <v>2568</v>
      </c>
      <c r="F38" s="39" t="s">
        <v>789</v>
      </c>
      <c r="G38" s="52" t="s">
        <v>795</v>
      </c>
      <c r="H38" s="39" t="s">
        <v>113</v>
      </c>
      <c r="I38" s="39" t="s">
        <v>192</v>
      </c>
      <c r="J38" s="39" t="s">
        <v>906</v>
      </c>
      <c r="K38" s="39" t="s">
        <v>52</v>
      </c>
      <c r="L38" s="39" t="s">
        <v>767</v>
      </c>
      <c r="M38" s="39" t="str">
        <f t="shared" si="0"/>
        <v>v3_140301V02</v>
      </c>
      <c r="N38" s="58" t="s">
        <v>648</v>
      </c>
      <c r="O38" s="58" t="s">
        <v>901</v>
      </c>
      <c r="P38" s="58"/>
      <c r="Q38" s="62" t="s">
        <v>796</v>
      </c>
      <c r="R38" s="39" t="s">
        <v>648</v>
      </c>
    </row>
    <row r="39" spans="1:18">
      <c r="A39" s="51" t="s">
        <v>797</v>
      </c>
      <c r="B39" s="51"/>
      <c r="C39" s="39" t="s">
        <v>798</v>
      </c>
      <c r="D39" s="39" t="s">
        <v>28</v>
      </c>
      <c r="E39" s="39">
        <v>2568</v>
      </c>
      <c r="F39" s="39" t="s">
        <v>765</v>
      </c>
      <c r="G39" s="52" t="s">
        <v>781</v>
      </c>
      <c r="H39" s="39" t="s">
        <v>113</v>
      </c>
      <c r="I39" s="39" t="s">
        <v>192</v>
      </c>
      <c r="J39" s="39" t="s">
        <v>906</v>
      </c>
      <c r="K39" s="39" t="s">
        <v>52</v>
      </c>
      <c r="L39" s="39" t="s">
        <v>767</v>
      </c>
      <c r="M39" s="39" t="str">
        <f t="shared" si="0"/>
        <v>v3_140301V02</v>
      </c>
      <c r="N39" s="58" t="s">
        <v>648</v>
      </c>
      <c r="O39" s="58" t="s">
        <v>901</v>
      </c>
      <c r="P39" s="58"/>
      <c r="Q39" s="62" t="s">
        <v>799</v>
      </c>
      <c r="R39" s="39" t="s">
        <v>648</v>
      </c>
    </row>
    <row r="40" spans="1:18">
      <c r="A40" s="51" t="s">
        <v>800</v>
      </c>
      <c r="B40" s="51"/>
      <c r="C40" s="39" t="s">
        <v>632</v>
      </c>
      <c r="D40" s="39" t="s">
        <v>28</v>
      </c>
      <c r="E40" s="39">
        <v>2568</v>
      </c>
      <c r="F40" s="39" t="s">
        <v>765</v>
      </c>
      <c r="G40" s="52" t="s">
        <v>792</v>
      </c>
      <c r="H40" s="39" t="s">
        <v>50</v>
      </c>
      <c r="I40" s="39" t="s">
        <v>192</v>
      </c>
      <c r="J40" s="39" t="s">
        <v>906</v>
      </c>
      <c r="K40" s="39" t="s">
        <v>52</v>
      </c>
      <c r="L40" s="39" t="s">
        <v>767</v>
      </c>
      <c r="M40" s="39" t="str">
        <f t="shared" si="0"/>
        <v>v3_140301V02</v>
      </c>
      <c r="N40" s="58" t="s">
        <v>648</v>
      </c>
      <c r="O40" s="58" t="s">
        <v>901</v>
      </c>
      <c r="P40" s="58"/>
      <c r="Q40" s="62" t="s">
        <v>801</v>
      </c>
      <c r="R40" s="39" t="s">
        <v>648</v>
      </c>
    </row>
    <row r="41" spans="1:18">
      <c r="A41" s="51" t="s">
        <v>802</v>
      </c>
      <c r="B41" s="51"/>
      <c r="C41" s="39" t="s">
        <v>692</v>
      </c>
      <c r="D41" s="39" t="s">
        <v>28</v>
      </c>
      <c r="E41" s="39">
        <v>2568</v>
      </c>
      <c r="F41" s="39" t="s">
        <v>789</v>
      </c>
      <c r="G41" s="52" t="s">
        <v>772</v>
      </c>
      <c r="H41" s="39" t="s">
        <v>50</v>
      </c>
      <c r="I41" s="39" t="s">
        <v>192</v>
      </c>
      <c r="J41" s="39" t="s">
        <v>906</v>
      </c>
      <c r="K41" s="39" t="s">
        <v>52</v>
      </c>
      <c r="L41" s="39" t="s">
        <v>803</v>
      </c>
      <c r="M41" s="39" t="str">
        <f t="shared" si="0"/>
        <v>v3_140301V01</v>
      </c>
      <c r="N41" s="58" t="s">
        <v>658</v>
      </c>
      <c r="O41" s="58" t="s">
        <v>901</v>
      </c>
      <c r="P41" s="58"/>
      <c r="Q41" s="62" t="s">
        <v>804</v>
      </c>
      <c r="R41" s="39" t="s">
        <v>658</v>
      </c>
    </row>
    <row r="42" spans="1:18">
      <c r="A42" s="51" t="s">
        <v>805</v>
      </c>
      <c r="B42" s="51"/>
      <c r="C42" s="39" t="s">
        <v>684</v>
      </c>
      <c r="D42" s="39" t="s">
        <v>28</v>
      </c>
      <c r="E42" s="39">
        <v>2568</v>
      </c>
      <c r="F42" s="39" t="s">
        <v>789</v>
      </c>
      <c r="G42" s="52" t="s">
        <v>792</v>
      </c>
      <c r="H42" s="39" t="s">
        <v>50</v>
      </c>
      <c r="I42" s="39" t="s">
        <v>192</v>
      </c>
      <c r="J42" s="39" t="s">
        <v>906</v>
      </c>
      <c r="K42" s="39" t="s">
        <v>52</v>
      </c>
      <c r="L42" s="39" t="s">
        <v>803</v>
      </c>
      <c r="M42" s="39" t="str">
        <f t="shared" si="0"/>
        <v>v3_140301V01</v>
      </c>
      <c r="N42" s="58" t="s">
        <v>658</v>
      </c>
      <c r="O42" s="58" t="s">
        <v>901</v>
      </c>
      <c r="P42" s="58"/>
      <c r="Q42" s="62" t="s">
        <v>806</v>
      </c>
      <c r="R42" s="39" t="s">
        <v>658</v>
      </c>
    </row>
    <row r="43" spans="1:18">
      <c r="A43" s="51" t="s">
        <v>807</v>
      </c>
      <c r="B43" s="51"/>
      <c r="C43" s="39" t="s">
        <v>689</v>
      </c>
      <c r="D43" s="39" t="s">
        <v>28</v>
      </c>
      <c r="E43" s="39">
        <v>2568</v>
      </c>
      <c r="F43" s="39" t="s">
        <v>765</v>
      </c>
      <c r="G43" s="52" t="s">
        <v>792</v>
      </c>
      <c r="H43" s="39" t="s">
        <v>50</v>
      </c>
      <c r="I43" s="39" t="s">
        <v>192</v>
      </c>
      <c r="J43" s="39" t="s">
        <v>906</v>
      </c>
      <c r="K43" s="39" t="s">
        <v>52</v>
      </c>
      <c r="L43" s="39" t="s">
        <v>803</v>
      </c>
      <c r="M43" s="39" t="str">
        <f t="shared" si="0"/>
        <v>v3_140301V01</v>
      </c>
      <c r="N43" s="58" t="s">
        <v>658</v>
      </c>
      <c r="O43" s="58" t="s">
        <v>901</v>
      </c>
      <c r="P43" s="58"/>
      <c r="Q43" s="62" t="s">
        <v>808</v>
      </c>
      <c r="R43" s="39" t="s">
        <v>658</v>
      </c>
    </row>
    <row r="44" spans="1:18">
      <c r="A44" s="51" t="s">
        <v>809</v>
      </c>
      <c r="B44" s="51"/>
      <c r="C44" s="39" t="s">
        <v>810</v>
      </c>
      <c r="D44" s="39" t="s">
        <v>28</v>
      </c>
      <c r="E44" s="39">
        <v>2568</v>
      </c>
      <c r="F44" s="39" t="s">
        <v>771</v>
      </c>
      <c r="G44" s="52" t="s">
        <v>772</v>
      </c>
      <c r="H44" s="39" t="s">
        <v>67</v>
      </c>
      <c r="I44" s="39" t="s">
        <v>68</v>
      </c>
      <c r="J44" s="39" t="s">
        <v>903</v>
      </c>
      <c r="K44" s="39" t="s">
        <v>52</v>
      </c>
      <c r="L44" s="39" t="s">
        <v>767</v>
      </c>
      <c r="M44" s="39" t="str">
        <f t="shared" si="0"/>
        <v>v3_140301V02</v>
      </c>
      <c r="N44" s="58" t="s">
        <v>648</v>
      </c>
      <c r="O44" s="58" t="s">
        <v>901</v>
      </c>
      <c r="P44" s="58"/>
      <c r="Q44" s="62" t="s">
        <v>811</v>
      </c>
      <c r="R44" s="39" t="s">
        <v>648</v>
      </c>
    </row>
    <row r="45" spans="1:18">
      <c r="A45" s="51" t="s">
        <v>812</v>
      </c>
      <c r="B45" s="51"/>
      <c r="C45" s="39" t="s">
        <v>813</v>
      </c>
      <c r="D45" s="39" t="s">
        <v>28</v>
      </c>
      <c r="E45" s="39">
        <v>2568</v>
      </c>
      <c r="F45" s="39" t="s">
        <v>771</v>
      </c>
      <c r="G45" s="52" t="s">
        <v>772</v>
      </c>
      <c r="H45" s="39" t="s">
        <v>67</v>
      </c>
      <c r="I45" s="39" t="s">
        <v>68</v>
      </c>
      <c r="J45" s="39" t="s">
        <v>903</v>
      </c>
      <c r="K45" s="39" t="s">
        <v>52</v>
      </c>
      <c r="L45" s="39" t="s">
        <v>767</v>
      </c>
      <c r="M45" s="39" t="str">
        <f t="shared" si="0"/>
        <v>v3_140301V02</v>
      </c>
      <c r="N45" s="58" t="s">
        <v>648</v>
      </c>
      <c r="O45" s="58" t="s">
        <v>901</v>
      </c>
      <c r="P45" s="58"/>
      <c r="Q45" s="62" t="s">
        <v>814</v>
      </c>
      <c r="R45" s="39" t="s">
        <v>648</v>
      </c>
    </row>
    <row r="46" spans="1:18">
      <c r="A46" s="51" t="s">
        <v>815</v>
      </c>
      <c r="B46" s="51"/>
      <c r="C46" s="39" t="s">
        <v>816</v>
      </c>
      <c r="D46" s="39" t="s">
        <v>28</v>
      </c>
      <c r="E46" s="39">
        <v>2568</v>
      </c>
      <c r="F46" s="39" t="s">
        <v>771</v>
      </c>
      <c r="G46" s="52" t="s">
        <v>772</v>
      </c>
      <c r="H46" s="39" t="s">
        <v>67</v>
      </c>
      <c r="I46" s="39" t="s">
        <v>68</v>
      </c>
      <c r="J46" s="39" t="s">
        <v>903</v>
      </c>
      <c r="K46" s="39" t="s">
        <v>52</v>
      </c>
      <c r="L46" s="39" t="s">
        <v>767</v>
      </c>
      <c r="M46" s="39" t="str">
        <f t="shared" si="0"/>
        <v>v3_140301V02</v>
      </c>
      <c r="N46" s="58" t="s">
        <v>648</v>
      </c>
      <c r="O46" s="58" t="s">
        <v>901</v>
      </c>
      <c r="P46" s="58"/>
      <c r="Q46" s="62" t="s">
        <v>817</v>
      </c>
      <c r="R46" s="39" t="s">
        <v>648</v>
      </c>
    </row>
    <row r="47" spans="1:18">
      <c r="A47" s="51" t="s">
        <v>818</v>
      </c>
      <c r="B47" s="51"/>
      <c r="C47" s="39" t="s">
        <v>819</v>
      </c>
      <c r="D47" s="39" t="s">
        <v>28</v>
      </c>
      <c r="E47" s="39">
        <v>2568</v>
      </c>
      <c r="F47" s="39" t="s">
        <v>771</v>
      </c>
      <c r="G47" s="52" t="s">
        <v>772</v>
      </c>
      <c r="H47" s="39" t="s">
        <v>67</v>
      </c>
      <c r="I47" s="39" t="s">
        <v>68</v>
      </c>
      <c r="J47" s="39" t="s">
        <v>903</v>
      </c>
      <c r="K47" s="39" t="s">
        <v>52</v>
      </c>
      <c r="L47" s="39" t="s">
        <v>767</v>
      </c>
      <c r="M47" s="39" t="str">
        <f t="shared" si="0"/>
        <v>v3_140301V02</v>
      </c>
      <c r="N47" s="58" t="s">
        <v>648</v>
      </c>
      <c r="O47" s="58" t="s">
        <v>901</v>
      </c>
      <c r="P47" s="58"/>
      <c r="Q47" s="62" t="s">
        <v>820</v>
      </c>
      <c r="R47" s="39" t="s">
        <v>648</v>
      </c>
    </row>
    <row r="48" spans="1:18">
      <c r="A48" s="51" t="s">
        <v>287</v>
      </c>
      <c r="B48" s="51"/>
      <c r="C48" s="39" t="s">
        <v>288</v>
      </c>
      <c r="D48" s="39" t="s">
        <v>28</v>
      </c>
      <c r="E48" s="39">
        <v>2563</v>
      </c>
      <c r="F48" s="39" t="s">
        <v>232</v>
      </c>
      <c r="G48" s="52" t="s">
        <v>290</v>
      </c>
      <c r="H48" s="39" t="s">
        <v>42</v>
      </c>
      <c r="I48" s="39" t="s">
        <v>291</v>
      </c>
      <c r="J48" s="39" t="s">
        <v>914</v>
      </c>
      <c r="K48" s="39" t="s">
        <v>35</v>
      </c>
      <c r="L48" s="52" t="s">
        <v>828</v>
      </c>
      <c r="M48" s="39" t="str">
        <f t="shared" si="0"/>
        <v>v3_140301V02</v>
      </c>
      <c r="N48" s="58" t="s">
        <v>666</v>
      </c>
      <c r="O48" s="58" t="s">
        <v>901</v>
      </c>
      <c r="P48" s="58"/>
      <c r="Q48" s="62" t="s">
        <v>829</v>
      </c>
      <c r="R48" s="39" t="s">
        <v>285</v>
      </c>
    </row>
    <row r="49" spans="1:18">
      <c r="A49" s="51" t="s">
        <v>348</v>
      </c>
      <c r="B49" s="51"/>
      <c r="C49" s="39" t="s">
        <v>274</v>
      </c>
      <c r="D49" s="39" t="s">
        <v>28</v>
      </c>
      <c r="E49" s="39">
        <v>2563</v>
      </c>
      <c r="F49" s="39" t="s">
        <v>267</v>
      </c>
      <c r="G49" s="52" t="s">
        <v>268</v>
      </c>
      <c r="H49" s="39" t="s">
        <v>50</v>
      </c>
      <c r="I49" s="39" t="s">
        <v>192</v>
      </c>
      <c r="J49" s="39" t="s">
        <v>906</v>
      </c>
      <c r="K49" s="39" t="s">
        <v>52</v>
      </c>
      <c r="L49" s="52" t="s">
        <v>828</v>
      </c>
      <c r="M49" s="39" t="str">
        <f t="shared" si="0"/>
        <v>v3_140301V01</v>
      </c>
      <c r="N49" s="58" t="s">
        <v>658</v>
      </c>
      <c r="O49" s="58" t="s">
        <v>901</v>
      </c>
      <c r="P49" s="58"/>
      <c r="Q49" s="62" t="s">
        <v>830</v>
      </c>
      <c r="R49" s="39" t="s">
        <v>272</v>
      </c>
    </row>
    <row r="50" spans="1:18">
      <c r="A50" s="51" t="s">
        <v>831</v>
      </c>
      <c r="B50" s="51"/>
      <c r="C50" s="39" t="s">
        <v>832</v>
      </c>
      <c r="D50" s="39" t="s">
        <v>28</v>
      </c>
      <c r="E50" s="39">
        <v>2564</v>
      </c>
      <c r="F50" s="39" t="s">
        <v>311</v>
      </c>
      <c r="G50" s="52" t="s">
        <v>363</v>
      </c>
      <c r="H50" s="39" t="s">
        <v>834</v>
      </c>
      <c r="I50" s="39" t="s">
        <v>833</v>
      </c>
      <c r="J50" s="39" t="s">
        <v>915</v>
      </c>
      <c r="K50" s="39" t="s">
        <v>35</v>
      </c>
      <c r="L50" s="52" t="s">
        <v>835</v>
      </c>
      <c r="M50" s="39" t="str">
        <f t="shared" si="0"/>
        <v>v3_140301V02</v>
      </c>
      <c r="N50" s="58" t="s">
        <v>666</v>
      </c>
      <c r="O50" s="58" t="s">
        <v>901</v>
      </c>
      <c r="P50" s="58"/>
      <c r="Q50" s="62" t="s">
        <v>836</v>
      </c>
      <c r="R50" s="39" t="s">
        <v>285</v>
      </c>
    </row>
    <row r="51" spans="1:18">
      <c r="A51" s="51" t="s">
        <v>378</v>
      </c>
      <c r="B51" s="51"/>
      <c r="C51" s="39" t="s">
        <v>379</v>
      </c>
      <c r="D51" s="39" t="s">
        <v>28</v>
      </c>
      <c r="E51" s="39">
        <v>2564</v>
      </c>
      <c r="F51" s="39" t="s">
        <v>311</v>
      </c>
      <c r="G51" s="52" t="s">
        <v>312</v>
      </c>
      <c r="H51" s="39" t="s">
        <v>381</v>
      </c>
      <c r="I51" s="39" t="s">
        <v>283</v>
      </c>
      <c r="J51" s="39" t="s">
        <v>908</v>
      </c>
      <c r="K51" s="39" t="s">
        <v>284</v>
      </c>
      <c r="L51" s="52" t="s">
        <v>835</v>
      </c>
      <c r="M51" s="39" t="str">
        <f t="shared" si="0"/>
        <v>v3_140301V02</v>
      </c>
      <c r="N51" s="58" t="s">
        <v>727</v>
      </c>
      <c r="O51" s="58" t="s">
        <v>901</v>
      </c>
      <c r="P51" s="58"/>
      <c r="Q51" s="62" t="s">
        <v>837</v>
      </c>
      <c r="R51" s="39" t="s">
        <v>332</v>
      </c>
    </row>
    <row r="52" spans="1:18">
      <c r="A52" s="51" t="s">
        <v>308</v>
      </c>
      <c r="B52" s="51"/>
      <c r="C52" s="39" t="s">
        <v>309</v>
      </c>
      <c r="D52" s="39" t="s">
        <v>28</v>
      </c>
      <c r="E52" s="39">
        <v>2564</v>
      </c>
      <c r="F52" s="39" t="s">
        <v>311</v>
      </c>
      <c r="G52" s="52" t="s">
        <v>312</v>
      </c>
      <c r="H52" s="39" t="s">
        <v>313</v>
      </c>
      <c r="I52" s="39" t="s">
        <v>283</v>
      </c>
      <c r="J52" s="39" t="s">
        <v>908</v>
      </c>
      <c r="K52" s="39" t="s">
        <v>284</v>
      </c>
      <c r="L52" s="52" t="s">
        <v>835</v>
      </c>
      <c r="M52" s="39" t="str">
        <f t="shared" si="0"/>
        <v>v3_140301V03</v>
      </c>
      <c r="N52" s="58" t="s">
        <v>671</v>
      </c>
      <c r="O52" s="58" t="s">
        <v>901</v>
      </c>
      <c r="P52" s="58"/>
      <c r="Q52" s="62" t="s">
        <v>838</v>
      </c>
      <c r="R52" s="39" t="s">
        <v>314</v>
      </c>
    </row>
    <row r="53" spans="1:18">
      <c r="A53" s="51" t="s">
        <v>372</v>
      </c>
      <c r="B53" s="51"/>
      <c r="C53" s="39" t="s">
        <v>373</v>
      </c>
      <c r="D53" s="39" t="s">
        <v>28</v>
      </c>
      <c r="E53" s="39">
        <v>2564</v>
      </c>
      <c r="F53" s="39" t="s">
        <v>339</v>
      </c>
      <c r="G53" s="52" t="s">
        <v>339</v>
      </c>
      <c r="H53" s="39" t="s">
        <v>375</v>
      </c>
      <c r="I53" s="39" t="s">
        <v>376</v>
      </c>
      <c r="J53" s="39" t="s">
        <v>916</v>
      </c>
      <c r="K53" s="39" t="s">
        <v>35</v>
      </c>
      <c r="L53" s="52" t="s">
        <v>835</v>
      </c>
      <c r="M53" s="39" t="str">
        <f t="shared" si="0"/>
        <v>v3_140301V03</v>
      </c>
      <c r="N53" s="58" t="s">
        <v>671</v>
      </c>
      <c r="O53" s="58" t="s">
        <v>901</v>
      </c>
      <c r="P53" s="58"/>
      <c r="Q53" s="62" t="s">
        <v>839</v>
      </c>
      <c r="R53" s="39" t="s">
        <v>314</v>
      </c>
    </row>
    <row r="54" spans="1:18">
      <c r="A54" s="51" t="s">
        <v>341</v>
      </c>
      <c r="B54" s="51"/>
      <c r="C54" s="39" t="s">
        <v>342</v>
      </c>
      <c r="D54" s="39" t="s">
        <v>28</v>
      </c>
      <c r="E54" s="39">
        <v>2564</v>
      </c>
      <c r="F54" s="39" t="s">
        <v>311</v>
      </c>
      <c r="G54" s="52" t="s">
        <v>344</v>
      </c>
      <c r="H54" s="39" t="s">
        <v>191</v>
      </c>
      <c r="I54" s="39" t="s">
        <v>192</v>
      </c>
      <c r="J54" s="39" t="s">
        <v>906</v>
      </c>
      <c r="K54" s="39" t="s">
        <v>52</v>
      </c>
      <c r="L54" s="52" t="s">
        <v>835</v>
      </c>
      <c r="M54" s="39" t="str">
        <f t="shared" si="0"/>
        <v>v3_140301V01</v>
      </c>
      <c r="N54" s="58" t="s">
        <v>716</v>
      </c>
      <c r="O54" s="58" t="s">
        <v>901</v>
      </c>
      <c r="P54" s="58"/>
      <c r="Q54" s="62" t="s">
        <v>840</v>
      </c>
      <c r="R54" s="39" t="s">
        <v>324</v>
      </c>
    </row>
    <row r="55" spans="1:18">
      <c r="A55" s="51" t="s">
        <v>359</v>
      </c>
      <c r="B55" s="51"/>
      <c r="C55" s="39" t="s">
        <v>360</v>
      </c>
      <c r="D55" s="39" t="s">
        <v>28</v>
      </c>
      <c r="E55" s="39">
        <v>2564</v>
      </c>
      <c r="F55" s="39" t="s">
        <v>362</v>
      </c>
      <c r="G55" s="52" t="s">
        <v>363</v>
      </c>
      <c r="H55" s="39" t="s">
        <v>113</v>
      </c>
      <c r="I55" s="39" t="s">
        <v>192</v>
      </c>
      <c r="J55" s="39" t="s">
        <v>906</v>
      </c>
      <c r="K55" s="39" t="s">
        <v>52</v>
      </c>
      <c r="L55" s="52" t="s">
        <v>835</v>
      </c>
      <c r="M55" s="39" t="str">
        <f t="shared" si="0"/>
        <v>v3_140301V01</v>
      </c>
      <c r="N55" s="58" t="s">
        <v>658</v>
      </c>
      <c r="O55" s="58" t="s">
        <v>901</v>
      </c>
      <c r="P55" s="58"/>
      <c r="Q55" s="62" t="s">
        <v>841</v>
      </c>
      <c r="R55" s="39" t="s">
        <v>272</v>
      </c>
    </row>
    <row r="56" spans="1:18">
      <c r="A56" s="51" t="s">
        <v>355</v>
      </c>
      <c r="B56" s="51"/>
      <c r="C56" s="39" t="s">
        <v>356</v>
      </c>
      <c r="D56" s="39" t="s">
        <v>28</v>
      </c>
      <c r="E56" s="39">
        <v>2564</v>
      </c>
      <c r="F56" s="39" t="s">
        <v>290</v>
      </c>
      <c r="G56" s="52" t="s">
        <v>358</v>
      </c>
      <c r="H56" s="39" t="s">
        <v>113</v>
      </c>
      <c r="I56" s="39" t="s">
        <v>192</v>
      </c>
      <c r="J56" s="39" t="s">
        <v>906</v>
      </c>
      <c r="K56" s="39" t="s">
        <v>52</v>
      </c>
      <c r="L56" s="52" t="s">
        <v>835</v>
      </c>
      <c r="M56" s="39" t="str">
        <f t="shared" si="0"/>
        <v>v3_140301V01</v>
      </c>
      <c r="N56" s="58" t="s">
        <v>658</v>
      </c>
      <c r="O56" s="58" t="s">
        <v>901</v>
      </c>
      <c r="P56" s="58"/>
      <c r="Q56" s="62" t="s">
        <v>842</v>
      </c>
      <c r="R56" s="39" t="s">
        <v>272</v>
      </c>
    </row>
    <row r="57" spans="1:18">
      <c r="A57" s="51" t="s">
        <v>367</v>
      </c>
      <c r="B57" s="51"/>
      <c r="C57" s="39" t="s">
        <v>843</v>
      </c>
      <c r="D57" s="39" t="s">
        <v>28</v>
      </c>
      <c r="E57" s="39">
        <v>2564</v>
      </c>
      <c r="F57" s="39" t="s">
        <v>370</v>
      </c>
      <c r="G57" s="52" t="s">
        <v>290</v>
      </c>
      <c r="H57" s="39" t="s">
        <v>183</v>
      </c>
      <c r="I57" s="39" t="s">
        <v>192</v>
      </c>
      <c r="J57" s="39" t="s">
        <v>906</v>
      </c>
      <c r="K57" s="39" t="s">
        <v>52</v>
      </c>
      <c r="L57" s="52" t="s">
        <v>835</v>
      </c>
      <c r="M57" s="39" t="str">
        <f t="shared" si="0"/>
        <v>v3_140301V01</v>
      </c>
      <c r="N57" s="58" t="s">
        <v>658</v>
      </c>
      <c r="O57" s="58" t="s">
        <v>901</v>
      </c>
      <c r="P57" s="58"/>
      <c r="Q57" s="62" t="s">
        <v>844</v>
      </c>
      <c r="R57" s="39" t="s">
        <v>272</v>
      </c>
    </row>
    <row r="58" spans="1:18">
      <c r="A58" s="51" t="s">
        <v>364</v>
      </c>
      <c r="B58" s="51"/>
      <c r="C58" s="39" t="s">
        <v>365</v>
      </c>
      <c r="D58" s="39" t="s">
        <v>28</v>
      </c>
      <c r="E58" s="39">
        <v>2564</v>
      </c>
      <c r="F58" s="39" t="s">
        <v>311</v>
      </c>
      <c r="G58" s="52" t="s">
        <v>312</v>
      </c>
      <c r="H58" s="39" t="s">
        <v>50</v>
      </c>
      <c r="I58" s="39" t="s">
        <v>192</v>
      </c>
      <c r="J58" s="39" t="s">
        <v>906</v>
      </c>
      <c r="K58" s="39" t="s">
        <v>52</v>
      </c>
      <c r="L58" s="52" t="s">
        <v>835</v>
      </c>
      <c r="M58" s="39" t="str">
        <f t="shared" si="0"/>
        <v>v3_140301V01</v>
      </c>
      <c r="N58" s="58" t="s">
        <v>658</v>
      </c>
      <c r="O58" s="58" t="s">
        <v>901</v>
      </c>
      <c r="P58" s="58"/>
      <c r="Q58" s="62" t="s">
        <v>845</v>
      </c>
      <c r="R58" s="39" t="s">
        <v>272</v>
      </c>
    </row>
    <row r="59" spans="1:18">
      <c r="A59" s="51" t="s">
        <v>321</v>
      </c>
      <c r="B59" s="51"/>
      <c r="C59" s="39" t="s">
        <v>322</v>
      </c>
      <c r="D59" s="39" t="s">
        <v>28</v>
      </c>
      <c r="E59" s="39">
        <v>2564</v>
      </c>
      <c r="F59" s="39" t="s">
        <v>311</v>
      </c>
      <c r="G59" s="52" t="s">
        <v>312</v>
      </c>
      <c r="H59" s="39" t="s">
        <v>67</v>
      </c>
      <c r="I59" s="39" t="s">
        <v>68</v>
      </c>
      <c r="J59" s="39" t="s">
        <v>903</v>
      </c>
      <c r="K59" s="39" t="s">
        <v>52</v>
      </c>
      <c r="L59" s="52" t="s">
        <v>835</v>
      </c>
      <c r="M59" s="39" t="str">
        <f t="shared" si="0"/>
        <v>v3_140301V01</v>
      </c>
      <c r="N59" s="58" t="s">
        <v>716</v>
      </c>
      <c r="O59" s="58" t="s">
        <v>901</v>
      </c>
      <c r="P59" s="58"/>
      <c r="Q59" s="62" t="s">
        <v>846</v>
      </c>
      <c r="R59" s="39" t="s">
        <v>324</v>
      </c>
    </row>
    <row r="60" spans="1:18">
      <c r="A60" s="51" t="s">
        <v>318</v>
      </c>
      <c r="B60" s="51"/>
      <c r="C60" s="39" t="s">
        <v>847</v>
      </c>
      <c r="D60" s="39" t="s">
        <v>28</v>
      </c>
      <c r="E60" s="39">
        <v>2564</v>
      </c>
      <c r="F60" s="39" t="s">
        <v>311</v>
      </c>
      <c r="G60" s="52" t="s">
        <v>312</v>
      </c>
      <c r="H60" s="39" t="s">
        <v>67</v>
      </c>
      <c r="I60" s="39" t="s">
        <v>68</v>
      </c>
      <c r="J60" s="39" t="s">
        <v>903</v>
      </c>
      <c r="K60" s="39" t="s">
        <v>52</v>
      </c>
      <c r="L60" s="52" t="s">
        <v>835</v>
      </c>
      <c r="M60" s="39" t="str">
        <f t="shared" si="0"/>
        <v>v3_140301V02</v>
      </c>
      <c r="N60" s="58" t="s">
        <v>648</v>
      </c>
      <c r="O60" s="58" t="s">
        <v>901</v>
      </c>
      <c r="P60" s="58"/>
      <c r="Q60" s="62" t="s">
        <v>848</v>
      </c>
      <c r="R60" s="39" t="s">
        <v>277</v>
      </c>
    </row>
    <row r="61" spans="1:18">
      <c r="A61" s="51" t="s">
        <v>315</v>
      </c>
      <c r="B61" s="51"/>
      <c r="C61" s="39" t="s">
        <v>316</v>
      </c>
      <c r="D61" s="39" t="s">
        <v>28</v>
      </c>
      <c r="E61" s="39">
        <v>2564</v>
      </c>
      <c r="F61" s="39" t="s">
        <v>311</v>
      </c>
      <c r="G61" s="52" t="s">
        <v>312</v>
      </c>
      <c r="H61" s="39" t="s">
        <v>67</v>
      </c>
      <c r="I61" s="39" t="s">
        <v>68</v>
      </c>
      <c r="J61" s="39" t="s">
        <v>903</v>
      </c>
      <c r="K61" s="39" t="s">
        <v>52</v>
      </c>
      <c r="L61" s="52" t="s">
        <v>835</v>
      </c>
      <c r="M61" s="39" t="str">
        <f t="shared" si="0"/>
        <v>v3_140301V02</v>
      </c>
      <c r="N61" s="58" t="s">
        <v>648</v>
      </c>
      <c r="O61" s="58" t="s">
        <v>901</v>
      </c>
      <c r="P61" s="58"/>
      <c r="Q61" s="62" t="s">
        <v>849</v>
      </c>
      <c r="R61" s="39" t="s">
        <v>277</v>
      </c>
    </row>
    <row r="62" spans="1:18">
      <c r="A62" s="51" t="s">
        <v>351</v>
      </c>
      <c r="B62" s="51"/>
      <c r="C62" s="39" t="s">
        <v>352</v>
      </c>
      <c r="D62" s="39" t="s">
        <v>28</v>
      </c>
      <c r="E62" s="39">
        <v>2564</v>
      </c>
      <c r="F62" s="39" t="s">
        <v>311</v>
      </c>
      <c r="G62" s="52" t="s">
        <v>312</v>
      </c>
      <c r="H62" s="39" t="s">
        <v>354</v>
      </c>
      <c r="I62" s="39" t="s">
        <v>218</v>
      </c>
      <c r="J62" s="39" t="s">
        <v>912</v>
      </c>
      <c r="K62" s="39" t="s">
        <v>52</v>
      </c>
      <c r="L62" s="52" t="s">
        <v>835</v>
      </c>
      <c r="M62" s="39" t="str">
        <f t="shared" si="0"/>
        <v>v3_140301V03</v>
      </c>
      <c r="N62" s="58" t="s">
        <v>850</v>
      </c>
      <c r="O62" s="58" t="s">
        <v>901</v>
      </c>
      <c r="P62" s="58"/>
      <c r="Q62" s="62" t="s">
        <v>851</v>
      </c>
      <c r="R62" s="39" t="s">
        <v>306</v>
      </c>
    </row>
    <row r="63" spans="1:18">
      <c r="A63" s="51" t="s">
        <v>333</v>
      </c>
      <c r="B63" s="51"/>
      <c r="C63" s="39" t="s">
        <v>71</v>
      </c>
      <c r="D63" s="39" t="s">
        <v>28</v>
      </c>
      <c r="E63" s="39">
        <v>2564</v>
      </c>
      <c r="F63" s="39" t="s">
        <v>311</v>
      </c>
      <c r="G63" s="52" t="s">
        <v>312</v>
      </c>
      <c r="H63" s="39" t="s">
        <v>304</v>
      </c>
      <c r="I63" s="39" t="s">
        <v>73</v>
      </c>
      <c r="J63" s="39" t="s">
        <v>917</v>
      </c>
      <c r="K63" s="39" t="s">
        <v>52</v>
      </c>
      <c r="L63" s="52" t="s">
        <v>835</v>
      </c>
      <c r="M63" s="39" t="str">
        <f t="shared" si="0"/>
        <v>v3_140301V02</v>
      </c>
      <c r="N63" s="58" t="s">
        <v>648</v>
      </c>
      <c r="O63" s="58" t="s">
        <v>901</v>
      </c>
      <c r="P63" s="58"/>
      <c r="Q63" s="62" t="s">
        <v>852</v>
      </c>
      <c r="R63" s="39" t="s">
        <v>277</v>
      </c>
    </row>
    <row r="64" spans="1:18">
      <c r="A64" s="51" t="s">
        <v>536</v>
      </c>
      <c r="B64" s="51"/>
      <c r="C64" s="39" t="s">
        <v>537</v>
      </c>
      <c r="D64" s="39" t="s">
        <v>28</v>
      </c>
      <c r="E64" s="39">
        <v>2565</v>
      </c>
      <c r="F64" s="39" t="s">
        <v>539</v>
      </c>
      <c r="G64" s="52" t="s">
        <v>539</v>
      </c>
      <c r="H64" s="39" t="s">
        <v>113</v>
      </c>
      <c r="I64" s="39" t="s">
        <v>192</v>
      </c>
      <c r="J64" s="39" t="s">
        <v>906</v>
      </c>
      <c r="K64" s="39" t="s">
        <v>52</v>
      </c>
      <c r="L64" s="52" t="s">
        <v>853</v>
      </c>
      <c r="M64" s="39" t="str">
        <f t="shared" si="0"/>
        <v>v3_140301V01</v>
      </c>
      <c r="N64" s="58" t="s">
        <v>658</v>
      </c>
      <c r="O64" s="58" t="s">
        <v>901</v>
      </c>
      <c r="P64" s="58"/>
      <c r="Q64" s="62" t="s">
        <v>541</v>
      </c>
      <c r="R64" s="39" t="s">
        <v>272</v>
      </c>
    </row>
    <row r="65" spans="1:18">
      <c r="A65" s="51" t="s">
        <v>542</v>
      </c>
      <c r="B65" s="51"/>
      <c r="C65" s="39" t="s">
        <v>543</v>
      </c>
      <c r="D65" s="39" t="s">
        <v>28</v>
      </c>
      <c r="E65" s="39">
        <v>2565</v>
      </c>
      <c r="F65" s="39" t="s">
        <v>539</v>
      </c>
      <c r="G65" s="52" t="s">
        <v>521</v>
      </c>
      <c r="H65" s="39" t="s">
        <v>113</v>
      </c>
      <c r="I65" s="39" t="s">
        <v>192</v>
      </c>
      <c r="J65" s="39" t="s">
        <v>906</v>
      </c>
      <c r="K65" s="39" t="s">
        <v>52</v>
      </c>
      <c r="L65" s="52" t="s">
        <v>853</v>
      </c>
      <c r="M65" s="39" t="str">
        <f t="shared" si="0"/>
        <v>v3_140301V01</v>
      </c>
      <c r="N65" s="58" t="s">
        <v>658</v>
      </c>
      <c r="O65" s="58" t="s">
        <v>901</v>
      </c>
      <c r="P65" s="58"/>
      <c r="Q65" s="62" t="s">
        <v>546</v>
      </c>
      <c r="R65" s="39" t="s">
        <v>272</v>
      </c>
    </row>
    <row r="66" spans="1:18">
      <c r="A66" s="51" t="s">
        <v>498</v>
      </c>
      <c r="B66" s="51"/>
      <c r="C66" s="39" t="s">
        <v>499</v>
      </c>
      <c r="D66" s="39" t="s">
        <v>28</v>
      </c>
      <c r="E66" s="39">
        <v>2565</v>
      </c>
      <c r="F66" s="39" t="s">
        <v>267</v>
      </c>
      <c r="G66" s="52" t="s">
        <v>268</v>
      </c>
      <c r="H66" s="39" t="s">
        <v>505</v>
      </c>
      <c r="I66" s="39" t="s">
        <v>283</v>
      </c>
      <c r="J66" s="39" t="s">
        <v>908</v>
      </c>
      <c r="K66" s="39" t="s">
        <v>284</v>
      </c>
      <c r="L66" s="52" t="s">
        <v>853</v>
      </c>
      <c r="M66" s="39" t="str">
        <f t="shared" si="0"/>
        <v>v3_140301V02</v>
      </c>
      <c r="N66" s="58" t="s">
        <v>727</v>
      </c>
      <c r="O66" s="58" t="s">
        <v>901</v>
      </c>
      <c r="P66" s="58"/>
      <c r="Q66" s="62" t="s">
        <v>508</v>
      </c>
      <c r="R66" s="39" t="s">
        <v>332</v>
      </c>
    </row>
    <row r="67" spans="1:18">
      <c r="A67" s="51" t="s">
        <v>509</v>
      </c>
      <c r="B67" s="51"/>
      <c r="C67" s="39" t="s">
        <v>510</v>
      </c>
      <c r="D67" s="39" t="s">
        <v>28</v>
      </c>
      <c r="E67" s="39">
        <v>2565</v>
      </c>
      <c r="F67" s="39" t="s">
        <v>512</v>
      </c>
      <c r="G67" s="52" t="s">
        <v>513</v>
      </c>
      <c r="H67" s="39" t="s">
        <v>50</v>
      </c>
      <c r="I67" s="39" t="s">
        <v>192</v>
      </c>
      <c r="J67" s="39" t="s">
        <v>906</v>
      </c>
      <c r="K67" s="39" t="s">
        <v>52</v>
      </c>
      <c r="L67" s="52" t="s">
        <v>853</v>
      </c>
      <c r="M67" s="39" t="str">
        <f t="shared" si="0"/>
        <v>v3_140301V01</v>
      </c>
      <c r="N67" s="58" t="s">
        <v>658</v>
      </c>
      <c r="O67" s="58" t="s">
        <v>901</v>
      </c>
      <c r="P67" s="58"/>
      <c r="Q67" s="62" t="s">
        <v>516</v>
      </c>
      <c r="R67" s="39" t="s">
        <v>272</v>
      </c>
    </row>
    <row r="68" spans="1:18">
      <c r="A68" s="51" t="s">
        <v>517</v>
      </c>
      <c r="B68" s="51"/>
      <c r="C68" s="39" t="s">
        <v>518</v>
      </c>
      <c r="D68" s="39" t="s">
        <v>28</v>
      </c>
      <c r="E68" s="39">
        <v>2565</v>
      </c>
      <c r="F68" s="39" t="s">
        <v>520</v>
      </c>
      <c r="G68" s="52" t="s">
        <v>521</v>
      </c>
      <c r="H68" s="39" t="s">
        <v>50</v>
      </c>
      <c r="I68" s="39" t="s">
        <v>192</v>
      </c>
      <c r="J68" s="39" t="s">
        <v>906</v>
      </c>
      <c r="K68" s="39" t="s">
        <v>52</v>
      </c>
      <c r="L68" s="52" t="s">
        <v>853</v>
      </c>
      <c r="M68" s="39" t="str">
        <f t="shared" si="0"/>
        <v>v3_140301V02</v>
      </c>
      <c r="N68" s="58" t="s">
        <v>648</v>
      </c>
      <c r="O68" s="58" t="s">
        <v>901</v>
      </c>
      <c r="P68" s="58"/>
      <c r="Q68" s="62" t="s">
        <v>523</v>
      </c>
      <c r="R68" s="39" t="s">
        <v>277</v>
      </c>
    </row>
    <row r="69" spans="1:18">
      <c r="A69" s="51" t="s">
        <v>525</v>
      </c>
      <c r="B69" s="51"/>
      <c r="C69" s="39" t="s">
        <v>526</v>
      </c>
      <c r="D69" s="39" t="s">
        <v>28</v>
      </c>
      <c r="E69" s="39">
        <v>2565</v>
      </c>
      <c r="F69" s="39" t="s">
        <v>531</v>
      </c>
      <c r="G69" s="52" t="s">
        <v>268</v>
      </c>
      <c r="H69" s="39" t="s">
        <v>532</v>
      </c>
      <c r="I69" s="39" t="s">
        <v>283</v>
      </c>
      <c r="J69" s="39" t="s">
        <v>908</v>
      </c>
      <c r="K69" s="39" t="s">
        <v>284</v>
      </c>
      <c r="L69" s="52" t="s">
        <v>853</v>
      </c>
      <c r="M69" s="39" t="str">
        <f t="shared" si="0"/>
        <v>v3_140301V01</v>
      </c>
      <c r="N69" s="58" t="s">
        <v>716</v>
      </c>
      <c r="O69" s="58" t="s">
        <v>901</v>
      </c>
      <c r="P69" s="58"/>
      <c r="Q69" s="62" t="s">
        <v>535</v>
      </c>
      <c r="R69" s="39" t="s">
        <v>324</v>
      </c>
    </row>
    <row r="70" spans="1:18">
      <c r="A70" s="51" t="s">
        <v>437</v>
      </c>
      <c r="B70" s="51"/>
      <c r="C70" s="39" t="s">
        <v>438</v>
      </c>
      <c r="D70" s="39" t="s">
        <v>28</v>
      </c>
      <c r="E70" s="39">
        <v>2565</v>
      </c>
      <c r="F70" s="39" t="s">
        <v>267</v>
      </c>
      <c r="G70" s="52" t="s">
        <v>268</v>
      </c>
      <c r="H70" s="39" t="s">
        <v>440</v>
      </c>
      <c r="I70" s="39" t="s">
        <v>441</v>
      </c>
      <c r="J70" s="39" t="s">
        <v>918</v>
      </c>
      <c r="K70" s="39" t="s">
        <v>442</v>
      </c>
      <c r="L70" s="52" t="s">
        <v>853</v>
      </c>
      <c r="M70" s="39" t="str">
        <f t="shared" si="0"/>
        <v>v3_140301V04</v>
      </c>
      <c r="N70" s="58" t="s">
        <v>854</v>
      </c>
      <c r="O70" s="58" t="s">
        <v>901</v>
      </c>
      <c r="P70" s="58"/>
      <c r="Q70" s="62" t="s">
        <v>496</v>
      </c>
      <c r="R70" s="39" t="s">
        <v>444</v>
      </c>
    </row>
    <row r="71" spans="1:18">
      <c r="A71" s="51" t="s">
        <v>422</v>
      </c>
      <c r="B71" s="51"/>
      <c r="C71" s="39" t="s">
        <v>423</v>
      </c>
      <c r="D71" s="39" t="s">
        <v>28</v>
      </c>
      <c r="E71" s="39">
        <v>2565</v>
      </c>
      <c r="F71" s="39" t="s">
        <v>267</v>
      </c>
      <c r="G71" s="52" t="s">
        <v>268</v>
      </c>
      <c r="H71" s="39" t="s">
        <v>67</v>
      </c>
      <c r="I71" s="39" t="s">
        <v>68</v>
      </c>
      <c r="J71" s="39" t="s">
        <v>903</v>
      </c>
      <c r="K71" s="39" t="s">
        <v>52</v>
      </c>
      <c r="L71" s="52" t="s">
        <v>853</v>
      </c>
      <c r="M71" s="39" t="str">
        <f t="shared" si="0"/>
        <v>v3_140301V02</v>
      </c>
      <c r="N71" s="58" t="s">
        <v>648</v>
      </c>
      <c r="O71" s="58" t="s">
        <v>901</v>
      </c>
      <c r="P71" s="58"/>
      <c r="Q71" s="62" t="s">
        <v>487</v>
      </c>
      <c r="R71" s="39" t="s">
        <v>277</v>
      </c>
    </row>
    <row r="72" spans="1:18">
      <c r="A72" s="51" t="s">
        <v>432</v>
      </c>
      <c r="B72" s="51"/>
      <c r="C72" s="39" t="s">
        <v>433</v>
      </c>
      <c r="D72" s="39" t="s">
        <v>28</v>
      </c>
      <c r="E72" s="39">
        <v>2565</v>
      </c>
      <c r="F72" s="39" t="s">
        <v>267</v>
      </c>
      <c r="G72" s="52" t="s">
        <v>268</v>
      </c>
      <c r="H72" s="39" t="s">
        <v>435</v>
      </c>
      <c r="I72" s="39" t="s">
        <v>218</v>
      </c>
      <c r="J72" s="39" t="s">
        <v>912</v>
      </c>
      <c r="K72" s="39" t="s">
        <v>52</v>
      </c>
      <c r="L72" s="52" t="s">
        <v>853</v>
      </c>
      <c r="M72" s="39" t="str">
        <f t="shared" ref="M72:M88" si="1">LEFT(N72,12)</f>
        <v>v3_140301V02</v>
      </c>
      <c r="N72" s="58" t="s">
        <v>648</v>
      </c>
      <c r="O72" s="58" t="s">
        <v>901</v>
      </c>
      <c r="P72" s="58"/>
      <c r="Q72" s="62" t="s">
        <v>493</v>
      </c>
      <c r="R72" s="39" t="s">
        <v>277</v>
      </c>
    </row>
    <row r="73" spans="1:18">
      <c r="A73" s="51" t="s">
        <v>548</v>
      </c>
      <c r="B73" s="51"/>
      <c r="C73" s="39" t="s">
        <v>549</v>
      </c>
      <c r="D73" s="39" t="s">
        <v>28</v>
      </c>
      <c r="E73" s="39">
        <v>2565</v>
      </c>
      <c r="F73" s="39" t="s">
        <v>267</v>
      </c>
      <c r="G73" s="52" t="s">
        <v>268</v>
      </c>
      <c r="H73" s="39" t="s">
        <v>551</v>
      </c>
      <c r="I73" s="39" t="s">
        <v>283</v>
      </c>
      <c r="J73" s="39" t="s">
        <v>908</v>
      </c>
      <c r="K73" s="39" t="s">
        <v>284</v>
      </c>
      <c r="L73" s="39" t="s">
        <v>713</v>
      </c>
      <c r="M73" s="39" t="str">
        <f t="shared" si="1"/>
        <v>v3_140301V02</v>
      </c>
      <c r="N73" s="58" t="s">
        <v>727</v>
      </c>
      <c r="O73" s="58" t="s">
        <v>901</v>
      </c>
      <c r="P73" s="58"/>
      <c r="Q73" s="62" t="s">
        <v>553</v>
      </c>
      <c r="R73" s="51" t="s">
        <v>332</v>
      </c>
    </row>
    <row r="74" spans="1:18">
      <c r="A74" s="51" t="s">
        <v>580</v>
      </c>
      <c r="B74" s="51"/>
      <c r="C74" s="39" t="s">
        <v>581</v>
      </c>
      <c r="D74" s="39" t="s">
        <v>28</v>
      </c>
      <c r="E74" s="39">
        <v>2566</v>
      </c>
      <c r="F74" s="39" t="s">
        <v>385</v>
      </c>
      <c r="G74" s="52" t="s">
        <v>386</v>
      </c>
      <c r="H74" s="39" t="s">
        <v>67</v>
      </c>
      <c r="I74" s="39" t="s">
        <v>68</v>
      </c>
      <c r="J74" s="39" t="s">
        <v>903</v>
      </c>
      <c r="K74" s="39" t="s">
        <v>52</v>
      </c>
      <c r="L74" s="39" t="s">
        <v>713</v>
      </c>
      <c r="M74" s="39" t="str">
        <f t="shared" si="1"/>
        <v>v3_140301V02</v>
      </c>
      <c r="N74" s="58" t="s">
        <v>648</v>
      </c>
      <c r="O74" s="58" t="s">
        <v>901</v>
      </c>
      <c r="P74" s="59"/>
      <c r="Q74" s="62" t="s">
        <v>718</v>
      </c>
      <c r="R74" s="51" t="s">
        <v>399</v>
      </c>
    </row>
    <row r="75" spans="1:18">
      <c r="A75" s="51" t="s">
        <v>595</v>
      </c>
      <c r="B75" s="51"/>
      <c r="C75" s="39" t="s">
        <v>596</v>
      </c>
      <c r="D75" s="39" t="s">
        <v>28</v>
      </c>
      <c r="E75" s="39">
        <v>2566</v>
      </c>
      <c r="F75" s="39" t="s">
        <v>385</v>
      </c>
      <c r="G75" s="52" t="s">
        <v>386</v>
      </c>
      <c r="H75" s="39" t="s">
        <v>354</v>
      </c>
      <c r="I75" s="39" t="s">
        <v>218</v>
      </c>
      <c r="J75" s="39" t="s">
        <v>912</v>
      </c>
      <c r="K75" s="39" t="s">
        <v>52</v>
      </c>
      <c r="L75" s="39" t="s">
        <v>713</v>
      </c>
      <c r="M75" s="39" t="str">
        <f t="shared" si="1"/>
        <v>v3_140301V04</v>
      </c>
      <c r="N75" s="58" t="s">
        <v>773</v>
      </c>
      <c r="O75" s="58" t="s">
        <v>901</v>
      </c>
      <c r="P75" s="59"/>
      <c r="Q75" s="62" t="s">
        <v>821</v>
      </c>
      <c r="R75" s="51" t="s">
        <v>394</v>
      </c>
    </row>
    <row r="76" spans="1:18">
      <c r="A76" s="51" t="s">
        <v>608</v>
      </c>
      <c r="B76" s="51"/>
      <c r="C76" s="39" t="s">
        <v>896</v>
      </c>
      <c r="D76" s="39" t="s">
        <v>28</v>
      </c>
      <c r="E76" s="39">
        <v>2566</v>
      </c>
      <c r="F76" s="39" t="s">
        <v>385</v>
      </c>
      <c r="G76" s="52" t="s">
        <v>386</v>
      </c>
      <c r="H76" s="39" t="s">
        <v>610</v>
      </c>
      <c r="I76" s="39" t="s">
        <v>283</v>
      </c>
      <c r="J76" s="39" t="s">
        <v>908</v>
      </c>
      <c r="K76" s="39" t="s">
        <v>284</v>
      </c>
      <c r="L76" s="39" t="s">
        <v>713</v>
      </c>
      <c r="M76" s="39" t="str">
        <f t="shared" si="1"/>
        <v>v3_140301V02</v>
      </c>
      <c r="N76" s="58" t="s">
        <v>648</v>
      </c>
      <c r="O76" s="58" t="s">
        <v>901</v>
      </c>
      <c r="P76" s="59"/>
      <c r="Q76" s="62" t="s">
        <v>827</v>
      </c>
      <c r="R76" s="51" t="s">
        <v>399</v>
      </c>
    </row>
    <row r="77" spans="1:18">
      <c r="A77" s="51" t="s">
        <v>345</v>
      </c>
      <c r="B77" s="51"/>
      <c r="C77" s="39" t="s">
        <v>265</v>
      </c>
      <c r="D77" s="39" t="s">
        <v>28</v>
      </c>
      <c r="E77" s="39">
        <v>2563</v>
      </c>
      <c r="F77" s="39" t="s">
        <v>267</v>
      </c>
      <c r="G77" s="52" t="s">
        <v>268</v>
      </c>
      <c r="H77" s="39" t="s">
        <v>50</v>
      </c>
      <c r="I77" s="39" t="s">
        <v>192</v>
      </c>
      <c r="J77" s="39" t="s">
        <v>906</v>
      </c>
      <c r="K77" s="39" t="s">
        <v>52</v>
      </c>
      <c r="L77" s="52" t="s">
        <v>828</v>
      </c>
      <c r="M77" s="39" t="str">
        <f t="shared" si="1"/>
        <v>v3_140301V01</v>
      </c>
      <c r="N77" s="58" t="s">
        <v>658</v>
      </c>
      <c r="O77" s="58" t="s">
        <v>901</v>
      </c>
      <c r="P77" s="59"/>
      <c r="Q77" s="62" t="s">
        <v>858</v>
      </c>
      <c r="R77" s="39" t="s">
        <v>272</v>
      </c>
    </row>
    <row r="78" spans="1:18">
      <c r="A78" s="51" t="s">
        <v>336</v>
      </c>
      <c r="B78" s="51"/>
      <c r="C78" s="39" t="s">
        <v>337</v>
      </c>
      <c r="D78" s="39" t="s">
        <v>28</v>
      </c>
      <c r="E78" s="39">
        <v>2564</v>
      </c>
      <c r="F78" s="39" t="s">
        <v>339</v>
      </c>
      <c r="G78" s="52" t="s">
        <v>312</v>
      </c>
      <c r="H78" s="39" t="s">
        <v>42</v>
      </c>
      <c r="I78" s="39" t="s">
        <v>340</v>
      </c>
      <c r="J78" s="39" t="s">
        <v>913</v>
      </c>
      <c r="K78" s="39" t="s">
        <v>35</v>
      </c>
      <c r="L78" s="52" t="s">
        <v>835</v>
      </c>
      <c r="M78" s="39" t="str">
        <f t="shared" si="1"/>
        <v>v3_140301V02</v>
      </c>
      <c r="N78" s="58" t="s">
        <v>648</v>
      </c>
      <c r="O78" s="58" t="s">
        <v>901</v>
      </c>
      <c r="P78" s="59"/>
      <c r="Q78" s="62" t="s">
        <v>859</v>
      </c>
      <c r="R78" s="39" t="s">
        <v>277</v>
      </c>
    </row>
    <row r="79" spans="1:18">
      <c r="A79" s="51" t="s">
        <v>326</v>
      </c>
      <c r="B79" s="51"/>
      <c r="C79" s="39" t="s">
        <v>327</v>
      </c>
      <c r="D79" s="39" t="s">
        <v>28</v>
      </c>
      <c r="E79" s="39">
        <v>2564</v>
      </c>
      <c r="F79" s="39" t="s">
        <v>311</v>
      </c>
      <c r="G79" s="52" t="s">
        <v>330</v>
      </c>
      <c r="H79" s="39" t="s">
        <v>331</v>
      </c>
      <c r="I79" s="39" t="s">
        <v>283</v>
      </c>
      <c r="J79" s="39" t="s">
        <v>908</v>
      </c>
      <c r="K79" s="39" t="s">
        <v>284</v>
      </c>
      <c r="L79" s="52" t="s">
        <v>835</v>
      </c>
      <c r="M79" s="39" t="str">
        <f t="shared" si="1"/>
        <v>v3_140301V02</v>
      </c>
      <c r="N79" s="58" t="s">
        <v>727</v>
      </c>
      <c r="O79" s="58" t="s">
        <v>901</v>
      </c>
      <c r="P79" s="59"/>
      <c r="Q79" s="62" t="s">
        <v>860</v>
      </c>
      <c r="R79" s="39" t="s">
        <v>332</v>
      </c>
    </row>
    <row r="80" spans="1:18">
      <c r="A80" s="51" t="s">
        <v>425</v>
      </c>
      <c r="B80" s="51"/>
      <c r="C80" s="39" t="s">
        <v>426</v>
      </c>
      <c r="D80" s="39" t="s">
        <v>28</v>
      </c>
      <c r="E80" s="39">
        <v>2565</v>
      </c>
      <c r="F80" s="39" t="s">
        <v>267</v>
      </c>
      <c r="G80" s="52" t="s">
        <v>268</v>
      </c>
      <c r="H80" s="39" t="s">
        <v>67</v>
      </c>
      <c r="I80" s="39" t="s">
        <v>68</v>
      </c>
      <c r="J80" s="39" t="s">
        <v>903</v>
      </c>
      <c r="K80" s="39" t="s">
        <v>52</v>
      </c>
      <c r="L80" s="52" t="s">
        <v>853</v>
      </c>
      <c r="M80" s="39" t="str">
        <f t="shared" si="1"/>
        <v>v3_140301V02</v>
      </c>
      <c r="N80" s="59" t="s">
        <v>648</v>
      </c>
      <c r="O80" s="58" t="s">
        <v>901</v>
      </c>
      <c r="P80" s="59"/>
      <c r="Q80" s="62" t="s">
        <v>489</v>
      </c>
      <c r="R80" s="39" t="s">
        <v>277</v>
      </c>
    </row>
    <row r="81" spans="1:18">
      <c r="A81" s="51" t="s">
        <v>425</v>
      </c>
      <c r="B81" s="51"/>
      <c r="C81" s="39" t="s">
        <v>426</v>
      </c>
      <c r="D81" s="39" t="s">
        <v>28</v>
      </c>
      <c r="E81" s="39">
        <v>2565</v>
      </c>
      <c r="F81" s="39" t="s">
        <v>267</v>
      </c>
      <c r="G81" s="52" t="s">
        <v>268</v>
      </c>
      <c r="H81" s="39" t="s">
        <v>67</v>
      </c>
      <c r="I81" s="39" t="s">
        <v>68</v>
      </c>
      <c r="J81" s="39" t="s">
        <v>903</v>
      </c>
      <c r="K81" s="39" t="s">
        <v>52</v>
      </c>
      <c r="L81" s="52" t="s">
        <v>853</v>
      </c>
      <c r="M81" s="39" t="str">
        <f t="shared" si="1"/>
        <v>v3_140301V02</v>
      </c>
      <c r="N81" s="58" t="s">
        <v>648</v>
      </c>
      <c r="O81" s="58" t="s">
        <v>901</v>
      </c>
      <c r="P81" s="59"/>
      <c r="Q81" s="62" t="s">
        <v>489</v>
      </c>
      <c r="R81" s="39" t="s">
        <v>277</v>
      </c>
    </row>
    <row r="82" spans="1:18">
      <c r="A82" s="51" t="s">
        <v>622</v>
      </c>
      <c r="B82" s="51"/>
      <c r="C82" s="39" t="s">
        <v>623</v>
      </c>
      <c r="D82" s="39" t="s">
        <v>28</v>
      </c>
      <c r="E82" s="39">
        <v>2566</v>
      </c>
      <c r="F82" s="39" t="s">
        <v>624</v>
      </c>
      <c r="G82" s="52" t="s">
        <v>386</v>
      </c>
      <c r="H82" s="39" t="s">
        <v>505</v>
      </c>
      <c r="I82" s="39" t="s">
        <v>283</v>
      </c>
      <c r="J82" s="39" t="s">
        <v>908</v>
      </c>
      <c r="K82" s="39" t="s">
        <v>284</v>
      </c>
      <c r="L82" s="39" t="s">
        <v>713</v>
      </c>
      <c r="M82" s="39" t="str">
        <f t="shared" si="1"/>
        <v>v3_140301V02</v>
      </c>
      <c r="N82" s="60" t="s">
        <v>727</v>
      </c>
      <c r="O82" s="58" t="s">
        <v>901</v>
      </c>
      <c r="P82" s="60"/>
      <c r="Q82" s="62" t="s">
        <v>826</v>
      </c>
      <c r="R82" s="51" t="s">
        <v>726</v>
      </c>
    </row>
    <row r="83" spans="1:18">
      <c r="A83" s="51" t="s">
        <v>279</v>
      </c>
      <c r="B83" s="51"/>
      <c r="C83" s="39" t="s">
        <v>280</v>
      </c>
      <c r="D83" s="39" t="s">
        <v>28</v>
      </c>
      <c r="E83" s="39">
        <v>2563</v>
      </c>
      <c r="F83" s="39" t="s">
        <v>233</v>
      </c>
      <c r="G83" s="52" t="s">
        <v>149</v>
      </c>
      <c r="H83" s="39" t="s">
        <v>282</v>
      </c>
      <c r="I83" s="39" t="s">
        <v>283</v>
      </c>
      <c r="J83" s="39" t="s">
        <v>908</v>
      </c>
      <c r="K83" s="39" t="s">
        <v>284</v>
      </c>
      <c r="L83" s="52" t="s">
        <v>828</v>
      </c>
      <c r="M83" s="39" t="str">
        <f t="shared" si="1"/>
        <v>v3_140301V02</v>
      </c>
      <c r="N83" s="60" t="s">
        <v>666</v>
      </c>
      <c r="O83" s="58" t="s">
        <v>901</v>
      </c>
      <c r="P83" s="60"/>
      <c r="Q83" s="62" t="s">
        <v>857</v>
      </c>
      <c r="R83" s="39" t="s">
        <v>285</v>
      </c>
    </row>
    <row r="84" spans="1:18">
      <c r="A84" s="51" t="s">
        <v>428</v>
      </c>
      <c r="B84" s="51"/>
      <c r="C84" s="39" t="s">
        <v>429</v>
      </c>
      <c r="D84" s="39" t="s">
        <v>28</v>
      </c>
      <c r="E84" s="39">
        <v>2565</v>
      </c>
      <c r="F84" s="39" t="s">
        <v>267</v>
      </c>
      <c r="G84" s="52" t="s">
        <v>268</v>
      </c>
      <c r="H84" s="39" t="s">
        <v>67</v>
      </c>
      <c r="I84" s="39" t="s">
        <v>68</v>
      </c>
      <c r="J84" s="39" t="s">
        <v>903</v>
      </c>
      <c r="K84" s="39" t="s">
        <v>52</v>
      </c>
      <c r="L84" s="52" t="s">
        <v>853</v>
      </c>
      <c r="M84" s="39" t="str">
        <f t="shared" si="1"/>
        <v>v3_140301V02</v>
      </c>
      <c r="N84" s="60" t="s">
        <v>648</v>
      </c>
      <c r="O84" s="58" t="s">
        <v>901</v>
      </c>
      <c r="P84" s="60"/>
      <c r="Q84" s="62" t="s">
        <v>491</v>
      </c>
      <c r="R84" s="39" t="s">
        <v>277</v>
      </c>
    </row>
    <row r="85" spans="1:18" ht="23.5">
      <c r="A85" s="51" t="s">
        <v>864</v>
      </c>
      <c r="B85" s="51"/>
      <c r="C85" s="39" t="s">
        <v>865</v>
      </c>
      <c r="D85" s="39" t="s">
        <v>866</v>
      </c>
      <c r="E85" s="39">
        <v>2566</v>
      </c>
      <c r="F85" s="39" t="s">
        <v>867</v>
      </c>
      <c r="G85" s="52" t="s">
        <v>386</v>
      </c>
      <c r="H85" s="39" t="s">
        <v>435</v>
      </c>
      <c r="I85" s="39" t="s">
        <v>218</v>
      </c>
      <c r="J85" s="39" t="s">
        <v>912</v>
      </c>
      <c r="K85" s="39" t="s">
        <v>52</v>
      </c>
      <c r="L85" s="39" t="s">
        <v>713</v>
      </c>
      <c r="M85" s="39" t="str">
        <f t="shared" si="1"/>
        <v>v3_140301V03</v>
      </c>
      <c r="N85" s="79" t="s">
        <v>671</v>
      </c>
      <c r="O85" s="61" t="s">
        <v>902</v>
      </c>
      <c r="P85" s="61"/>
      <c r="Q85" s="62" t="s">
        <v>872</v>
      </c>
      <c r="R85" s="51" t="s">
        <v>870</v>
      </c>
    </row>
    <row r="86" spans="1:18" ht="23.5">
      <c r="A86" s="51" t="s">
        <v>873</v>
      </c>
      <c r="B86" s="51"/>
      <c r="C86" s="39" t="s">
        <v>874</v>
      </c>
      <c r="D86" s="39" t="s">
        <v>866</v>
      </c>
      <c r="E86" s="39">
        <v>2564</v>
      </c>
      <c r="F86" s="39" t="s">
        <v>311</v>
      </c>
      <c r="G86" s="52" t="s">
        <v>312</v>
      </c>
      <c r="H86" s="39" t="s">
        <v>875</v>
      </c>
      <c r="I86" s="39" t="s">
        <v>218</v>
      </c>
      <c r="J86" s="39" t="s">
        <v>912</v>
      </c>
      <c r="K86" s="39" t="s">
        <v>52</v>
      </c>
      <c r="L86" s="52" t="s">
        <v>835</v>
      </c>
      <c r="M86" s="39" t="str">
        <f t="shared" si="1"/>
        <v>v3_140301V02</v>
      </c>
      <c r="N86" s="79" t="s">
        <v>648</v>
      </c>
      <c r="O86" s="61" t="s">
        <v>902</v>
      </c>
      <c r="P86" s="61"/>
      <c r="Q86" s="62" t="s">
        <v>878</v>
      </c>
      <c r="R86" s="39" t="s">
        <v>876</v>
      </c>
    </row>
    <row r="87" spans="1:18" ht="23.5">
      <c r="A87" s="51" t="s">
        <v>879</v>
      </c>
      <c r="B87" s="51"/>
      <c r="C87" s="39" t="s">
        <v>880</v>
      </c>
      <c r="D87" s="39" t="s">
        <v>866</v>
      </c>
      <c r="E87" s="39">
        <v>2565</v>
      </c>
      <c r="F87" s="39" t="s">
        <v>267</v>
      </c>
      <c r="G87" s="52" t="s">
        <v>268</v>
      </c>
      <c r="H87" s="39" t="s">
        <v>435</v>
      </c>
      <c r="I87" s="39" t="s">
        <v>218</v>
      </c>
      <c r="J87" s="39" t="s">
        <v>912</v>
      </c>
      <c r="K87" s="39" t="s">
        <v>52</v>
      </c>
      <c r="L87" s="52" t="s">
        <v>853</v>
      </c>
      <c r="M87" s="39" t="str">
        <f t="shared" si="1"/>
        <v>v3_140301V03</v>
      </c>
      <c r="N87" s="79" t="s">
        <v>671</v>
      </c>
      <c r="O87" s="61" t="s">
        <v>902</v>
      </c>
      <c r="P87" s="61"/>
      <c r="Q87" s="62" t="s">
        <v>884</v>
      </c>
      <c r="R87" s="39" t="s">
        <v>882</v>
      </c>
    </row>
    <row r="88" spans="1:18" ht="23.5">
      <c r="A88" s="51" t="s">
        <v>885</v>
      </c>
      <c r="B88" s="51"/>
      <c r="C88" s="39" t="s">
        <v>886</v>
      </c>
      <c r="D88" s="39" t="s">
        <v>28</v>
      </c>
      <c r="E88" s="39">
        <v>2567</v>
      </c>
      <c r="F88" s="39" t="s">
        <v>656</v>
      </c>
      <c r="G88" s="52" t="s">
        <v>665</v>
      </c>
      <c r="H88" s="39" t="s">
        <v>42</v>
      </c>
      <c r="I88" s="39" t="s">
        <v>738</v>
      </c>
      <c r="J88" s="39" t="s">
        <v>911</v>
      </c>
      <c r="K88" s="39" t="s">
        <v>35</v>
      </c>
      <c r="L88" s="39" t="s">
        <v>731</v>
      </c>
      <c r="M88" s="39" t="str">
        <f t="shared" si="1"/>
        <v>v3_140301V02</v>
      </c>
      <c r="N88" s="79" t="s">
        <v>648</v>
      </c>
      <c r="O88" s="61" t="s">
        <v>902</v>
      </c>
      <c r="P88" s="61"/>
      <c r="Q88" s="62" t="s">
        <v>890</v>
      </c>
      <c r="R88" s="39" t="s">
        <v>889</v>
      </c>
    </row>
  </sheetData>
  <hyperlinks>
    <hyperlink ref="Q7" r:id="rId1" xr:uid="{1E5544D7-9FC2-4A07-B3AE-F707F1DA347A}"/>
    <hyperlink ref="Q8" r:id="rId2" xr:uid="{4EDE3E51-00F9-42DB-AF72-2759FBAC08B5}"/>
    <hyperlink ref="Q9" r:id="rId3" xr:uid="{A53ABE75-C898-43BC-94F6-BDC834401004}"/>
    <hyperlink ref="Q10" r:id="rId4" xr:uid="{2C216FF8-A1DE-421E-A85B-62E1E29FD594}"/>
    <hyperlink ref="Q11" r:id="rId5" xr:uid="{974FB80E-3404-481D-8B68-C8C28D381BD0}"/>
    <hyperlink ref="Q12" r:id="rId6" xr:uid="{A7327043-F196-4BCA-B783-8558A1972C9B}"/>
    <hyperlink ref="Q13" r:id="rId7" xr:uid="{270A07AE-856A-4CCF-B153-5B2E414CAF2C}"/>
    <hyperlink ref="Q14" r:id="rId8" xr:uid="{F4D56598-AD6A-4DE0-B7B8-FAEE8C01A31E}"/>
    <hyperlink ref="Q15" r:id="rId9" xr:uid="{1E2A28DF-296F-451B-AC72-6E70CEAF2E71}"/>
    <hyperlink ref="Q16" r:id="rId10" xr:uid="{798AEC90-08E0-4F58-82BD-4307EDC857D2}"/>
    <hyperlink ref="Q17" r:id="rId11" xr:uid="{95290539-0C87-4166-AF50-6DE4F93FA55D}"/>
    <hyperlink ref="Q18" r:id="rId12" xr:uid="{32264FEA-C7DB-4E2C-8AE2-63547583CE7A}"/>
    <hyperlink ref="Q19" r:id="rId13" xr:uid="{29026E2D-DA33-4631-A603-AD84F5CF49C9}"/>
    <hyperlink ref="Q20" r:id="rId14" xr:uid="{9FB4C4F8-7EDE-43DA-96BC-D44A619B0561}"/>
    <hyperlink ref="Q21" r:id="rId15" xr:uid="{41B5F38D-9D0A-4268-9F1E-17BD398EF32B}"/>
    <hyperlink ref="Q22" r:id="rId16" xr:uid="{6D1EB4F4-21B6-4274-9E2D-7C66C4D3D374}"/>
    <hyperlink ref="Q23" r:id="rId17" xr:uid="{CF4721FA-122D-4623-BCDF-4E3F975446BF}"/>
    <hyperlink ref="Q24" r:id="rId18" xr:uid="{07FE3202-CFBA-400E-8F8E-425473245C00}"/>
    <hyperlink ref="Q25" r:id="rId19" xr:uid="{86BEC901-977D-4C75-B21D-823F2ABBC736}"/>
    <hyperlink ref="Q88" r:id="rId20" xr:uid="{16A9C9AE-136B-41C4-84EB-FD0D62034F3B}"/>
    <hyperlink ref="Q87" r:id="rId21" xr:uid="{1471CC92-CAB5-4787-9452-D5F100ECDFA1}"/>
    <hyperlink ref="Q86" r:id="rId22" xr:uid="{54AFD1EC-7659-4D79-B3A7-0F88D631420C}"/>
    <hyperlink ref="Q26" r:id="rId23" xr:uid="{D3ACDC24-C14E-47F2-AF79-BFF422758A87}"/>
    <hyperlink ref="Q27" r:id="rId24" xr:uid="{955627E8-31E7-4F86-A022-3147206717AC}"/>
    <hyperlink ref="Q28" r:id="rId25" xr:uid="{91F299F7-F9FF-469C-883A-CE65DC0213B0}"/>
    <hyperlink ref="Q29" r:id="rId26" xr:uid="{04D3E9C1-20B8-4825-B102-89C3C0AA179A}"/>
    <hyperlink ref="Q30" r:id="rId27" xr:uid="{A88B2D0F-13CC-4670-91EF-8AA34312B3BF}"/>
    <hyperlink ref="Q31" r:id="rId28" xr:uid="{7AE4113D-7FF5-4EEE-AA62-CDEEDD955593}"/>
    <hyperlink ref="Q32" r:id="rId29" xr:uid="{59EA7F96-5E8F-4815-8737-C4703A232F0D}"/>
    <hyperlink ref="Q33" r:id="rId30" xr:uid="{3650D204-61E6-4973-9EC2-1A93CAA558EB}"/>
    <hyperlink ref="Q34" r:id="rId31" xr:uid="{0EF4B0D6-5F65-40E1-BE0C-930169863F12}"/>
    <hyperlink ref="Q35" r:id="rId32" xr:uid="{779F0225-BEAB-4873-AC7E-899753BC178C}"/>
    <hyperlink ref="Q36" r:id="rId33" xr:uid="{AB619511-0B94-468C-A151-536BEA3C2A7D}"/>
    <hyperlink ref="Q37" r:id="rId34" xr:uid="{E175E0CE-2DAB-4FCD-B7B5-2B24C10076C6}"/>
    <hyperlink ref="Q38" r:id="rId35" xr:uid="{83EB57B9-B3B4-4809-8EBD-6A2C8DFCA834}"/>
    <hyperlink ref="Q39" r:id="rId36" xr:uid="{14689060-5026-40F6-BD91-670BD567FC8D}"/>
    <hyperlink ref="Q40" r:id="rId37" xr:uid="{ED2954B0-C98B-4220-8B68-B1C14B3F39BD}"/>
    <hyperlink ref="Q74" r:id="rId38" xr:uid="{D209910E-63A9-489B-8326-C8739BE92643}"/>
    <hyperlink ref="Q75" r:id="rId39" xr:uid="{B8A4E727-A63A-4CCB-A249-C9C0DA1C376B}"/>
    <hyperlink ref="Q76" r:id="rId40" xr:uid="{4F80494C-4064-4858-96E6-14ABB58E0AA8}"/>
    <hyperlink ref="Q77" r:id="rId41" xr:uid="{2582C2D7-86D0-47BA-A2F5-15DD8A468377}"/>
    <hyperlink ref="Q78" r:id="rId42" xr:uid="{60B761ED-8D49-4515-9DFC-69D03B6C15D4}"/>
    <hyperlink ref="Q79" r:id="rId43" xr:uid="{541A488A-72C4-489B-B773-F6639E2AA7D1}"/>
    <hyperlink ref="Q80" r:id="rId44" xr:uid="{7FE4B837-173D-4C5E-93E5-00B58D1B2EAD}"/>
    <hyperlink ref="Q81" r:id="rId45" xr:uid="{0E3FD319-5156-48CE-A8B7-6166C6B705D2}"/>
    <hyperlink ref="Q82" r:id="rId46" xr:uid="{88A1843C-8259-48BF-8EB9-6CA5A6D8754F}"/>
    <hyperlink ref="Q83" r:id="rId47" xr:uid="{D8EB7882-93F4-4455-8E74-F0139DBB550B}"/>
    <hyperlink ref="Q84" r:id="rId48" xr:uid="{98D81F8E-0536-4BC7-9118-BAA170365963}"/>
    <hyperlink ref="Q85" r:id="rId49" xr:uid="{7282944C-43DF-4041-BDF9-4FF685A2BA24}"/>
    <hyperlink ref="Q73" r:id="rId50" xr:uid="{875D022A-5ECA-434D-9CB0-EA93C453070E}"/>
    <hyperlink ref="Q41" r:id="rId51" xr:uid="{A70F4C94-CB28-4FFC-8617-6FCD1B71FEFC}"/>
    <hyperlink ref="Q42" r:id="rId52" xr:uid="{37F42723-BB1A-4C5E-8FD5-512043C99D30}"/>
    <hyperlink ref="Q43" r:id="rId53" xr:uid="{B7F6B386-89D0-4D34-A8B1-802C23E8679C}"/>
    <hyperlink ref="Q44" r:id="rId54" xr:uid="{B806EAF8-D664-453A-B04A-09FA2CAC5268}"/>
    <hyperlink ref="Q45" r:id="rId55" xr:uid="{81A75E37-9FBE-4386-9F40-B747DDDB24C9}"/>
    <hyperlink ref="Q46" r:id="rId56" xr:uid="{65DCD557-FEBA-45F6-9893-3B21544C400C}"/>
    <hyperlink ref="Q47" r:id="rId57" xr:uid="{FDD487FF-FB20-48C0-A946-F178BBA098BA}"/>
    <hyperlink ref="Q48" r:id="rId58" xr:uid="{FD44A968-5A5E-4A0B-8999-AD6D84769666}"/>
    <hyperlink ref="Q49" r:id="rId59" xr:uid="{05FE0EC0-A7F8-4047-975F-C5F9D984AF51}"/>
    <hyperlink ref="Q50" r:id="rId60" xr:uid="{9587899B-41F9-4FF0-A0AA-8F542848053B}"/>
    <hyperlink ref="Q51" r:id="rId61" xr:uid="{8DC853EA-E407-4BE9-BC19-31D0F889B4B0}"/>
    <hyperlink ref="Q52" r:id="rId62" xr:uid="{D5363CC3-19E5-46BB-9597-BBCF1C1A015B}"/>
    <hyperlink ref="Q53" r:id="rId63" xr:uid="{35BF5A37-C831-47C3-B5BA-C53E8A624E43}"/>
    <hyperlink ref="Q54" r:id="rId64" xr:uid="{64D15B51-B03A-4A6B-87A0-AC2272AA51B6}"/>
    <hyperlink ref="Q55" r:id="rId65" xr:uid="{0060B86E-1D4B-4E3B-8BDC-1EA33EC04851}"/>
    <hyperlink ref="Q56" r:id="rId66" xr:uid="{740EA73F-E392-4D3E-A0E6-2198F7FB92BB}"/>
    <hyperlink ref="Q57" r:id="rId67" xr:uid="{00EFAF3A-C763-4584-95EC-AAB5AA851BCA}"/>
    <hyperlink ref="Q58" r:id="rId68" xr:uid="{7E874566-2E4B-4FC4-A3D4-66B9DA7D3C75}"/>
    <hyperlink ref="Q59" r:id="rId69" xr:uid="{5CF4D9BF-E1CF-4626-9F50-1D72BB2F3907}"/>
    <hyperlink ref="Q60" r:id="rId70" xr:uid="{AB222E9F-0FFE-4BC8-8FBE-E061784F3F94}"/>
    <hyperlink ref="Q61" r:id="rId71" xr:uid="{DD0ACC5B-07B7-411E-9B0D-C23FC1F528CE}"/>
    <hyperlink ref="Q62" r:id="rId72" xr:uid="{956BC617-DA19-4B9D-BDD0-013D005FB77C}"/>
    <hyperlink ref="Q63" r:id="rId73" xr:uid="{ACD82ADD-852B-4AC5-8363-683FABB34B99}"/>
    <hyperlink ref="Q65" r:id="rId74" xr:uid="{ABC2E953-A064-40A8-9766-93C9E05F61FC}"/>
    <hyperlink ref="Q64" r:id="rId75" xr:uid="{C4B7D5E6-8CAC-4110-BE06-F221C29A4EDB}"/>
    <hyperlink ref="Q66" r:id="rId76" xr:uid="{5759BAF1-F141-44F8-88B3-F325E20FED0B}"/>
    <hyperlink ref="Q67" r:id="rId77" xr:uid="{BACE01F1-F16E-4452-BAD0-6E1024ACD0D9}"/>
    <hyperlink ref="Q68" r:id="rId78" xr:uid="{2E1E91C4-17AF-4380-9825-FEB17C9BA547}"/>
    <hyperlink ref="Q69" r:id="rId79" xr:uid="{28706DAA-6EB7-45B2-B1D5-19B8125F20FB}"/>
    <hyperlink ref="Q70" r:id="rId80" xr:uid="{B21C6EC8-0224-495D-BB63-E96A1C71DBF7}"/>
    <hyperlink ref="Q71" r:id="rId81" xr:uid="{597EBCCB-65EA-419A-968C-B407FE11D1F5}"/>
    <hyperlink ref="Q72" r:id="rId82" xr:uid="{EFB7AA4F-2423-46F0-98DA-388AC7347FE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43E0-6EDC-401F-B542-DD1864E79FA8}">
  <sheetPr codeName="Sheet10" filterMode="1"/>
  <dimension ref="A1:Q37"/>
  <sheetViews>
    <sheetView topLeftCell="F1" zoomScale="60" zoomScaleNormal="60" workbookViewId="0">
      <selection activeCell="E25" sqref="E25:E37"/>
    </sheetView>
  </sheetViews>
  <sheetFormatPr defaultColWidth="8.90625" defaultRowHeight="14.5"/>
  <cols>
    <col min="1" max="2" width="25.6328125" customWidth="1"/>
    <col min="3" max="4" width="54" customWidth="1"/>
    <col min="5" max="5" width="13.453125" customWidth="1"/>
    <col min="6" max="6" width="28.36328125" customWidth="1"/>
    <col min="7" max="7" width="27" customWidth="1"/>
    <col min="8" max="8" width="54" customWidth="1"/>
    <col min="9" max="9" width="52.6328125" customWidth="1"/>
    <col min="10" max="11" width="54" customWidth="1"/>
    <col min="12" max="12" width="13.453125" customWidth="1"/>
    <col min="13" max="13" width="16.1796875" customWidth="1"/>
    <col min="14" max="14" width="72.08984375" bestFit="1" customWidth="1"/>
  </cols>
  <sheetData>
    <row r="1" spans="1:14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>
      <c r="A2" s="19" t="s">
        <v>1</v>
      </c>
      <c r="B2" s="19"/>
      <c r="C2" s="19" t="s">
        <v>2</v>
      </c>
      <c r="D2" s="19" t="s">
        <v>6</v>
      </c>
      <c r="E2" s="19" t="s">
        <v>457</v>
      </c>
      <c r="F2" s="19" t="s">
        <v>13</v>
      </c>
      <c r="G2" s="19" t="s">
        <v>14</v>
      </c>
      <c r="H2" s="19" t="s">
        <v>17</v>
      </c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9" t="s">
        <v>483</v>
      </c>
    </row>
    <row r="3" spans="1:14" hidden="1">
      <c r="A3" t="s">
        <v>382</v>
      </c>
      <c r="C3" t="s">
        <v>383</v>
      </c>
      <c r="D3" t="s">
        <v>28</v>
      </c>
      <c r="E3" s="3">
        <v>2566</v>
      </c>
      <c r="F3" t="s">
        <v>385</v>
      </c>
      <c r="G3" t="s">
        <v>386</v>
      </c>
      <c r="H3" t="s">
        <v>304</v>
      </c>
      <c r="I3" t="s">
        <v>73</v>
      </c>
      <c r="J3" t="s">
        <v>52</v>
      </c>
      <c r="K3" t="s">
        <v>387</v>
      </c>
      <c r="L3" t="s">
        <v>271</v>
      </c>
      <c r="M3" t="s">
        <v>514</v>
      </c>
      <c r="N3" t="s">
        <v>554</v>
      </c>
    </row>
    <row r="4" spans="1:14" hidden="1">
      <c r="A4" t="s">
        <v>390</v>
      </c>
      <c r="C4" t="s">
        <v>391</v>
      </c>
      <c r="D4" t="s">
        <v>28</v>
      </c>
      <c r="E4" s="3">
        <v>2566</v>
      </c>
      <c r="F4" t="s">
        <v>385</v>
      </c>
      <c r="G4" t="s">
        <v>386</v>
      </c>
      <c r="H4" t="s">
        <v>304</v>
      </c>
      <c r="I4" t="s">
        <v>73</v>
      </c>
      <c r="J4" t="s">
        <v>52</v>
      </c>
      <c r="K4" t="s">
        <v>387</v>
      </c>
      <c r="L4" t="s">
        <v>443</v>
      </c>
      <c r="M4" t="s">
        <v>556</v>
      </c>
      <c r="N4" t="s">
        <v>557</v>
      </c>
    </row>
    <row r="5" spans="1:14" hidden="1">
      <c r="A5" t="s">
        <v>395</v>
      </c>
      <c r="C5" t="s">
        <v>396</v>
      </c>
      <c r="D5" t="s">
        <v>28</v>
      </c>
      <c r="E5" s="3">
        <v>2566</v>
      </c>
      <c r="F5" t="s">
        <v>385</v>
      </c>
      <c r="G5" t="s">
        <v>386</v>
      </c>
      <c r="H5" t="s">
        <v>269</v>
      </c>
      <c r="I5" t="s">
        <v>192</v>
      </c>
      <c r="J5" t="s">
        <v>52</v>
      </c>
      <c r="K5" t="s">
        <v>387</v>
      </c>
      <c r="L5" t="s">
        <v>276</v>
      </c>
      <c r="M5" t="s">
        <v>485</v>
      </c>
      <c r="N5" t="s">
        <v>559</v>
      </c>
    </row>
    <row r="6" spans="1:14" hidden="1">
      <c r="A6" t="s">
        <v>400</v>
      </c>
      <c r="C6" t="s">
        <v>265</v>
      </c>
      <c r="D6" t="s">
        <v>28</v>
      </c>
      <c r="E6" s="3">
        <v>2566</v>
      </c>
      <c r="F6" t="s">
        <v>385</v>
      </c>
      <c r="G6" t="s">
        <v>386</v>
      </c>
      <c r="H6" t="s">
        <v>269</v>
      </c>
      <c r="I6" t="s">
        <v>192</v>
      </c>
      <c r="J6" t="s">
        <v>52</v>
      </c>
      <c r="K6" t="s">
        <v>387</v>
      </c>
      <c r="L6" t="s">
        <v>271</v>
      </c>
      <c r="M6" t="s">
        <v>514</v>
      </c>
      <c r="N6" t="s">
        <v>561</v>
      </c>
    </row>
    <row r="7" spans="1:14" hidden="1">
      <c r="A7" t="s">
        <v>402</v>
      </c>
      <c r="C7" t="s">
        <v>288</v>
      </c>
      <c r="D7" t="s">
        <v>28</v>
      </c>
      <c r="E7" s="3">
        <v>2566</v>
      </c>
      <c r="F7" t="s">
        <v>385</v>
      </c>
      <c r="G7" t="s">
        <v>404</v>
      </c>
      <c r="H7" t="s">
        <v>42</v>
      </c>
      <c r="I7" t="s">
        <v>291</v>
      </c>
      <c r="J7" t="s">
        <v>35</v>
      </c>
      <c r="K7" t="s">
        <v>387</v>
      </c>
      <c r="L7" t="s">
        <v>276</v>
      </c>
      <c r="M7" t="s">
        <v>563</v>
      </c>
      <c r="N7" t="s">
        <v>564</v>
      </c>
    </row>
    <row r="8" spans="1:14" hidden="1">
      <c r="A8" t="s">
        <v>407</v>
      </c>
      <c r="C8" t="s">
        <v>408</v>
      </c>
      <c r="D8" t="s">
        <v>28</v>
      </c>
      <c r="E8" s="3">
        <v>2566</v>
      </c>
      <c r="F8" t="s">
        <v>385</v>
      </c>
      <c r="G8" t="s">
        <v>386</v>
      </c>
      <c r="H8" t="s">
        <v>410</v>
      </c>
      <c r="I8" t="s">
        <v>411</v>
      </c>
      <c r="J8" t="s">
        <v>35</v>
      </c>
      <c r="K8" t="s">
        <v>387</v>
      </c>
      <c r="L8" t="s">
        <v>271</v>
      </c>
      <c r="M8" t="s">
        <v>533</v>
      </c>
      <c r="N8" t="s">
        <v>566</v>
      </c>
    </row>
    <row r="9" spans="1:14" hidden="1">
      <c r="A9" t="s">
        <v>414</v>
      </c>
      <c r="C9" t="s">
        <v>415</v>
      </c>
      <c r="D9" t="s">
        <v>28</v>
      </c>
      <c r="E9" s="3">
        <v>2566</v>
      </c>
      <c r="F9" t="s">
        <v>385</v>
      </c>
      <c r="G9" t="s">
        <v>386</v>
      </c>
      <c r="H9" t="s">
        <v>42</v>
      </c>
      <c r="I9" t="s">
        <v>417</v>
      </c>
      <c r="J9" t="s">
        <v>35</v>
      </c>
      <c r="K9" t="s">
        <v>387</v>
      </c>
      <c r="L9" t="s">
        <v>276</v>
      </c>
      <c r="M9" t="s">
        <v>485</v>
      </c>
      <c r="N9" t="s">
        <v>568</v>
      </c>
    </row>
    <row r="10" spans="1:14" hidden="1">
      <c r="A10" t="s">
        <v>418</v>
      </c>
      <c r="C10" t="s">
        <v>419</v>
      </c>
      <c r="D10" t="s">
        <v>28</v>
      </c>
      <c r="E10" s="3">
        <v>2566</v>
      </c>
      <c r="F10" t="s">
        <v>385</v>
      </c>
      <c r="G10" t="s">
        <v>386</v>
      </c>
      <c r="H10" t="s">
        <v>67</v>
      </c>
      <c r="I10" t="s">
        <v>68</v>
      </c>
      <c r="J10" t="s">
        <v>52</v>
      </c>
      <c r="K10" t="s">
        <v>421</v>
      </c>
      <c r="L10" t="s">
        <v>276</v>
      </c>
      <c r="M10" t="s">
        <v>485</v>
      </c>
      <c r="N10" t="s">
        <v>570</v>
      </c>
    </row>
    <row r="11" spans="1:14" hidden="1">
      <c r="A11" t="s">
        <v>548</v>
      </c>
      <c r="C11" t="s">
        <v>549</v>
      </c>
      <c r="D11" t="s">
        <v>28</v>
      </c>
      <c r="E11" s="3">
        <v>2566</v>
      </c>
      <c r="F11" t="s">
        <v>267</v>
      </c>
      <c r="G11" t="s">
        <v>268</v>
      </c>
      <c r="H11" t="s">
        <v>551</v>
      </c>
      <c r="I11" t="s">
        <v>283</v>
      </c>
      <c r="J11" t="s">
        <v>284</v>
      </c>
      <c r="L11" t="s">
        <v>276</v>
      </c>
      <c r="M11" t="s">
        <v>506</v>
      </c>
      <c r="N11" t="s">
        <v>552</v>
      </c>
    </row>
    <row r="12" spans="1:14" hidden="1">
      <c r="A12" t="s">
        <v>577</v>
      </c>
      <c r="C12" t="s">
        <v>578</v>
      </c>
      <c r="D12" t="s">
        <v>28</v>
      </c>
      <c r="E12" s="3">
        <v>2566</v>
      </c>
      <c r="F12" t="s">
        <v>385</v>
      </c>
      <c r="G12" t="s">
        <v>386</v>
      </c>
      <c r="H12" t="s">
        <v>67</v>
      </c>
      <c r="I12" t="s">
        <v>68</v>
      </c>
      <c r="J12" t="s">
        <v>52</v>
      </c>
      <c r="L12" t="s">
        <v>271</v>
      </c>
      <c r="M12" t="s">
        <v>533</v>
      </c>
      <c r="N12" t="s">
        <v>579</v>
      </c>
    </row>
    <row r="13" spans="1:14" hidden="1">
      <c r="A13" t="s">
        <v>580</v>
      </c>
      <c r="C13" t="s">
        <v>581</v>
      </c>
      <c r="D13" t="s">
        <v>28</v>
      </c>
      <c r="E13" s="3">
        <v>2566</v>
      </c>
      <c r="F13" t="s">
        <v>385</v>
      </c>
      <c r="G13" t="s">
        <v>386</v>
      </c>
      <c r="H13" t="s">
        <v>67</v>
      </c>
      <c r="I13" t="s">
        <v>68</v>
      </c>
      <c r="J13" t="s">
        <v>52</v>
      </c>
      <c r="L13" t="s">
        <v>276</v>
      </c>
      <c r="M13" t="s">
        <v>485</v>
      </c>
      <c r="N13" t="s">
        <v>582</v>
      </c>
    </row>
    <row r="14" spans="1:14" hidden="1">
      <c r="A14" t="s">
        <v>583</v>
      </c>
      <c r="C14" t="s">
        <v>584</v>
      </c>
      <c r="D14" t="s">
        <v>28</v>
      </c>
      <c r="E14" s="3">
        <v>2566</v>
      </c>
      <c r="F14" t="s">
        <v>385</v>
      </c>
      <c r="G14" t="s">
        <v>386</v>
      </c>
      <c r="H14" t="s">
        <v>585</v>
      </c>
      <c r="I14" t="s">
        <v>129</v>
      </c>
      <c r="J14" t="s">
        <v>35</v>
      </c>
      <c r="L14" t="s">
        <v>305</v>
      </c>
      <c r="M14" t="s">
        <v>574</v>
      </c>
      <c r="N14" t="s">
        <v>586</v>
      </c>
    </row>
    <row r="15" spans="1:14" hidden="1">
      <c r="A15" t="s">
        <v>587</v>
      </c>
      <c r="C15" t="s">
        <v>588</v>
      </c>
      <c r="D15" t="s">
        <v>28</v>
      </c>
      <c r="E15" s="3">
        <v>2566</v>
      </c>
      <c r="F15" t="s">
        <v>589</v>
      </c>
      <c r="G15" t="s">
        <v>404</v>
      </c>
      <c r="H15" t="s">
        <v>50</v>
      </c>
      <c r="I15" t="s">
        <v>192</v>
      </c>
      <c r="J15" t="s">
        <v>52</v>
      </c>
      <c r="L15" t="s">
        <v>271</v>
      </c>
      <c r="M15" t="s">
        <v>514</v>
      </c>
      <c r="N15" t="s">
        <v>590</v>
      </c>
    </row>
    <row r="16" spans="1:14" hidden="1">
      <c r="A16" t="s">
        <v>591</v>
      </c>
      <c r="C16" t="s">
        <v>592</v>
      </c>
      <c r="D16" t="s">
        <v>28</v>
      </c>
      <c r="E16" s="3">
        <v>2566</v>
      </c>
      <c r="F16" t="s">
        <v>385</v>
      </c>
      <c r="G16" t="s">
        <v>386</v>
      </c>
      <c r="H16" t="s">
        <v>593</v>
      </c>
      <c r="I16" t="s">
        <v>155</v>
      </c>
      <c r="J16" t="s">
        <v>35</v>
      </c>
      <c r="L16" t="s">
        <v>305</v>
      </c>
      <c r="M16" t="s">
        <v>574</v>
      </c>
      <c r="N16" t="s">
        <v>594</v>
      </c>
    </row>
    <row r="17" spans="1:17" hidden="1">
      <c r="A17" t="s">
        <v>595</v>
      </c>
      <c r="C17" t="s">
        <v>596</v>
      </c>
      <c r="D17" t="s">
        <v>28</v>
      </c>
      <c r="E17" s="3">
        <v>2566</v>
      </c>
      <c r="F17" t="s">
        <v>385</v>
      </c>
      <c r="G17" t="s">
        <v>386</v>
      </c>
      <c r="H17" t="s">
        <v>354</v>
      </c>
      <c r="I17" t="s">
        <v>218</v>
      </c>
      <c r="J17" t="s">
        <v>52</v>
      </c>
      <c r="L17" t="s">
        <v>443</v>
      </c>
      <c r="M17" t="s">
        <v>556</v>
      </c>
      <c r="N17" t="s">
        <v>597</v>
      </c>
    </row>
    <row r="18" spans="1:17" hidden="1">
      <c r="A18" t="s">
        <v>598</v>
      </c>
      <c r="C18" t="s">
        <v>599</v>
      </c>
      <c r="D18" t="s">
        <v>28</v>
      </c>
      <c r="E18" s="3">
        <v>2566</v>
      </c>
      <c r="F18" t="s">
        <v>385</v>
      </c>
      <c r="G18" t="s">
        <v>600</v>
      </c>
      <c r="H18" t="s">
        <v>601</v>
      </c>
      <c r="I18" t="s">
        <v>602</v>
      </c>
      <c r="J18" t="s">
        <v>35</v>
      </c>
      <c r="L18" t="s">
        <v>276</v>
      </c>
      <c r="M18" t="s">
        <v>506</v>
      </c>
      <c r="N18" t="s">
        <v>603</v>
      </c>
    </row>
    <row r="19" spans="1:17" hidden="1">
      <c r="A19" t="s">
        <v>604</v>
      </c>
      <c r="C19" t="s">
        <v>605</v>
      </c>
      <c r="D19" t="s">
        <v>28</v>
      </c>
      <c r="E19" s="3">
        <v>2566</v>
      </c>
      <c r="F19" t="s">
        <v>600</v>
      </c>
      <c r="G19" t="s">
        <v>600</v>
      </c>
      <c r="H19" t="s">
        <v>606</v>
      </c>
      <c r="I19" t="s">
        <v>34</v>
      </c>
      <c r="J19" t="s">
        <v>35</v>
      </c>
      <c r="L19" t="s">
        <v>276</v>
      </c>
      <c r="M19" t="s">
        <v>506</v>
      </c>
      <c r="N19" t="s">
        <v>607</v>
      </c>
    </row>
    <row r="20" spans="1:17" hidden="1">
      <c r="A20" t="s">
        <v>608</v>
      </c>
      <c r="C20" t="s">
        <v>609</v>
      </c>
      <c r="D20" t="s">
        <v>28</v>
      </c>
      <c r="E20" s="3">
        <v>2566</v>
      </c>
      <c r="F20" t="s">
        <v>385</v>
      </c>
      <c r="G20" t="s">
        <v>386</v>
      </c>
      <c r="H20" t="s">
        <v>610</v>
      </c>
      <c r="I20" t="s">
        <v>283</v>
      </c>
      <c r="J20" t="s">
        <v>284</v>
      </c>
      <c r="L20" t="s">
        <v>276</v>
      </c>
      <c r="M20" t="s">
        <v>485</v>
      </c>
      <c r="N20" t="s">
        <v>611</v>
      </c>
    </row>
    <row r="21" spans="1:17" hidden="1">
      <c r="A21" t="s">
        <v>612</v>
      </c>
      <c r="C21" t="s">
        <v>613</v>
      </c>
      <c r="D21" t="s">
        <v>28</v>
      </c>
      <c r="E21" s="3">
        <v>2566</v>
      </c>
      <c r="F21" t="s">
        <v>385</v>
      </c>
      <c r="G21" t="s">
        <v>386</v>
      </c>
      <c r="H21" t="s">
        <v>610</v>
      </c>
      <c r="I21" t="s">
        <v>283</v>
      </c>
      <c r="J21" t="s">
        <v>284</v>
      </c>
      <c r="L21" t="s">
        <v>276</v>
      </c>
      <c r="M21" t="s">
        <v>563</v>
      </c>
      <c r="N21" t="s">
        <v>614</v>
      </c>
    </row>
    <row r="22" spans="1:17" hidden="1">
      <c r="A22" t="s">
        <v>615</v>
      </c>
      <c r="C22" t="s">
        <v>616</v>
      </c>
      <c r="D22" t="s">
        <v>28</v>
      </c>
      <c r="E22" s="3">
        <v>2566</v>
      </c>
      <c r="F22" t="s">
        <v>617</v>
      </c>
      <c r="G22" t="s">
        <v>386</v>
      </c>
      <c r="H22" t="s">
        <v>113</v>
      </c>
      <c r="I22" t="s">
        <v>192</v>
      </c>
      <c r="J22" t="s">
        <v>52</v>
      </c>
      <c r="L22" t="s">
        <v>271</v>
      </c>
      <c r="M22" t="s">
        <v>514</v>
      </c>
      <c r="N22" t="s">
        <v>618</v>
      </c>
    </row>
    <row r="23" spans="1:17" hidden="1">
      <c r="A23" t="s">
        <v>619</v>
      </c>
      <c r="C23" t="s">
        <v>620</v>
      </c>
      <c r="D23" t="s">
        <v>28</v>
      </c>
      <c r="E23" s="3">
        <v>2566</v>
      </c>
      <c r="F23" t="s">
        <v>617</v>
      </c>
      <c r="G23" t="s">
        <v>386</v>
      </c>
      <c r="H23" t="s">
        <v>50</v>
      </c>
      <c r="I23" t="s">
        <v>192</v>
      </c>
      <c r="J23" t="s">
        <v>52</v>
      </c>
      <c r="L23" t="s">
        <v>276</v>
      </c>
      <c r="M23" t="s">
        <v>485</v>
      </c>
      <c r="N23" t="s">
        <v>621</v>
      </c>
    </row>
    <row r="24" spans="1:17" hidden="1">
      <c r="A24" t="s">
        <v>622</v>
      </c>
      <c r="C24" t="s">
        <v>623</v>
      </c>
      <c r="D24" t="s">
        <v>28</v>
      </c>
      <c r="E24" s="3">
        <v>2566</v>
      </c>
      <c r="F24" t="s">
        <v>624</v>
      </c>
      <c r="G24" t="s">
        <v>386</v>
      </c>
      <c r="H24" t="s">
        <v>505</v>
      </c>
      <c r="I24" t="s">
        <v>283</v>
      </c>
      <c r="J24" t="s">
        <v>284</v>
      </c>
      <c r="L24" t="s">
        <v>276</v>
      </c>
      <c r="M24" t="s">
        <v>506</v>
      </c>
      <c r="N24" t="s">
        <v>625</v>
      </c>
    </row>
    <row r="25" spans="1:17">
      <c r="A25" t="s">
        <v>626</v>
      </c>
      <c r="C25" t="s">
        <v>265</v>
      </c>
      <c r="D25" t="s">
        <v>28</v>
      </c>
      <c r="E25" s="3">
        <v>2567</v>
      </c>
      <c r="F25" t="s">
        <v>627</v>
      </c>
      <c r="G25" t="s">
        <v>628</v>
      </c>
      <c r="H25" t="s">
        <v>50</v>
      </c>
      <c r="I25" t="s">
        <v>192</v>
      </c>
      <c r="J25" t="s">
        <v>52</v>
      </c>
      <c r="K25" t="s">
        <v>629</v>
      </c>
      <c r="L25" t="s">
        <v>271</v>
      </c>
      <c r="M25" t="s">
        <v>514</v>
      </c>
      <c r="N25" t="s">
        <v>630</v>
      </c>
      <c r="P25" t="s">
        <v>388</v>
      </c>
      <c r="Q25" t="s">
        <v>389</v>
      </c>
    </row>
    <row r="26" spans="1:17">
      <c r="A26" t="s">
        <v>631</v>
      </c>
      <c r="C26" t="s">
        <v>632</v>
      </c>
      <c r="D26" t="s">
        <v>28</v>
      </c>
      <c r="E26" s="3">
        <v>2567</v>
      </c>
      <c r="F26" t="s">
        <v>627</v>
      </c>
      <c r="G26" t="s">
        <v>628</v>
      </c>
      <c r="H26" t="s">
        <v>50</v>
      </c>
      <c r="I26" t="s">
        <v>192</v>
      </c>
      <c r="J26" t="s">
        <v>52</v>
      </c>
      <c r="K26" t="s">
        <v>629</v>
      </c>
      <c r="L26" t="s">
        <v>276</v>
      </c>
      <c r="M26" t="s">
        <v>485</v>
      </c>
      <c r="N26" t="s">
        <v>633</v>
      </c>
      <c r="P26" t="s">
        <v>398</v>
      </c>
      <c r="Q26" t="s">
        <v>399</v>
      </c>
    </row>
    <row r="27" spans="1:17">
      <c r="A27" t="s">
        <v>634</v>
      </c>
      <c r="C27" t="s">
        <v>635</v>
      </c>
      <c r="D27" t="s">
        <v>28</v>
      </c>
      <c r="E27" s="3">
        <v>2567</v>
      </c>
      <c r="F27" t="s">
        <v>627</v>
      </c>
      <c r="G27" t="s">
        <v>628</v>
      </c>
      <c r="H27" t="s">
        <v>67</v>
      </c>
      <c r="I27" t="s">
        <v>68</v>
      </c>
      <c r="J27" t="s">
        <v>52</v>
      </c>
      <c r="K27" t="s">
        <v>629</v>
      </c>
      <c r="L27" t="s">
        <v>271</v>
      </c>
      <c r="M27" t="s">
        <v>514</v>
      </c>
      <c r="N27" t="s">
        <v>636</v>
      </c>
      <c r="P27" t="s">
        <v>388</v>
      </c>
      <c r="Q27" t="s">
        <v>389</v>
      </c>
    </row>
    <row r="28" spans="1:17" hidden="1">
      <c r="A28" t="s">
        <v>637</v>
      </c>
      <c r="C28" t="s">
        <v>638</v>
      </c>
      <c r="D28" t="s">
        <v>28</v>
      </c>
      <c r="E28" s="3">
        <v>2567</v>
      </c>
      <c r="F28" t="s">
        <v>627</v>
      </c>
      <c r="G28" t="s">
        <v>628</v>
      </c>
      <c r="H28" t="s">
        <v>67</v>
      </c>
      <c r="I28" t="s">
        <v>68</v>
      </c>
      <c r="J28" t="s">
        <v>52</v>
      </c>
      <c r="K28" t="s">
        <v>639</v>
      </c>
      <c r="L28" t="s">
        <v>276</v>
      </c>
      <c r="M28" t="s">
        <v>485</v>
      </c>
      <c r="N28" t="s">
        <v>640</v>
      </c>
      <c r="P28" t="s">
        <v>398</v>
      </c>
      <c r="Q28" t="s">
        <v>399</v>
      </c>
    </row>
    <row r="29" spans="1:17" hidden="1">
      <c r="A29" t="s">
        <v>641</v>
      </c>
      <c r="C29" t="s">
        <v>642</v>
      </c>
      <c r="D29" t="s">
        <v>28</v>
      </c>
      <c r="E29" s="3">
        <v>2567</v>
      </c>
      <c r="F29" t="s">
        <v>627</v>
      </c>
      <c r="G29" t="s">
        <v>628</v>
      </c>
      <c r="H29" t="s">
        <v>304</v>
      </c>
      <c r="I29" t="s">
        <v>73</v>
      </c>
      <c r="J29" t="s">
        <v>52</v>
      </c>
      <c r="K29" t="s">
        <v>639</v>
      </c>
      <c r="L29" t="s">
        <v>443</v>
      </c>
      <c r="M29" t="s">
        <v>575</v>
      </c>
      <c r="N29" t="s">
        <v>644</v>
      </c>
      <c r="P29" t="s">
        <v>393</v>
      </c>
      <c r="Q29" t="s">
        <v>643</v>
      </c>
    </row>
    <row r="30" spans="1:17">
      <c r="A30" t="s">
        <v>645</v>
      </c>
      <c r="C30" t="s">
        <v>646</v>
      </c>
      <c r="D30" t="s">
        <v>28</v>
      </c>
      <c r="E30" s="3">
        <v>2567</v>
      </c>
      <c r="F30" t="s">
        <v>627</v>
      </c>
      <c r="G30" t="s">
        <v>628</v>
      </c>
      <c r="H30" t="s">
        <v>67</v>
      </c>
      <c r="I30" t="s">
        <v>68</v>
      </c>
      <c r="J30" t="s">
        <v>52</v>
      </c>
      <c r="L30" t="s">
        <v>276</v>
      </c>
      <c r="M30" t="s">
        <v>485</v>
      </c>
      <c r="N30" t="s">
        <v>649</v>
      </c>
      <c r="P30" t="s">
        <v>647</v>
      </c>
      <c r="Q30" t="s">
        <v>648</v>
      </c>
    </row>
    <row r="31" spans="1:17">
      <c r="A31" t="s">
        <v>650</v>
      </c>
      <c r="C31" t="s">
        <v>651</v>
      </c>
      <c r="D31" t="s">
        <v>28</v>
      </c>
      <c r="E31" s="3">
        <v>2567</v>
      </c>
      <c r="F31" t="s">
        <v>627</v>
      </c>
      <c r="G31" t="s">
        <v>628</v>
      </c>
      <c r="H31" t="s">
        <v>67</v>
      </c>
      <c r="I31" t="s">
        <v>68</v>
      </c>
      <c r="J31" t="s">
        <v>52</v>
      </c>
      <c r="L31" t="s">
        <v>276</v>
      </c>
      <c r="M31" t="s">
        <v>485</v>
      </c>
      <c r="N31" t="s">
        <v>652</v>
      </c>
      <c r="P31" t="s">
        <v>647</v>
      </c>
      <c r="Q31" t="s">
        <v>648</v>
      </c>
    </row>
    <row r="32" spans="1:17">
      <c r="A32" t="s">
        <v>653</v>
      </c>
      <c r="C32" t="s">
        <v>654</v>
      </c>
      <c r="D32" t="s">
        <v>28</v>
      </c>
      <c r="E32" s="3">
        <v>2567</v>
      </c>
      <c r="F32" t="s">
        <v>655</v>
      </c>
      <c r="G32" t="s">
        <v>656</v>
      </c>
      <c r="H32" t="s">
        <v>50</v>
      </c>
      <c r="I32" t="s">
        <v>192</v>
      </c>
      <c r="J32" t="s">
        <v>52</v>
      </c>
      <c r="L32" t="s">
        <v>271</v>
      </c>
      <c r="M32" t="s">
        <v>514</v>
      </c>
      <c r="N32" t="s">
        <v>659</v>
      </c>
      <c r="P32" t="s">
        <v>657</v>
      </c>
      <c r="Q32" t="s">
        <v>658</v>
      </c>
    </row>
    <row r="33" spans="1:17">
      <c r="A33" t="s">
        <v>660</v>
      </c>
      <c r="C33" t="s">
        <v>620</v>
      </c>
      <c r="D33" t="s">
        <v>28</v>
      </c>
      <c r="E33" s="3">
        <v>2567</v>
      </c>
      <c r="F33" t="s">
        <v>661</v>
      </c>
      <c r="G33" t="s">
        <v>662</v>
      </c>
      <c r="H33" t="s">
        <v>50</v>
      </c>
      <c r="I33" t="s">
        <v>192</v>
      </c>
      <c r="J33" t="s">
        <v>52</v>
      </c>
      <c r="L33" t="s">
        <v>276</v>
      </c>
      <c r="M33" t="s">
        <v>485</v>
      </c>
      <c r="N33" t="s">
        <v>663</v>
      </c>
      <c r="P33" t="s">
        <v>647</v>
      </c>
      <c r="Q33" t="s">
        <v>648</v>
      </c>
    </row>
    <row r="34" spans="1:17">
      <c r="A34" t="s">
        <v>664</v>
      </c>
      <c r="C34" t="s">
        <v>635</v>
      </c>
      <c r="D34" t="s">
        <v>28</v>
      </c>
      <c r="E34" s="3">
        <v>2567</v>
      </c>
      <c r="F34" t="s">
        <v>665</v>
      </c>
      <c r="G34" t="s">
        <v>628</v>
      </c>
      <c r="H34" t="s">
        <v>67</v>
      </c>
      <c r="I34" t="s">
        <v>68</v>
      </c>
      <c r="J34" t="s">
        <v>52</v>
      </c>
      <c r="L34" t="s">
        <v>276</v>
      </c>
      <c r="M34" t="s">
        <v>563</v>
      </c>
      <c r="N34" t="s">
        <v>667</v>
      </c>
      <c r="P34" t="s">
        <v>647</v>
      </c>
      <c r="Q34" t="s">
        <v>666</v>
      </c>
    </row>
    <row r="35" spans="1:17">
      <c r="A35" t="s">
        <v>668</v>
      </c>
      <c r="C35" t="s">
        <v>669</v>
      </c>
      <c r="D35" t="s">
        <v>28</v>
      </c>
      <c r="E35" s="3">
        <v>2567</v>
      </c>
      <c r="F35" t="s">
        <v>627</v>
      </c>
      <c r="G35" t="s">
        <v>628</v>
      </c>
      <c r="H35" t="s">
        <v>585</v>
      </c>
      <c r="I35" t="s">
        <v>129</v>
      </c>
      <c r="J35" t="s">
        <v>35</v>
      </c>
      <c r="L35" t="s">
        <v>305</v>
      </c>
      <c r="M35" t="s">
        <v>574</v>
      </c>
      <c r="N35" t="s">
        <v>672</v>
      </c>
      <c r="P35" t="s">
        <v>670</v>
      </c>
      <c r="Q35" t="s">
        <v>671</v>
      </c>
    </row>
    <row r="36" spans="1:17">
      <c r="A36" t="s">
        <v>673</v>
      </c>
      <c r="C36" t="s">
        <v>352</v>
      </c>
      <c r="D36" t="s">
        <v>28</v>
      </c>
      <c r="E36" s="3">
        <v>2567</v>
      </c>
      <c r="F36" t="s">
        <v>627</v>
      </c>
      <c r="G36" t="s">
        <v>628</v>
      </c>
      <c r="H36" t="s">
        <v>354</v>
      </c>
      <c r="I36" t="s">
        <v>218</v>
      </c>
      <c r="J36" t="s">
        <v>52</v>
      </c>
      <c r="L36" t="s">
        <v>276</v>
      </c>
      <c r="M36" t="s">
        <v>485</v>
      </c>
      <c r="N36" t="s">
        <v>674</v>
      </c>
      <c r="P36" t="s">
        <v>647</v>
      </c>
      <c r="Q36" t="s">
        <v>648</v>
      </c>
    </row>
    <row r="37" spans="1:17">
      <c r="A37" t="s">
        <v>675</v>
      </c>
      <c r="C37" t="s">
        <v>676</v>
      </c>
      <c r="D37" t="s">
        <v>28</v>
      </c>
      <c r="E37" s="3">
        <v>2567</v>
      </c>
      <c r="F37" t="s">
        <v>655</v>
      </c>
      <c r="G37" t="s">
        <v>655</v>
      </c>
      <c r="H37" t="s">
        <v>677</v>
      </c>
      <c r="I37" t="s">
        <v>678</v>
      </c>
      <c r="J37" t="s">
        <v>35</v>
      </c>
      <c r="L37" t="s">
        <v>276</v>
      </c>
      <c r="M37" t="s">
        <v>485</v>
      </c>
      <c r="N37" t="s">
        <v>679</v>
      </c>
      <c r="P37" t="s">
        <v>647</v>
      </c>
      <c r="Q37" t="s">
        <v>648</v>
      </c>
    </row>
  </sheetData>
  <autoFilter ref="A2:AX37" xr:uid="{1FFC160C-01A5-4CC1-AAB1-640124EFBF42}">
    <filterColumn colId="4">
      <filters>
        <filter val="2567"/>
      </filters>
    </filterColumn>
    <filterColumn colId="10">
      <filters blank="1">
        <filter val="ข้อเสนอโครงการสำคัญ 2566 ที่ผ่านเข้ารอบ"/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1963-8EC6-4A23-871C-328EE828E193}">
  <sheetPr codeName="Sheet11"/>
  <dimension ref="A1:Q15"/>
  <sheetViews>
    <sheetView zoomScale="53" zoomScaleNormal="53" workbookViewId="0">
      <selection activeCell="A3" sqref="A3:XFD15"/>
    </sheetView>
  </sheetViews>
  <sheetFormatPr defaultColWidth="8.90625" defaultRowHeight="14.5"/>
  <cols>
    <col min="1" max="2" width="24.36328125" customWidth="1"/>
    <col min="3" max="4" width="54" customWidth="1"/>
    <col min="5" max="5" width="13.453125" customWidth="1"/>
    <col min="6" max="6" width="28.36328125" customWidth="1"/>
    <col min="7" max="7" width="27" customWidth="1"/>
    <col min="8" max="8" width="51.36328125" customWidth="1"/>
    <col min="9" max="9" width="52.6328125" customWidth="1"/>
    <col min="10" max="11" width="54" customWidth="1"/>
    <col min="12" max="12" width="13.453125" customWidth="1"/>
    <col min="13" max="13" width="16.1796875" customWidth="1"/>
    <col min="14" max="14" width="72.6328125" bestFit="1" customWidth="1"/>
    <col min="16" max="16" width="33.81640625" customWidth="1"/>
    <col min="17" max="17" width="28.36328125" customWidth="1"/>
  </cols>
  <sheetData>
    <row r="1" spans="1:17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7">
      <c r="A2" s="19" t="s">
        <v>1</v>
      </c>
      <c r="B2" s="19"/>
      <c r="C2" s="19" t="s">
        <v>2</v>
      </c>
      <c r="D2" s="19" t="s">
        <v>6</v>
      </c>
      <c r="E2" s="19" t="s">
        <v>457</v>
      </c>
      <c r="F2" s="19" t="s">
        <v>13</v>
      </c>
      <c r="G2" s="19" t="s">
        <v>14</v>
      </c>
      <c r="H2" s="19" t="s">
        <v>17</v>
      </c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9" t="s">
        <v>483</v>
      </c>
      <c r="P2" s="19" t="s">
        <v>481</v>
      </c>
      <c r="Q2" s="19" t="s">
        <v>482</v>
      </c>
    </row>
    <row r="3" spans="1:17">
      <c r="A3" t="s">
        <v>626</v>
      </c>
      <c r="C3" t="s">
        <v>265</v>
      </c>
      <c r="D3" t="s">
        <v>28</v>
      </c>
      <c r="E3" s="3">
        <v>2567</v>
      </c>
      <c r="F3" t="s">
        <v>627</v>
      </c>
      <c r="G3" t="s">
        <v>628</v>
      </c>
      <c r="H3" t="s">
        <v>50</v>
      </c>
      <c r="I3" t="s">
        <v>192</v>
      </c>
      <c r="J3" t="s">
        <v>52</v>
      </c>
      <c r="K3" t="s">
        <v>629</v>
      </c>
      <c r="L3" t="s">
        <v>271</v>
      </c>
      <c r="M3" t="s">
        <v>514</v>
      </c>
      <c r="N3" t="s">
        <v>630</v>
      </c>
      <c r="P3" t="s">
        <v>388</v>
      </c>
      <c r="Q3" t="s">
        <v>389</v>
      </c>
    </row>
    <row r="4" spans="1:17">
      <c r="A4" t="s">
        <v>631</v>
      </c>
      <c r="C4" t="s">
        <v>632</v>
      </c>
      <c r="D4" t="s">
        <v>28</v>
      </c>
      <c r="E4" s="3">
        <v>2567</v>
      </c>
      <c r="F4" t="s">
        <v>627</v>
      </c>
      <c r="G4" t="s">
        <v>628</v>
      </c>
      <c r="H4" t="s">
        <v>50</v>
      </c>
      <c r="I4" t="s">
        <v>192</v>
      </c>
      <c r="J4" t="s">
        <v>52</v>
      </c>
      <c r="K4" t="s">
        <v>629</v>
      </c>
      <c r="L4" t="s">
        <v>276</v>
      </c>
      <c r="M4" t="s">
        <v>485</v>
      </c>
      <c r="N4" t="s">
        <v>633</v>
      </c>
      <c r="P4" t="s">
        <v>398</v>
      </c>
      <c r="Q4" t="s">
        <v>399</v>
      </c>
    </row>
    <row r="5" spans="1:17">
      <c r="A5" t="s">
        <v>634</v>
      </c>
      <c r="C5" t="s">
        <v>635</v>
      </c>
      <c r="D5" t="s">
        <v>28</v>
      </c>
      <c r="E5" s="3">
        <v>2567</v>
      </c>
      <c r="F5" t="s">
        <v>627</v>
      </c>
      <c r="G5" t="s">
        <v>628</v>
      </c>
      <c r="H5" t="s">
        <v>67</v>
      </c>
      <c r="I5" t="s">
        <v>68</v>
      </c>
      <c r="J5" t="s">
        <v>52</v>
      </c>
      <c r="K5" t="s">
        <v>629</v>
      </c>
      <c r="L5" t="s">
        <v>271</v>
      </c>
      <c r="M5" t="s">
        <v>514</v>
      </c>
      <c r="N5" t="s">
        <v>636</v>
      </c>
      <c r="P5" t="s">
        <v>388</v>
      </c>
      <c r="Q5" t="s">
        <v>389</v>
      </c>
    </row>
    <row r="6" spans="1:17">
      <c r="A6" t="s">
        <v>637</v>
      </c>
      <c r="C6" t="s">
        <v>638</v>
      </c>
      <c r="D6" t="s">
        <v>28</v>
      </c>
      <c r="E6" s="3">
        <v>2567</v>
      </c>
      <c r="F6" t="s">
        <v>627</v>
      </c>
      <c r="G6" t="s">
        <v>628</v>
      </c>
      <c r="H6" t="s">
        <v>67</v>
      </c>
      <c r="I6" t="s">
        <v>68</v>
      </c>
      <c r="J6" t="s">
        <v>52</v>
      </c>
      <c r="K6" t="s">
        <v>639</v>
      </c>
      <c r="L6" t="s">
        <v>276</v>
      </c>
      <c r="M6" t="s">
        <v>485</v>
      </c>
      <c r="N6" t="s">
        <v>640</v>
      </c>
      <c r="P6" t="s">
        <v>398</v>
      </c>
      <c r="Q6" t="s">
        <v>399</v>
      </c>
    </row>
    <row r="7" spans="1:17">
      <c r="A7" t="s">
        <v>641</v>
      </c>
      <c r="C7" t="s">
        <v>642</v>
      </c>
      <c r="D7" t="s">
        <v>28</v>
      </c>
      <c r="E7" s="3">
        <v>2567</v>
      </c>
      <c r="F7" t="s">
        <v>627</v>
      </c>
      <c r="G7" t="s">
        <v>628</v>
      </c>
      <c r="H7" t="s">
        <v>304</v>
      </c>
      <c r="I7" t="s">
        <v>73</v>
      </c>
      <c r="J7" t="s">
        <v>52</v>
      </c>
      <c r="K7" t="s">
        <v>639</v>
      </c>
      <c r="L7" t="s">
        <v>443</v>
      </c>
      <c r="M7" t="s">
        <v>575</v>
      </c>
      <c r="N7" t="s">
        <v>644</v>
      </c>
      <c r="P7" t="s">
        <v>393</v>
      </c>
      <c r="Q7" t="s">
        <v>643</v>
      </c>
    </row>
    <row r="8" spans="1:17">
      <c r="A8" t="s">
        <v>645</v>
      </c>
      <c r="C8" t="s">
        <v>646</v>
      </c>
      <c r="D8" t="s">
        <v>28</v>
      </c>
      <c r="E8" s="3">
        <v>2567</v>
      </c>
      <c r="F8" t="s">
        <v>627</v>
      </c>
      <c r="G8" t="s">
        <v>628</v>
      </c>
      <c r="H8" t="s">
        <v>67</v>
      </c>
      <c r="I8" t="s">
        <v>68</v>
      </c>
      <c r="J8" t="s">
        <v>52</v>
      </c>
      <c r="L8" t="s">
        <v>276</v>
      </c>
      <c r="M8" t="s">
        <v>485</v>
      </c>
      <c r="N8" t="s">
        <v>649</v>
      </c>
      <c r="P8" t="s">
        <v>647</v>
      </c>
      <c r="Q8" t="s">
        <v>648</v>
      </c>
    </row>
    <row r="9" spans="1:17">
      <c r="A9" t="s">
        <v>650</v>
      </c>
      <c r="C9" t="s">
        <v>651</v>
      </c>
      <c r="D9" t="s">
        <v>28</v>
      </c>
      <c r="E9" s="3">
        <v>2567</v>
      </c>
      <c r="F9" t="s">
        <v>627</v>
      </c>
      <c r="G9" t="s">
        <v>628</v>
      </c>
      <c r="H9" t="s">
        <v>67</v>
      </c>
      <c r="I9" t="s">
        <v>68</v>
      </c>
      <c r="J9" t="s">
        <v>52</v>
      </c>
      <c r="L9" t="s">
        <v>276</v>
      </c>
      <c r="M9" t="s">
        <v>485</v>
      </c>
      <c r="N9" t="s">
        <v>652</v>
      </c>
      <c r="P9" t="s">
        <v>647</v>
      </c>
      <c r="Q9" t="s">
        <v>648</v>
      </c>
    </row>
    <row r="10" spans="1:17">
      <c r="A10" t="s">
        <v>653</v>
      </c>
      <c r="C10" t="s">
        <v>654</v>
      </c>
      <c r="D10" t="s">
        <v>28</v>
      </c>
      <c r="E10" s="3">
        <v>2567</v>
      </c>
      <c r="F10" t="s">
        <v>655</v>
      </c>
      <c r="G10" t="s">
        <v>656</v>
      </c>
      <c r="H10" t="s">
        <v>50</v>
      </c>
      <c r="I10" t="s">
        <v>192</v>
      </c>
      <c r="J10" t="s">
        <v>52</v>
      </c>
      <c r="L10" t="s">
        <v>271</v>
      </c>
      <c r="M10" t="s">
        <v>514</v>
      </c>
      <c r="N10" t="s">
        <v>659</v>
      </c>
      <c r="P10" t="s">
        <v>657</v>
      </c>
      <c r="Q10" t="s">
        <v>658</v>
      </c>
    </row>
    <row r="11" spans="1:17">
      <c r="A11" t="s">
        <v>660</v>
      </c>
      <c r="C11" t="s">
        <v>620</v>
      </c>
      <c r="D11" t="s">
        <v>28</v>
      </c>
      <c r="E11" s="3">
        <v>2567</v>
      </c>
      <c r="F11" t="s">
        <v>661</v>
      </c>
      <c r="G11" t="s">
        <v>662</v>
      </c>
      <c r="H11" t="s">
        <v>50</v>
      </c>
      <c r="I11" t="s">
        <v>192</v>
      </c>
      <c r="J11" t="s">
        <v>52</v>
      </c>
      <c r="L11" t="s">
        <v>276</v>
      </c>
      <c r="M11" t="s">
        <v>485</v>
      </c>
      <c r="N11" t="s">
        <v>663</v>
      </c>
      <c r="P11" t="s">
        <v>647</v>
      </c>
      <c r="Q11" t="s">
        <v>648</v>
      </c>
    </row>
    <row r="12" spans="1:17">
      <c r="A12" t="s">
        <v>664</v>
      </c>
      <c r="C12" t="s">
        <v>635</v>
      </c>
      <c r="D12" t="s">
        <v>28</v>
      </c>
      <c r="E12" s="3">
        <v>2567</v>
      </c>
      <c r="F12" t="s">
        <v>665</v>
      </c>
      <c r="G12" t="s">
        <v>628</v>
      </c>
      <c r="H12" t="s">
        <v>67</v>
      </c>
      <c r="I12" t="s">
        <v>68</v>
      </c>
      <c r="J12" t="s">
        <v>52</v>
      </c>
      <c r="L12" t="s">
        <v>276</v>
      </c>
      <c r="M12" t="s">
        <v>563</v>
      </c>
      <c r="N12" t="s">
        <v>667</v>
      </c>
      <c r="P12" t="s">
        <v>647</v>
      </c>
      <c r="Q12" t="s">
        <v>666</v>
      </c>
    </row>
    <row r="13" spans="1:17">
      <c r="A13" t="s">
        <v>668</v>
      </c>
      <c r="C13" t="s">
        <v>669</v>
      </c>
      <c r="D13" t="s">
        <v>28</v>
      </c>
      <c r="E13" s="3">
        <v>2567</v>
      </c>
      <c r="F13" t="s">
        <v>627</v>
      </c>
      <c r="G13" t="s">
        <v>628</v>
      </c>
      <c r="H13" t="s">
        <v>585</v>
      </c>
      <c r="I13" t="s">
        <v>129</v>
      </c>
      <c r="J13" t="s">
        <v>35</v>
      </c>
      <c r="L13" t="s">
        <v>305</v>
      </c>
      <c r="M13" t="s">
        <v>574</v>
      </c>
      <c r="N13" t="s">
        <v>672</v>
      </c>
      <c r="P13" t="s">
        <v>670</v>
      </c>
      <c r="Q13" t="s">
        <v>671</v>
      </c>
    </row>
    <row r="14" spans="1:17">
      <c r="A14" t="s">
        <v>673</v>
      </c>
      <c r="C14" t="s">
        <v>352</v>
      </c>
      <c r="D14" t="s">
        <v>28</v>
      </c>
      <c r="E14" s="3">
        <v>2567</v>
      </c>
      <c r="F14" t="s">
        <v>627</v>
      </c>
      <c r="G14" t="s">
        <v>628</v>
      </c>
      <c r="H14" t="s">
        <v>354</v>
      </c>
      <c r="I14" t="s">
        <v>218</v>
      </c>
      <c r="J14" t="s">
        <v>52</v>
      </c>
      <c r="L14" t="s">
        <v>276</v>
      </c>
      <c r="M14" t="s">
        <v>485</v>
      </c>
      <c r="N14" t="s">
        <v>674</v>
      </c>
      <c r="P14" t="s">
        <v>647</v>
      </c>
      <c r="Q14" t="s">
        <v>648</v>
      </c>
    </row>
    <row r="15" spans="1:17">
      <c r="A15" t="s">
        <v>675</v>
      </c>
      <c r="C15" t="s">
        <v>676</v>
      </c>
      <c r="D15" t="s">
        <v>28</v>
      </c>
      <c r="E15" s="3">
        <v>2567</v>
      </c>
      <c r="F15" t="s">
        <v>655</v>
      </c>
      <c r="G15" t="s">
        <v>655</v>
      </c>
      <c r="H15" t="s">
        <v>677</v>
      </c>
      <c r="I15" t="s">
        <v>678</v>
      </c>
      <c r="J15" t="s">
        <v>35</v>
      </c>
      <c r="L15" t="s">
        <v>276</v>
      </c>
      <c r="M15" t="s">
        <v>485</v>
      </c>
      <c r="N15" t="s">
        <v>679</v>
      </c>
      <c r="P15" t="s">
        <v>647</v>
      </c>
      <c r="Q15" t="s">
        <v>648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T99"/>
  <sheetViews>
    <sheetView topLeftCell="O1" zoomScale="85" zoomScaleNormal="85" workbookViewId="0">
      <selection activeCell="T2" sqref="T2"/>
    </sheetView>
  </sheetViews>
  <sheetFormatPr defaultColWidth="9.08984375" defaultRowHeight="23.5"/>
  <cols>
    <col min="1" max="1" width="25.6328125" style="4" customWidth="1"/>
    <col min="2" max="2" width="101.08984375" style="4" customWidth="1"/>
    <col min="3" max="3" width="44.54296875" style="4" hidden="1" customWidth="1"/>
    <col min="4" max="4" width="37.90625" style="4" hidden="1" customWidth="1"/>
    <col min="5" max="5" width="54" style="4" hidden="1" customWidth="1"/>
    <col min="6" max="6" width="54" style="4" customWidth="1"/>
    <col min="7" max="7" width="51.36328125" style="4" hidden="1" customWidth="1"/>
    <col min="8" max="8" width="28.36328125" style="4" customWidth="1"/>
    <col min="9" max="9" width="22" style="4" hidden="1" customWidth="1"/>
    <col min="10" max="10" width="15.90625" style="4" hidden="1" customWidth="1"/>
    <col min="11" max="11" width="27" style="4" customWidth="1"/>
    <col min="12" max="12" width="32.453125" style="4" hidden="1" customWidth="1"/>
    <col min="13" max="13" width="45.90625" style="4" hidden="1" customWidth="1"/>
    <col min="14" max="14" width="54" style="4" customWidth="1"/>
    <col min="15" max="15" width="52.6328125" style="4" customWidth="1"/>
    <col min="16" max="16" width="54" style="4" customWidth="1"/>
    <col min="17" max="17" width="26.36328125" style="4" customWidth="1"/>
    <col min="18" max="18" width="16.08984375" style="4" customWidth="1"/>
    <col min="19" max="19" width="20.36328125" style="4" customWidth="1"/>
    <col min="20" max="20" width="94.90625" style="4" customWidth="1"/>
    <col min="21" max="16384" width="9.08984375" style="4"/>
  </cols>
  <sheetData>
    <row r="2" spans="1:20" s="5" customForma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13</v>
      </c>
      <c r="I2" s="6" t="s">
        <v>13</v>
      </c>
      <c r="J2" s="6"/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</v>
      </c>
    </row>
    <row r="3" spans="1:20">
      <c r="A3" s="8" t="s">
        <v>25</v>
      </c>
      <c r="B3" s="8" t="s">
        <v>26</v>
      </c>
      <c r="C3" s="8"/>
      <c r="D3" s="8"/>
      <c r="E3" s="8" t="s">
        <v>27</v>
      </c>
      <c r="F3" s="8" t="s">
        <v>28</v>
      </c>
      <c r="G3" s="8"/>
      <c r="H3" s="8" t="s">
        <v>32</v>
      </c>
      <c r="I3" s="8" t="s">
        <v>446</v>
      </c>
      <c r="J3" s="8">
        <v>2561</v>
      </c>
      <c r="K3" s="8" t="s">
        <v>32</v>
      </c>
      <c r="L3" s="10">
        <v>300000</v>
      </c>
      <c r="M3" s="10">
        <v>300000</v>
      </c>
      <c r="N3" s="8" t="s">
        <v>33</v>
      </c>
      <c r="O3" s="8" t="s">
        <v>34</v>
      </c>
      <c r="P3" s="8" t="s">
        <v>35</v>
      </c>
      <c r="Q3" s="8"/>
      <c r="R3" s="8"/>
      <c r="S3" s="8"/>
      <c r="T3" s="7" t="s">
        <v>26</v>
      </c>
    </row>
    <row r="4" spans="1:20">
      <c r="A4" s="8" t="s">
        <v>37</v>
      </c>
      <c r="B4" s="8" t="s">
        <v>38</v>
      </c>
      <c r="C4" s="8"/>
      <c r="D4" s="8"/>
      <c r="E4" s="8" t="s">
        <v>27</v>
      </c>
      <c r="F4" s="8" t="s">
        <v>28</v>
      </c>
      <c r="G4" s="8"/>
      <c r="H4" s="8" t="s">
        <v>40</v>
      </c>
      <c r="I4" s="8" t="s">
        <v>447</v>
      </c>
      <c r="J4" s="8">
        <v>2561</v>
      </c>
      <c r="K4" s="8" t="s">
        <v>41</v>
      </c>
      <c r="L4" s="10">
        <v>1200000</v>
      </c>
      <c r="M4" s="10">
        <v>1200000</v>
      </c>
      <c r="N4" s="8" t="s">
        <v>42</v>
      </c>
      <c r="O4" s="8" t="s">
        <v>43</v>
      </c>
      <c r="P4" s="8" t="s">
        <v>35</v>
      </c>
      <c r="Q4" s="8"/>
      <c r="R4" s="8"/>
      <c r="S4" s="8"/>
      <c r="T4" s="7" t="s">
        <v>38</v>
      </c>
    </row>
    <row r="5" spans="1:20">
      <c r="A5" s="8" t="s">
        <v>45</v>
      </c>
      <c r="B5" s="8" t="s">
        <v>46</v>
      </c>
      <c r="C5" s="8"/>
      <c r="D5" s="8"/>
      <c r="E5" s="8" t="s">
        <v>27</v>
      </c>
      <c r="F5" s="8" t="s">
        <v>28</v>
      </c>
      <c r="G5" s="8"/>
      <c r="H5" s="8" t="s">
        <v>48</v>
      </c>
      <c r="I5" s="8" t="s">
        <v>448</v>
      </c>
      <c r="J5" s="8">
        <v>2561</v>
      </c>
      <c r="K5" s="8" t="s">
        <v>49</v>
      </c>
      <c r="L5" s="10">
        <v>11992320</v>
      </c>
      <c r="M5" s="10">
        <v>11992320</v>
      </c>
      <c r="N5" s="8" t="s">
        <v>50</v>
      </c>
      <c r="O5" s="8" t="s">
        <v>51</v>
      </c>
      <c r="P5" s="8" t="s">
        <v>52</v>
      </c>
      <c r="Q5" s="8"/>
      <c r="R5" s="8"/>
      <c r="S5" s="8"/>
      <c r="T5" s="7" t="s">
        <v>46</v>
      </c>
    </row>
    <row r="6" spans="1:20">
      <c r="A6" s="8" t="s">
        <v>54</v>
      </c>
      <c r="B6" s="8" t="s">
        <v>55</v>
      </c>
      <c r="C6" s="8"/>
      <c r="D6" s="8"/>
      <c r="E6" s="8" t="s">
        <v>27</v>
      </c>
      <c r="F6" s="8" t="s">
        <v>28</v>
      </c>
      <c r="G6" s="8"/>
      <c r="H6" s="8" t="s">
        <v>57</v>
      </c>
      <c r="I6" s="8" t="s">
        <v>449</v>
      </c>
      <c r="J6" s="8">
        <v>2562</v>
      </c>
      <c r="K6" s="8" t="s">
        <v>57</v>
      </c>
      <c r="L6" s="10">
        <v>109000</v>
      </c>
      <c r="M6" s="10">
        <v>109000</v>
      </c>
      <c r="N6" s="8" t="s">
        <v>58</v>
      </c>
      <c r="O6" s="8" t="s">
        <v>34</v>
      </c>
      <c r="P6" s="8" t="s">
        <v>35</v>
      </c>
      <c r="Q6" s="8"/>
      <c r="R6" s="8"/>
      <c r="S6" s="8"/>
      <c r="T6" s="7" t="s">
        <v>55</v>
      </c>
    </row>
    <row r="7" spans="1:20">
      <c r="A7" s="8" t="s">
        <v>59</v>
      </c>
      <c r="B7" s="8" t="s">
        <v>60</v>
      </c>
      <c r="C7" s="8"/>
      <c r="D7" s="8"/>
      <c r="E7" s="8" t="s">
        <v>27</v>
      </c>
      <c r="F7" s="8" t="s">
        <v>28</v>
      </c>
      <c r="G7" s="8"/>
      <c r="H7" s="8" t="s">
        <v>62</v>
      </c>
      <c r="I7" s="8" t="s">
        <v>450</v>
      </c>
      <c r="J7" s="8">
        <v>2562</v>
      </c>
      <c r="K7" s="8" t="s">
        <v>62</v>
      </c>
      <c r="L7" s="10">
        <v>232600</v>
      </c>
      <c r="M7" s="10">
        <v>232600</v>
      </c>
      <c r="N7" s="8" t="s">
        <v>50</v>
      </c>
      <c r="O7" s="8" t="s">
        <v>51</v>
      </c>
      <c r="P7" s="8" t="s">
        <v>52</v>
      </c>
      <c r="Q7" s="8"/>
      <c r="R7" s="8"/>
      <c r="S7" s="8"/>
      <c r="T7" s="7" t="s">
        <v>60</v>
      </c>
    </row>
    <row r="8" spans="1:20">
      <c r="A8" s="8" t="s">
        <v>64</v>
      </c>
      <c r="B8" s="8" t="s">
        <v>65</v>
      </c>
      <c r="C8" s="8"/>
      <c r="D8" s="8"/>
      <c r="E8" s="8" t="s">
        <v>27</v>
      </c>
      <c r="F8" s="8" t="s">
        <v>28</v>
      </c>
      <c r="G8" s="8"/>
      <c r="H8" s="8" t="s">
        <v>48</v>
      </c>
      <c r="I8" s="8" t="s">
        <v>448</v>
      </c>
      <c r="J8" s="8">
        <v>2561</v>
      </c>
      <c r="K8" s="8" t="s">
        <v>49</v>
      </c>
      <c r="L8" s="10">
        <v>2500000</v>
      </c>
      <c r="M8" s="10">
        <v>2500000</v>
      </c>
      <c r="N8" s="8" t="s">
        <v>67</v>
      </c>
      <c r="O8" s="8" t="s">
        <v>68</v>
      </c>
      <c r="P8" s="8" t="s">
        <v>52</v>
      </c>
      <c r="Q8" s="8"/>
      <c r="R8" s="8"/>
      <c r="S8" s="8"/>
      <c r="T8" s="7" t="s">
        <v>65</v>
      </c>
    </row>
    <row r="9" spans="1:20">
      <c r="A9" s="8" t="s">
        <v>70</v>
      </c>
      <c r="B9" s="8" t="s">
        <v>71</v>
      </c>
      <c r="C9" s="8"/>
      <c r="D9" s="8"/>
      <c r="E9" s="8" t="s">
        <v>27</v>
      </c>
      <c r="F9" s="8" t="s">
        <v>28</v>
      </c>
      <c r="G9" s="8"/>
      <c r="H9" s="8" t="s">
        <v>48</v>
      </c>
      <c r="I9" s="8" t="s">
        <v>448</v>
      </c>
      <c r="J9" s="8">
        <v>2561</v>
      </c>
      <c r="K9" s="8" t="s">
        <v>49</v>
      </c>
      <c r="L9" s="10">
        <v>21350000</v>
      </c>
      <c r="M9" s="10">
        <v>21350000</v>
      </c>
      <c r="N9" s="8"/>
      <c r="O9" s="8" t="s">
        <v>73</v>
      </c>
      <c r="P9" s="8" t="s">
        <v>52</v>
      </c>
      <c r="Q9" s="8"/>
      <c r="R9" s="8"/>
      <c r="S9" s="8"/>
      <c r="T9" s="7" t="s">
        <v>71</v>
      </c>
    </row>
    <row r="10" spans="1:20">
      <c r="A10" s="8" t="s">
        <v>74</v>
      </c>
      <c r="B10" s="8" t="s">
        <v>75</v>
      </c>
      <c r="C10" s="8"/>
      <c r="D10" s="8"/>
      <c r="E10" s="8" t="s">
        <v>27</v>
      </c>
      <c r="F10" s="8" t="s">
        <v>28</v>
      </c>
      <c r="G10" s="8"/>
      <c r="H10" s="8" t="s">
        <v>48</v>
      </c>
      <c r="I10" s="8" t="s">
        <v>448</v>
      </c>
      <c r="J10" s="8">
        <v>2561</v>
      </c>
      <c r="K10" s="8" t="s">
        <v>49</v>
      </c>
      <c r="L10" s="10">
        <v>29673000</v>
      </c>
      <c r="M10" s="10">
        <v>29673000</v>
      </c>
      <c r="N10" s="8"/>
      <c r="O10" s="8" t="s">
        <v>73</v>
      </c>
      <c r="P10" s="8" t="s">
        <v>52</v>
      </c>
      <c r="Q10" s="8"/>
      <c r="R10" s="8"/>
      <c r="S10" s="8"/>
      <c r="T10" s="7" t="s">
        <v>75</v>
      </c>
    </row>
    <row r="11" spans="1:20">
      <c r="A11" s="8" t="s">
        <v>77</v>
      </c>
      <c r="B11" s="8" t="s">
        <v>78</v>
      </c>
      <c r="C11" s="8"/>
      <c r="D11" s="8"/>
      <c r="E11" s="8" t="s">
        <v>27</v>
      </c>
      <c r="F11" s="8" t="s">
        <v>28</v>
      </c>
      <c r="G11" s="8"/>
      <c r="H11" s="8" t="s">
        <v>48</v>
      </c>
      <c r="I11" s="8" t="s">
        <v>448</v>
      </c>
      <c r="J11" s="8">
        <v>2561</v>
      </c>
      <c r="K11" s="8" t="s">
        <v>49</v>
      </c>
      <c r="L11" s="10">
        <v>35800000</v>
      </c>
      <c r="M11" s="10">
        <v>35800000</v>
      </c>
      <c r="N11" s="8"/>
      <c r="O11" s="8" t="s">
        <v>73</v>
      </c>
      <c r="P11" s="8" t="s">
        <v>52</v>
      </c>
      <c r="Q11" s="8"/>
      <c r="R11" s="8"/>
      <c r="S11" s="8"/>
      <c r="T11" s="7" t="s">
        <v>78</v>
      </c>
    </row>
    <row r="12" spans="1:20">
      <c r="A12" s="8" t="s">
        <v>80</v>
      </c>
      <c r="B12" s="8" t="s">
        <v>81</v>
      </c>
      <c r="C12" s="8"/>
      <c r="D12" s="8"/>
      <c r="E12" s="8" t="s">
        <v>27</v>
      </c>
      <c r="F12" s="8" t="s">
        <v>28</v>
      </c>
      <c r="G12" s="8"/>
      <c r="H12" s="8" t="s">
        <v>48</v>
      </c>
      <c r="I12" s="8" t="s">
        <v>448</v>
      </c>
      <c r="J12" s="8">
        <v>2561</v>
      </c>
      <c r="K12" s="8" t="s">
        <v>49</v>
      </c>
      <c r="L12" s="10">
        <v>17000000</v>
      </c>
      <c r="M12" s="10">
        <v>17095000</v>
      </c>
      <c r="N12" s="8"/>
      <c r="O12" s="8" t="s">
        <v>73</v>
      </c>
      <c r="P12" s="8" t="s">
        <v>52</v>
      </c>
      <c r="Q12" s="8"/>
      <c r="R12" s="8"/>
      <c r="S12" s="8"/>
      <c r="T12" s="7" t="s">
        <v>81</v>
      </c>
    </row>
    <row r="13" spans="1:20">
      <c r="A13" s="8" t="s">
        <v>83</v>
      </c>
      <c r="B13" s="8" t="s">
        <v>84</v>
      </c>
      <c r="C13" s="8"/>
      <c r="D13" s="8"/>
      <c r="E13" s="8" t="s">
        <v>27</v>
      </c>
      <c r="F13" s="8" t="s">
        <v>28</v>
      </c>
      <c r="G13" s="8"/>
      <c r="H13" s="8" t="s">
        <v>48</v>
      </c>
      <c r="I13" s="8" t="s">
        <v>448</v>
      </c>
      <c r="J13" s="8">
        <v>2561</v>
      </c>
      <c r="K13" s="8" t="s">
        <v>49</v>
      </c>
      <c r="L13" s="10">
        <v>40000000</v>
      </c>
      <c r="M13" s="10">
        <v>40000000</v>
      </c>
      <c r="N13" s="8"/>
      <c r="O13" s="8" t="s">
        <v>73</v>
      </c>
      <c r="P13" s="8" t="s">
        <v>52</v>
      </c>
      <c r="Q13" s="8"/>
      <c r="R13" s="8"/>
      <c r="S13" s="8"/>
      <c r="T13" s="7" t="s">
        <v>84</v>
      </c>
    </row>
    <row r="14" spans="1:20">
      <c r="A14" s="8" t="s">
        <v>86</v>
      </c>
      <c r="B14" s="8" t="s">
        <v>87</v>
      </c>
      <c r="C14" s="8"/>
      <c r="D14" s="8"/>
      <c r="E14" s="8" t="s">
        <v>27</v>
      </c>
      <c r="F14" s="8" t="s">
        <v>28</v>
      </c>
      <c r="G14" s="8"/>
      <c r="H14" s="8" t="s">
        <v>48</v>
      </c>
      <c r="I14" s="8" t="s">
        <v>448</v>
      </c>
      <c r="J14" s="8">
        <v>2561</v>
      </c>
      <c r="K14" s="8" t="s">
        <v>49</v>
      </c>
      <c r="L14" s="10">
        <v>4800000</v>
      </c>
      <c r="M14" s="10">
        <v>4800000</v>
      </c>
      <c r="N14" s="8"/>
      <c r="O14" s="8" t="s">
        <v>73</v>
      </c>
      <c r="P14" s="8" t="s">
        <v>52</v>
      </c>
      <c r="Q14" s="8"/>
      <c r="R14" s="8"/>
      <c r="S14" s="8"/>
      <c r="T14" s="7" t="s">
        <v>87</v>
      </c>
    </row>
    <row r="15" spans="1:20">
      <c r="A15" s="8" t="s">
        <v>88</v>
      </c>
      <c r="B15" s="8" t="s">
        <v>89</v>
      </c>
      <c r="C15" s="8"/>
      <c r="D15" s="8"/>
      <c r="E15" s="8" t="s">
        <v>27</v>
      </c>
      <c r="F15" s="8" t="s">
        <v>28</v>
      </c>
      <c r="G15" s="8"/>
      <c r="H15" s="8" t="s">
        <v>48</v>
      </c>
      <c r="I15" s="8" t="s">
        <v>448</v>
      </c>
      <c r="J15" s="8">
        <v>2561</v>
      </c>
      <c r="K15" s="8" t="s">
        <v>49</v>
      </c>
      <c r="L15" s="10">
        <v>16439400</v>
      </c>
      <c r="M15" s="10">
        <v>16439400</v>
      </c>
      <c r="N15" s="8"/>
      <c r="O15" s="8" t="s">
        <v>73</v>
      </c>
      <c r="P15" s="8" t="s">
        <v>52</v>
      </c>
      <c r="Q15" s="8"/>
      <c r="R15" s="8"/>
      <c r="S15" s="8"/>
      <c r="T15" s="7" t="s">
        <v>89</v>
      </c>
    </row>
    <row r="16" spans="1:20">
      <c r="A16" s="8" t="s">
        <v>91</v>
      </c>
      <c r="B16" s="8" t="s">
        <v>92</v>
      </c>
      <c r="C16" s="8"/>
      <c r="D16" s="8"/>
      <c r="E16" s="8" t="s">
        <v>27</v>
      </c>
      <c r="F16" s="8" t="s">
        <v>28</v>
      </c>
      <c r="G16" s="8"/>
      <c r="H16" s="8" t="s">
        <v>48</v>
      </c>
      <c r="I16" s="8" t="s">
        <v>448</v>
      </c>
      <c r="J16" s="8">
        <v>2561</v>
      </c>
      <c r="K16" s="8" t="s">
        <v>49</v>
      </c>
      <c r="L16" s="10">
        <v>2000000</v>
      </c>
      <c r="M16" s="10">
        <v>2000000</v>
      </c>
      <c r="N16" s="8"/>
      <c r="O16" s="8" t="s">
        <v>73</v>
      </c>
      <c r="P16" s="8" t="s">
        <v>52</v>
      </c>
      <c r="Q16" s="8"/>
      <c r="R16" s="8"/>
      <c r="S16" s="8"/>
      <c r="T16" s="7" t="s">
        <v>92</v>
      </c>
    </row>
    <row r="17" spans="1:20">
      <c r="A17" s="8" t="s">
        <v>94</v>
      </c>
      <c r="B17" s="8" t="s">
        <v>95</v>
      </c>
      <c r="C17" s="8"/>
      <c r="D17" s="8"/>
      <c r="E17" s="8" t="s">
        <v>27</v>
      </c>
      <c r="F17" s="8" t="s">
        <v>28</v>
      </c>
      <c r="G17" s="8"/>
      <c r="H17" s="8" t="s">
        <v>48</v>
      </c>
      <c r="I17" s="8" t="s">
        <v>448</v>
      </c>
      <c r="J17" s="8">
        <v>2561</v>
      </c>
      <c r="K17" s="8" t="s">
        <v>49</v>
      </c>
      <c r="L17" s="10">
        <v>13131500</v>
      </c>
      <c r="M17" s="10">
        <v>13131500</v>
      </c>
      <c r="N17" s="8" t="s">
        <v>67</v>
      </c>
      <c r="O17" s="8" t="s">
        <v>68</v>
      </c>
      <c r="P17" s="8" t="s">
        <v>52</v>
      </c>
      <c r="Q17" s="8"/>
      <c r="R17" s="8"/>
      <c r="S17" s="8"/>
      <c r="T17" s="7" t="s">
        <v>95</v>
      </c>
    </row>
    <row r="18" spans="1:20">
      <c r="A18" s="8" t="s">
        <v>97</v>
      </c>
      <c r="B18" s="8" t="s">
        <v>98</v>
      </c>
      <c r="C18" s="8"/>
      <c r="D18" s="8"/>
      <c r="E18" s="8" t="s">
        <v>27</v>
      </c>
      <c r="F18" s="8" t="s">
        <v>28</v>
      </c>
      <c r="G18" s="8"/>
      <c r="H18" s="8" t="s">
        <v>48</v>
      </c>
      <c r="I18" s="8" t="s">
        <v>448</v>
      </c>
      <c r="J18" s="8">
        <v>2561</v>
      </c>
      <c r="K18" s="8" t="s">
        <v>49</v>
      </c>
      <c r="L18" s="10">
        <v>23930200</v>
      </c>
      <c r="M18" s="10">
        <v>23930200</v>
      </c>
      <c r="N18" s="8" t="s">
        <v>67</v>
      </c>
      <c r="O18" s="8" t="s">
        <v>68</v>
      </c>
      <c r="P18" s="8" t="s">
        <v>52</v>
      </c>
      <c r="Q18" s="8"/>
      <c r="R18" s="8"/>
      <c r="S18" s="8"/>
      <c r="T18" s="7" t="s">
        <v>98</v>
      </c>
    </row>
    <row r="19" spans="1:20">
      <c r="A19" s="8" t="s">
        <v>100</v>
      </c>
      <c r="B19" s="8" t="s">
        <v>101</v>
      </c>
      <c r="C19" s="8"/>
      <c r="D19" s="8"/>
      <c r="E19" s="8" t="s">
        <v>27</v>
      </c>
      <c r="F19" s="8" t="s">
        <v>28</v>
      </c>
      <c r="G19" s="8"/>
      <c r="H19" s="8" t="s">
        <v>62</v>
      </c>
      <c r="I19" s="8" t="s">
        <v>450</v>
      </c>
      <c r="J19" s="8">
        <v>2562</v>
      </c>
      <c r="K19" s="8" t="s">
        <v>103</v>
      </c>
      <c r="L19" s="10">
        <v>1700000</v>
      </c>
      <c r="M19" s="10">
        <v>1700000</v>
      </c>
      <c r="N19" s="8" t="s">
        <v>50</v>
      </c>
      <c r="O19" s="8" t="s">
        <v>51</v>
      </c>
      <c r="P19" s="8" t="s">
        <v>52</v>
      </c>
      <c r="Q19" s="8"/>
      <c r="R19" s="8"/>
      <c r="S19" s="8"/>
      <c r="T19" s="7" t="s">
        <v>101</v>
      </c>
    </row>
    <row r="20" spans="1:20">
      <c r="A20" s="8" t="s">
        <v>104</v>
      </c>
      <c r="B20" s="8" t="s">
        <v>105</v>
      </c>
      <c r="C20" s="8"/>
      <c r="D20" s="8"/>
      <c r="E20" s="8" t="s">
        <v>27</v>
      </c>
      <c r="F20" s="8" t="s">
        <v>28</v>
      </c>
      <c r="G20" s="8"/>
      <c r="H20" s="8" t="s">
        <v>107</v>
      </c>
      <c r="I20" s="8" t="s">
        <v>451</v>
      </c>
      <c r="J20" s="8">
        <v>2562</v>
      </c>
      <c r="K20" s="8" t="s">
        <v>107</v>
      </c>
      <c r="L20" s="10">
        <v>1110000</v>
      </c>
      <c r="M20" s="10">
        <v>1110000</v>
      </c>
      <c r="N20" s="8" t="s">
        <v>50</v>
      </c>
      <c r="O20" s="8" t="s">
        <v>51</v>
      </c>
      <c r="P20" s="8" t="s">
        <v>52</v>
      </c>
      <c r="Q20" s="8"/>
      <c r="R20" s="8"/>
      <c r="S20" s="8"/>
      <c r="T20" s="7" t="s">
        <v>105</v>
      </c>
    </row>
    <row r="21" spans="1:20">
      <c r="A21" s="8" t="s">
        <v>109</v>
      </c>
      <c r="B21" s="8" t="s">
        <v>110</v>
      </c>
      <c r="C21" s="8"/>
      <c r="D21" s="8"/>
      <c r="E21" s="8" t="s">
        <v>27</v>
      </c>
      <c r="F21" s="8" t="s">
        <v>28</v>
      </c>
      <c r="G21" s="8"/>
      <c r="H21" s="8" t="s">
        <v>112</v>
      </c>
      <c r="I21" s="8" t="s">
        <v>452</v>
      </c>
      <c r="J21" s="8">
        <v>2562</v>
      </c>
      <c r="K21" s="8" t="s">
        <v>49</v>
      </c>
      <c r="L21" s="10">
        <v>383500</v>
      </c>
      <c r="M21" s="10">
        <v>383500</v>
      </c>
      <c r="N21" s="8" t="s">
        <v>113</v>
      </c>
      <c r="O21" s="8" t="s">
        <v>51</v>
      </c>
      <c r="P21" s="8" t="s">
        <v>52</v>
      </c>
      <c r="Q21" s="8"/>
      <c r="R21" s="8"/>
      <c r="S21" s="8"/>
      <c r="T21" s="7" t="s">
        <v>110</v>
      </c>
    </row>
    <row r="22" spans="1:20">
      <c r="A22" s="8" t="s">
        <v>114</v>
      </c>
      <c r="B22" s="8" t="s">
        <v>115</v>
      </c>
      <c r="C22" s="8"/>
      <c r="D22" s="8"/>
      <c r="E22" s="8" t="s">
        <v>27</v>
      </c>
      <c r="F22" s="8" t="s">
        <v>28</v>
      </c>
      <c r="G22" s="8"/>
      <c r="H22" s="8" t="s">
        <v>103</v>
      </c>
      <c r="I22" s="8" t="s">
        <v>453</v>
      </c>
      <c r="J22" s="8">
        <v>2562</v>
      </c>
      <c r="K22" s="8" t="s">
        <v>49</v>
      </c>
      <c r="L22" s="10">
        <v>1090400</v>
      </c>
      <c r="M22" s="10">
        <v>1090400</v>
      </c>
      <c r="N22" s="8" t="s">
        <v>113</v>
      </c>
      <c r="O22" s="8" t="s">
        <v>51</v>
      </c>
      <c r="P22" s="8" t="s">
        <v>52</v>
      </c>
      <c r="Q22" s="8"/>
      <c r="R22" s="8"/>
      <c r="S22" s="8"/>
      <c r="T22" s="7" t="s">
        <v>115</v>
      </c>
    </row>
    <row r="23" spans="1:20">
      <c r="A23" s="8" t="s">
        <v>117</v>
      </c>
      <c r="B23" s="8" t="s">
        <v>118</v>
      </c>
      <c r="C23" s="8"/>
      <c r="D23" s="8"/>
      <c r="E23" s="8" t="s">
        <v>27</v>
      </c>
      <c r="F23" s="8" t="s">
        <v>28</v>
      </c>
      <c r="G23" s="8"/>
      <c r="H23" s="8" t="s">
        <v>120</v>
      </c>
      <c r="I23" s="8" t="s">
        <v>451</v>
      </c>
      <c r="J23" s="8">
        <v>2561</v>
      </c>
      <c r="K23" s="8" t="s">
        <v>107</v>
      </c>
      <c r="L23" s="10">
        <v>25000</v>
      </c>
      <c r="M23" s="10">
        <v>25000</v>
      </c>
      <c r="N23" s="8" t="s">
        <v>42</v>
      </c>
      <c r="O23" s="8" t="s">
        <v>43</v>
      </c>
      <c r="P23" s="8" t="s">
        <v>35</v>
      </c>
      <c r="Q23" s="8"/>
      <c r="R23" s="8"/>
      <c r="S23" s="8"/>
      <c r="T23" s="7" t="s">
        <v>118</v>
      </c>
    </row>
    <row r="24" spans="1:20">
      <c r="A24" s="8" t="s">
        <v>121</v>
      </c>
      <c r="B24" s="8" t="s">
        <v>122</v>
      </c>
      <c r="C24" s="8"/>
      <c r="D24" s="8"/>
      <c r="E24" s="8" t="s">
        <v>27</v>
      </c>
      <c r="F24" s="8" t="s">
        <v>28</v>
      </c>
      <c r="G24" s="8"/>
      <c r="H24" s="8" t="s">
        <v>103</v>
      </c>
      <c r="I24" s="8" t="s">
        <v>453</v>
      </c>
      <c r="J24" s="8">
        <v>2562</v>
      </c>
      <c r="K24" s="8" t="s">
        <v>112</v>
      </c>
      <c r="L24" s="10">
        <v>4860000</v>
      </c>
      <c r="M24" s="10">
        <v>4860000</v>
      </c>
      <c r="N24" s="8" t="s">
        <v>50</v>
      </c>
      <c r="O24" s="8" t="s">
        <v>51</v>
      </c>
      <c r="P24" s="8" t="s">
        <v>52</v>
      </c>
      <c r="Q24" s="8"/>
      <c r="R24" s="8"/>
      <c r="S24" s="8"/>
      <c r="T24" s="7" t="s">
        <v>122</v>
      </c>
    </row>
    <row r="25" spans="1:20">
      <c r="A25" s="8" t="s">
        <v>125</v>
      </c>
      <c r="B25" s="8" t="s">
        <v>126</v>
      </c>
      <c r="C25" s="8"/>
      <c r="D25" s="8"/>
      <c r="E25" s="8" t="s">
        <v>27</v>
      </c>
      <c r="F25" s="8" t="s">
        <v>28</v>
      </c>
      <c r="G25" s="8"/>
      <c r="H25" s="8" t="s">
        <v>128</v>
      </c>
      <c r="I25" s="8" t="s">
        <v>454</v>
      </c>
      <c r="J25" s="8">
        <v>2561</v>
      </c>
      <c r="K25" s="8" t="s">
        <v>128</v>
      </c>
      <c r="L25" s="10">
        <v>870000</v>
      </c>
      <c r="M25" s="11">
        <v>0</v>
      </c>
      <c r="N25" s="8" t="s">
        <v>42</v>
      </c>
      <c r="O25" s="8" t="s">
        <v>129</v>
      </c>
      <c r="P25" s="8" t="s">
        <v>35</v>
      </c>
      <c r="Q25" s="8"/>
      <c r="R25" s="8"/>
      <c r="S25" s="8"/>
      <c r="T25" s="7" t="s">
        <v>126</v>
      </c>
    </row>
    <row r="26" spans="1:20">
      <c r="A26" s="8" t="s">
        <v>130</v>
      </c>
      <c r="B26" s="8" t="s">
        <v>131</v>
      </c>
      <c r="C26" s="8"/>
      <c r="D26" s="8"/>
      <c r="E26" s="8" t="s">
        <v>27</v>
      </c>
      <c r="F26" s="8" t="s">
        <v>28</v>
      </c>
      <c r="G26" s="8"/>
      <c r="H26" s="8" t="s">
        <v>128</v>
      </c>
      <c r="I26" s="8" t="s">
        <v>454</v>
      </c>
      <c r="J26" s="8">
        <v>2561</v>
      </c>
      <c r="K26" s="8" t="s">
        <v>128</v>
      </c>
      <c r="L26" s="10">
        <v>1500000</v>
      </c>
      <c r="M26" s="11">
        <v>0</v>
      </c>
      <c r="N26" s="8" t="s">
        <v>42</v>
      </c>
      <c r="O26" s="8" t="s">
        <v>129</v>
      </c>
      <c r="P26" s="8" t="s">
        <v>35</v>
      </c>
      <c r="Q26" s="8"/>
      <c r="R26" s="8"/>
      <c r="S26" s="8"/>
      <c r="T26" s="7" t="s">
        <v>131</v>
      </c>
    </row>
    <row r="27" spans="1:20">
      <c r="A27" s="8" t="s">
        <v>133</v>
      </c>
      <c r="B27" s="8" t="s">
        <v>134</v>
      </c>
      <c r="C27" s="8"/>
      <c r="D27" s="8"/>
      <c r="E27" s="8" t="s">
        <v>27</v>
      </c>
      <c r="F27" s="8" t="s">
        <v>28</v>
      </c>
      <c r="G27" s="8"/>
      <c r="H27" s="8" t="s">
        <v>48</v>
      </c>
      <c r="I27" s="8" t="s">
        <v>448</v>
      </c>
      <c r="J27" s="8">
        <v>2561</v>
      </c>
      <c r="K27" s="8" t="s">
        <v>48</v>
      </c>
      <c r="L27" s="10">
        <v>700000</v>
      </c>
      <c r="M27" s="11">
        <v>0</v>
      </c>
      <c r="N27" s="8" t="s">
        <v>42</v>
      </c>
      <c r="O27" s="8" t="s">
        <v>129</v>
      </c>
      <c r="P27" s="8" t="s">
        <v>35</v>
      </c>
      <c r="Q27" s="8"/>
      <c r="R27" s="8"/>
      <c r="S27" s="8"/>
      <c r="T27" s="7" t="s">
        <v>134</v>
      </c>
    </row>
    <row r="28" spans="1:20">
      <c r="A28" s="8" t="s">
        <v>136</v>
      </c>
      <c r="B28" s="8" t="s">
        <v>137</v>
      </c>
      <c r="C28" s="8"/>
      <c r="D28" s="8"/>
      <c r="E28" s="8" t="s">
        <v>27</v>
      </c>
      <c r="F28" s="8" t="s">
        <v>28</v>
      </c>
      <c r="G28" s="8"/>
      <c r="H28" s="8" t="s">
        <v>128</v>
      </c>
      <c r="I28" s="8" t="s">
        <v>454</v>
      </c>
      <c r="J28" s="8">
        <v>2561</v>
      </c>
      <c r="K28" s="8" t="s">
        <v>107</v>
      </c>
      <c r="L28" s="10">
        <v>700000</v>
      </c>
      <c r="M28" s="10">
        <v>700000</v>
      </c>
      <c r="N28" s="8" t="s">
        <v>42</v>
      </c>
      <c r="O28" s="8" t="s">
        <v>129</v>
      </c>
      <c r="P28" s="8" t="s">
        <v>35</v>
      </c>
      <c r="Q28" s="8"/>
      <c r="R28" s="8"/>
      <c r="S28" s="8"/>
      <c r="T28" s="7" t="s">
        <v>137</v>
      </c>
    </row>
    <row r="29" spans="1:20">
      <c r="A29" s="8" t="s">
        <v>139</v>
      </c>
      <c r="B29" s="8" t="s">
        <v>140</v>
      </c>
      <c r="C29" s="8"/>
      <c r="D29" s="8"/>
      <c r="E29" s="8" t="s">
        <v>27</v>
      </c>
      <c r="F29" s="8" t="s">
        <v>28</v>
      </c>
      <c r="G29" s="8"/>
      <c r="H29" s="8" t="s">
        <v>107</v>
      </c>
      <c r="I29" s="8" t="s">
        <v>451</v>
      </c>
      <c r="J29" s="8">
        <v>2562</v>
      </c>
      <c r="K29" s="8" t="s">
        <v>41</v>
      </c>
      <c r="L29" s="10">
        <v>1500000</v>
      </c>
      <c r="M29" s="10">
        <v>1500000</v>
      </c>
      <c r="N29" s="8" t="s">
        <v>42</v>
      </c>
      <c r="O29" s="8" t="s">
        <v>129</v>
      </c>
      <c r="P29" s="8" t="s">
        <v>35</v>
      </c>
      <c r="Q29" s="8"/>
      <c r="R29" s="8"/>
      <c r="S29" s="8"/>
      <c r="T29" s="7" t="s">
        <v>140</v>
      </c>
    </row>
    <row r="30" spans="1:20">
      <c r="A30" s="8" t="s">
        <v>142</v>
      </c>
      <c r="B30" s="8" t="s">
        <v>143</v>
      </c>
      <c r="C30" s="8"/>
      <c r="D30" s="8"/>
      <c r="E30" s="8" t="s">
        <v>27</v>
      </c>
      <c r="F30" s="8" t="s">
        <v>28</v>
      </c>
      <c r="G30" s="8"/>
      <c r="H30" s="8" t="s">
        <v>62</v>
      </c>
      <c r="I30" s="8" t="s">
        <v>450</v>
      </c>
      <c r="J30" s="8">
        <v>2562</v>
      </c>
      <c r="K30" s="8" t="s">
        <v>62</v>
      </c>
      <c r="L30" s="10">
        <v>740400</v>
      </c>
      <c r="M30" s="10">
        <v>740400</v>
      </c>
      <c r="N30" s="8" t="s">
        <v>42</v>
      </c>
      <c r="O30" s="8" t="s">
        <v>129</v>
      </c>
      <c r="P30" s="8" t="s">
        <v>35</v>
      </c>
      <c r="Q30" s="8"/>
      <c r="R30" s="8"/>
      <c r="S30" s="8"/>
      <c r="T30" s="7" t="s">
        <v>143</v>
      </c>
    </row>
    <row r="31" spans="1:20">
      <c r="A31" s="8" t="s">
        <v>145</v>
      </c>
      <c r="B31" s="8" t="s">
        <v>146</v>
      </c>
      <c r="C31" s="8"/>
      <c r="D31" s="8"/>
      <c r="E31" s="8" t="s">
        <v>27</v>
      </c>
      <c r="F31" s="8" t="s">
        <v>28</v>
      </c>
      <c r="G31" s="8"/>
      <c r="H31" s="8" t="s">
        <v>148</v>
      </c>
      <c r="I31" s="8" t="s">
        <v>448</v>
      </c>
      <c r="J31" s="8">
        <v>2562</v>
      </c>
      <c r="K31" s="8" t="s">
        <v>149</v>
      </c>
      <c r="L31" s="10">
        <v>8964400</v>
      </c>
      <c r="M31" s="10">
        <v>8964400</v>
      </c>
      <c r="N31" s="8" t="s">
        <v>67</v>
      </c>
      <c r="O31" s="8" t="s">
        <v>68</v>
      </c>
      <c r="P31" s="8" t="s">
        <v>52</v>
      </c>
      <c r="Q31" s="8"/>
      <c r="R31" s="8"/>
      <c r="S31" s="8"/>
      <c r="T31" s="7" t="s">
        <v>146</v>
      </c>
    </row>
    <row r="32" spans="1:20">
      <c r="A32" s="8" t="s">
        <v>151</v>
      </c>
      <c r="B32" s="8" t="s">
        <v>152</v>
      </c>
      <c r="C32" s="8"/>
      <c r="D32" s="8"/>
      <c r="E32" s="8" t="s">
        <v>27</v>
      </c>
      <c r="F32" s="8" t="s">
        <v>28</v>
      </c>
      <c r="G32" s="8"/>
      <c r="H32" s="8" t="s">
        <v>48</v>
      </c>
      <c r="I32" s="8" t="s">
        <v>448</v>
      </c>
      <c r="J32" s="8">
        <v>2561</v>
      </c>
      <c r="K32" s="8" t="s">
        <v>49</v>
      </c>
      <c r="L32" s="11">
        <v>0</v>
      </c>
      <c r="M32" s="11">
        <v>0</v>
      </c>
      <c r="N32" s="8" t="s">
        <v>154</v>
      </c>
      <c r="O32" s="8" t="s">
        <v>155</v>
      </c>
      <c r="P32" s="8" t="s">
        <v>35</v>
      </c>
      <c r="Q32" s="8"/>
      <c r="R32" s="8"/>
      <c r="S32" s="8"/>
      <c r="T32" s="7" t="s">
        <v>152</v>
      </c>
    </row>
    <row r="33" spans="1:20">
      <c r="A33" s="8" t="s">
        <v>156</v>
      </c>
      <c r="B33" s="8" t="s">
        <v>71</v>
      </c>
      <c r="C33" s="8"/>
      <c r="D33" s="8"/>
      <c r="E33" s="8" t="s">
        <v>27</v>
      </c>
      <c r="F33" s="8" t="s">
        <v>28</v>
      </c>
      <c r="G33" s="8"/>
      <c r="H33" s="8" t="s">
        <v>148</v>
      </c>
      <c r="I33" s="8" t="s">
        <v>448</v>
      </c>
      <c r="J33" s="8">
        <v>2562</v>
      </c>
      <c r="K33" s="8" t="s">
        <v>149</v>
      </c>
      <c r="L33" s="10">
        <v>10350000</v>
      </c>
      <c r="M33" s="10">
        <v>10350000</v>
      </c>
      <c r="N33" s="8"/>
      <c r="O33" s="8" t="s">
        <v>73</v>
      </c>
      <c r="P33" s="8" t="s">
        <v>52</v>
      </c>
      <c r="Q33" s="8"/>
      <c r="R33" s="8"/>
      <c r="S33" s="8"/>
      <c r="T33" s="7" t="s">
        <v>71</v>
      </c>
    </row>
    <row r="34" spans="1:20">
      <c r="A34" s="8" t="s">
        <v>158</v>
      </c>
      <c r="B34" s="8" t="s">
        <v>159</v>
      </c>
      <c r="C34" s="8"/>
      <c r="D34" s="8"/>
      <c r="E34" s="8" t="s">
        <v>27</v>
      </c>
      <c r="F34" s="8" t="s">
        <v>28</v>
      </c>
      <c r="G34" s="8"/>
      <c r="H34" s="8" t="s">
        <v>148</v>
      </c>
      <c r="I34" s="8" t="s">
        <v>448</v>
      </c>
      <c r="J34" s="8">
        <v>2562</v>
      </c>
      <c r="K34" s="8" t="s">
        <v>149</v>
      </c>
      <c r="L34" s="10">
        <v>2286000</v>
      </c>
      <c r="M34" s="10">
        <v>2286000</v>
      </c>
      <c r="N34" s="8" t="s">
        <v>67</v>
      </c>
      <c r="O34" s="8" t="s">
        <v>68</v>
      </c>
      <c r="P34" s="8" t="s">
        <v>52</v>
      </c>
      <c r="Q34" s="8"/>
      <c r="R34" s="8"/>
      <c r="S34" s="8"/>
      <c r="T34" s="7" t="s">
        <v>159</v>
      </c>
    </row>
    <row r="35" spans="1:20">
      <c r="A35" s="8" t="s">
        <v>161</v>
      </c>
      <c r="B35" s="8" t="s">
        <v>75</v>
      </c>
      <c r="C35" s="8"/>
      <c r="D35" s="8"/>
      <c r="E35" s="8" t="s">
        <v>27</v>
      </c>
      <c r="F35" s="8" t="s">
        <v>28</v>
      </c>
      <c r="G35" s="8"/>
      <c r="H35" s="8" t="s">
        <v>148</v>
      </c>
      <c r="I35" s="8" t="s">
        <v>448</v>
      </c>
      <c r="J35" s="8">
        <v>2562</v>
      </c>
      <c r="K35" s="8" t="s">
        <v>149</v>
      </c>
      <c r="L35" s="10">
        <v>23673000</v>
      </c>
      <c r="M35" s="10">
        <v>23673000</v>
      </c>
      <c r="N35" s="8"/>
      <c r="O35" s="8" t="s">
        <v>73</v>
      </c>
      <c r="P35" s="8" t="s">
        <v>52</v>
      </c>
      <c r="Q35" s="8"/>
      <c r="R35" s="8"/>
      <c r="S35" s="8"/>
      <c r="T35" s="7" t="s">
        <v>75</v>
      </c>
    </row>
    <row r="36" spans="1:20">
      <c r="A36" s="8" t="s">
        <v>163</v>
      </c>
      <c r="B36" s="8" t="s">
        <v>78</v>
      </c>
      <c r="C36" s="8"/>
      <c r="D36" s="8"/>
      <c r="E36" s="8" t="s">
        <v>27</v>
      </c>
      <c r="F36" s="8" t="s">
        <v>28</v>
      </c>
      <c r="G36" s="8"/>
      <c r="H36" s="8" t="s">
        <v>148</v>
      </c>
      <c r="I36" s="8" t="s">
        <v>448</v>
      </c>
      <c r="J36" s="8">
        <v>2562</v>
      </c>
      <c r="K36" s="8" t="s">
        <v>149</v>
      </c>
      <c r="L36" s="10">
        <v>32000000</v>
      </c>
      <c r="M36" s="10">
        <v>32000000</v>
      </c>
      <c r="N36" s="8"/>
      <c r="O36" s="8" t="s">
        <v>73</v>
      </c>
      <c r="P36" s="8" t="s">
        <v>52</v>
      </c>
      <c r="Q36" s="8"/>
      <c r="R36" s="8"/>
      <c r="S36" s="8"/>
      <c r="T36" s="7" t="s">
        <v>78</v>
      </c>
    </row>
    <row r="37" spans="1:20">
      <c r="A37" s="8" t="s">
        <v>165</v>
      </c>
      <c r="B37" s="8" t="s">
        <v>81</v>
      </c>
      <c r="C37" s="8"/>
      <c r="D37" s="8"/>
      <c r="E37" s="8" t="s">
        <v>27</v>
      </c>
      <c r="F37" s="8" t="s">
        <v>28</v>
      </c>
      <c r="G37" s="8"/>
      <c r="H37" s="8" t="s">
        <v>148</v>
      </c>
      <c r="I37" s="8" t="s">
        <v>448</v>
      </c>
      <c r="J37" s="8">
        <v>2562</v>
      </c>
      <c r="K37" s="8" t="s">
        <v>149</v>
      </c>
      <c r="L37" s="10">
        <v>18000000</v>
      </c>
      <c r="M37" s="10">
        <v>18000000</v>
      </c>
      <c r="N37" s="8"/>
      <c r="O37" s="8" t="s">
        <v>73</v>
      </c>
      <c r="P37" s="8" t="s">
        <v>52</v>
      </c>
      <c r="Q37" s="8"/>
      <c r="R37" s="8"/>
      <c r="S37" s="8"/>
      <c r="T37" s="7" t="s">
        <v>81</v>
      </c>
    </row>
    <row r="38" spans="1:20">
      <c r="A38" s="8" t="s">
        <v>167</v>
      </c>
      <c r="B38" s="8" t="s">
        <v>84</v>
      </c>
      <c r="C38" s="8"/>
      <c r="D38" s="8"/>
      <c r="E38" s="8" t="s">
        <v>27</v>
      </c>
      <c r="F38" s="8" t="s">
        <v>28</v>
      </c>
      <c r="G38" s="8"/>
      <c r="H38" s="8" t="s">
        <v>148</v>
      </c>
      <c r="I38" s="8" t="s">
        <v>448</v>
      </c>
      <c r="J38" s="8">
        <v>2562</v>
      </c>
      <c r="K38" s="8" t="s">
        <v>149</v>
      </c>
      <c r="L38" s="10">
        <v>39750000</v>
      </c>
      <c r="M38" s="10">
        <v>39750000</v>
      </c>
      <c r="N38" s="8"/>
      <c r="O38" s="8" t="s">
        <v>73</v>
      </c>
      <c r="P38" s="8" t="s">
        <v>52</v>
      </c>
      <c r="Q38" s="8"/>
      <c r="R38" s="8"/>
      <c r="S38" s="8"/>
      <c r="T38" s="7" t="s">
        <v>84</v>
      </c>
    </row>
    <row r="39" spans="1:20">
      <c r="A39" s="8" t="s">
        <v>169</v>
      </c>
      <c r="B39" s="8" t="s">
        <v>87</v>
      </c>
      <c r="C39" s="8"/>
      <c r="D39" s="8"/>
      <c r="E39" s="8" t="s">
        <v>27</v>
      </c>
      <c r="F39" s="8" t="s">
        <v>28</v>
      </c>
      <c r="G39" s="8"/>
      <c r="H39" s="8" t="s">
        <v>148</v>
      </c>
      <c r="I39" s="8" t="s">
        <v>448</v>
      </c>
      <c r="J39" s="8">
        <v>2562</v>
      </c>
      <c r="K39" s="8" t="s">
        <v>149</v>
      </c>
      <c r="L39" s="10">
        <v>5901600</v>
      </c>
      <c r="M39" s="10">
        <v>5901600</v>
      </c>
      <c r="N39" s="8"/>
      <c r="O39" s="8" t="s">
        <v>73</v>
      </c>
      <c r="P39" s="8" t="s">
        <v>52</v>
      </c>
      <c r="Q39" s="8"/>
      <c r="R39" s="8"/>
      <c r="S39" s="8"/>
      <c r="T39" s="7" t="s">
        <v>87</v>
      </c>
    </row>
    <row r="40" spans="1:20">
      <c r="A40" s="8" t="s">
        <v>171</v>
      </c>
      <c r="B40" s="8" t="s">
        <v>89</v>
      </c>
      <c r="C40" s="8"/>
      <c r="D40" s="8"/>
      <c r="E40" s="8" t="s">
        <v>27</v>
      </c>
      <c r="F40" s="8" t="s">
        <v>28</v>
      </c>
      <c r="G40" s="8"/>
      <c r="H40" s="8" t="s">
        <v>148</v>
      </c>
      <c r="I40" s="8" t="s">
        <v>448</v>
      </c>
      <c r="J40" s="8">
        <v>2562</v>
      </c>
      <c r="K40" s="8" t="s">
        <v>149</v>
      </c>
      <c r="L40" s="10">
        <v>16439400</v>
      </c>
      <c r="M40" s="10">
        <v>16439400</v>
      </c>
      <c r="N40" s="8"/>
      <c r="O40" s="8" t="s">
        <v>73</v>
      </c>
      <c r="P40" s="8" t="s">
        <v>52</v>
      </c>
      <c r="Q40" s="8"/>
      <c r="R40" s="8"/>
      <c r="S40" s="8"/>
      <c r="T40" s="7" t="s">
        <v>89</v>
      </c>
    </row>
    <row r="41" spans="1:20">
      <c r="A41" s="8" t="s">
        <v>173</v>
      </c>
      <c r="B41" s="8" t="s">
        <v>92</v>
      </c>
      <c r="C41" s="8"/>
      <c r="D41" s="8"/>
      <c r="E41" s="8" t="s">
        <v>27</v>
      </c>
      <c r="F41" s="8" t="s">
        <v>28</v>
      </c>
      <c r="G41" s="8"/>
      <c r="H41" s="8" t="s">
        <v>148</v>
      </c>
      <c r="I41" s="8" t="s">
        <v>448</v>
      </c>
      <c r="J41" s="8">
        <v>2562</v>
      </c>
      <c r="K41" s="8" t="s">
        <v>149</v>
      </c>
      <c r="L41" s="10">
        <v>4500000</v>
      </c>
      <c r="M41" s="10">
        <v>4500000</v>
      </c>
      <c r="N41" s="8"/>
      <c r="O41" s="8" t="s">
        <v>73</v>
      </c>
      <c r="P41" s="8" t="s">
        <v>52</v>
      </c>
      <c r="Q41" s="8"/>
      <c r="R41" s="8"/>
      <c r="S41" s="8"/>
      <c r="T41" s="7" t="s">
        <v>92</v>
      </c>
    </row>
    <row r="42" spans="1:20">
      <c r="A42" s="8" t="s">
        <v>175</v>
      </c>
      <c r="B42" s="8" t="s">
        <v>176</v>
      </c>
      <c r="C42" s="8"/>
      <c r="D42" s="8"/>
      <c r="E42" s="8" t="s">
        <v>27</v>
      </c>
      <c r="F42" s="8" t="s">
        <v>28</v>
      </c>
      <c r="G42" s="8"/>
      <c r="H42" s="8" t="s">
        <v>148</v>
      </c>
      <c r="I42" s="8" t="s">
        <v>448</v>
      </c>
      <c r="J42" s="8">
        <v>2562</v>
      </c>
      <c r="K42" s="8" t="s">
        <v>149</v>
      </c>
      <c r="L42" s="10">
        <v>5000000</v>
      </c>
      <c r="M42" s="10">
        <v>5000000</v>
      </c>
      <c r="N42" s="8" t="s">
        <v>67</v>
      </c>
      <c r="O42" s="8" t="s">
        <v>68</v>
      </c>
      <c r="P42" s="8" t="s">
        <v>52</v>
      </c>
      <c r="Q42" s="8"/>
      <c r="R42" s="8"/>
      <c r="S42" s="8"/>
      <c r="T42" s="7" t="s">
        <v>176</v>
      </c>
    </row>
    <row r="43" spans="1:20">
      <c r="A43" s="8" t="s">
        <v>179</v>
      </c>
      <c r="B43" s="8" t="s">
        <v>180</v>
      </c>
      <c r="C43" s="8"/>
      <c r="D43" s="8"/>
      <c r="E43" s="8" t="s">
        <v>27</v>
      </c>
      <c r="F43" s="8" t="s">
        <v>28</v>
      </c>
      <c r="G43" s="8"/>
      <c r="H43" s="8" t="s">
        <v>182</v>
      </c>
      <c r="I43" s="8" t="s">
        <v>454</v>
      </c>
      <c r="J43" s="8">
        <v>2562</v>
      </c>
      <c r="K43" s="8" t="s">
        <v>182</v>
      </c>
      <c r="L43" s="10">
        <v>1017800</v>
      </c>
      <c r="M43" s="11">
        <v>0</v>
      </c>
      <c r="N43" s="8" t="s">
        <v>183</v>
      </c>
      <c r="O43" s="8" t="s">
        <v>51</v>
      </c>
      <c r="P43" s="8" t="s">
        <v>52</v>
      </c>
      <c r="Q43" s="8"/>
      <c r="R43" s="8"/>
      <c r="S43" s="8"/>
      <c r="T43" s="7" t="s">
        <v>180</v>
      </c>
    </row>
    <row r="44" spans="1:20">
      <c r="A44" s="8" t="s">
        <v>184</v>
      </c>
      <c r="B44" s="8" t="s">
        <v>185</v>
      </c>
      <c r="C44" s="8"/>
      <c r="D44" s="8"/>
      <c r="E44" s="8" t="s">
        <v>27</v>
      </c>
      <c r="F44" s="8" t="s">
        <v>28</v>
      </c>
      <c r="G44" s="8"/>
      <c r="H44" s="8" t="s">
        <v>148</v>
      </c>
      <c r="I44" s="8" t="s">
        <v>448</v>
      </c>
      <c r="J44" s="8">
        <v>2562</v>
      </c>
      <c r="K44" s="8" t="s">
        <v>148</v>
      </c>
      <c r="L44" s="10">
        <v>176300</v>
      </c>
      <c r="M44" s="11">
        <v>0</v>
      </c>
      <c r="N44" s="8" t="s">
        <v>113</v>
      </c>
      <c r="O44" s="8" t="s">
        <v>51</v>
      </c>
      <c r="P44" s="8" t="s">
        <v>52</v>
      </c>
      <c r="Q44" s="8"/>
      <c r="R44" s="8"/>
      <c r="S44" s="8"/>
      <c r="T44" s="7" t="s">
        <v>185</v>
      </c>
    </row>
    <row r="45" spans="1:20">
      <c r="A45" s="8" t="s">
        <v>188</v>
      </c>
      <c r="B45" s="8" t="s">
        <v>189</v>
      </c>
      <c r="C45" s="8"/>
      <c r="D45" s="8"/>
      <c r="E45" s="8" t="s">
        <v>27</v>
      </c>
      <c r="F45" s="8" t="s">
        <v>28</v>
      </c>
      <c r="G45" s="8"/>
      <c r="H45" s="8" t="s">
        <v>182</v>
      </c>
      <c r="I45" s="8" t="s">
        <v>454</v>
      </c>
      <c r="J45" s="8">
        <v>2562</v>
      </c>
      <c r="K45" s="8" t="s">
        <v>149</v>
      </c>
      <c r="L45" s="10">
        <v>1913500</v>
      </c>
      <c r="M45" s="10">
        <v>1913500</v>
      </c>
      <c r="N45" s="8" t="s">
        <v>191</v>
      </c>
      <c r="O45" s="8" t="s">
        <v>192</v>
      </c>
      <c r="P45" s="8" t="s">
        <v>52</v>
      </c>
      <c r="Q45" s="8"/>
      <c r="R45" s="8"/>
      <c r="S45" s="8"/>
      <c r="T45" s="7" t="s">
        <v>189</v>
      </c>
    </row>
    <row r="46" spans="1:20">
      <c r="A46" s="8" t="s">
        <v>194</v>
      </c>
      <c r="B46" s="8" t="s">
        <v>195</v>
      </c>
      <c r="C46" s="8"/>
      <c r="D46" s="8"/>
      <c r="E46" s="8" t="s">
        <v>27</v>
      </c>
      <c r="F46" s="8" t="s">
        <v>28</v>
      </c>
      <c r="G46" s="8"/>
      <c r="H46" s="8" t="s">
        <v>182</v>
      </c>
      <c r="I46" s="8" t="s">
        <v>454</v>
      </c>
      <c r="J46" s="8">
        <v>2562</v>
      </c>
      <c r="K46" s="8" t="s">
        <v>149</v>
      </c>
      <c r="L46" s="10">
        <v>1479500</v>
      </c>
      <c r="M46" s="10">
        <v>1479500</v>
      </c>
      <c r="N46" s="8" t="s">
        <v>197</v>
      </c>
      <c r="O46" s="8" t="s">
        <v>192</v>
      </c>
      <c r="P46" s="8" t="s">
        <v>52</v>
      </c>
      <c r="Q46" s="8"/>
      <c r="R46" s="8"/>
      <c r="S46" s="8"/>
      <c r="T46" s="7" t="s">
        <v>195</v>
      </c>
    </row>
    <row r="47" spans="1:20">
      <c r="A47" s="8" t="s">
        <v>199</v>
      </c>
      <c r="B47" s="8" t="s">
        <v>200</v>
      </c>
      <c r="C47" s="8"/>
      <c r="D47" s="8"/>
      <c r="E47" s="8" t="s">
        <v>27</v>
      </c>
      <c r="F47" s="8" t="s">
        <v>28</v>
      </c>
      <c r="G47" s="8"/>
      <c r="H47" s="8" t="s">
        <v>182</v>
      </c>
      <c r="I47" s="8" t="s">
        <v>454</v>
      </c>
      <c r="J47" s="8">
        <v>2562</v>
      </c>
      <c r="K47" s="8" t="s">
        <v>182</v>
      </c>
      <c r="L47" s="10">
        <v>222700</v>
      </c>
      <c r="M47" s="11">
        <v>0</v>
      </c>
      <c r="N47" s="8" t="s">
        <v>202</v>
      </c>
      <c r="O47" s="8" t="s">
        <v>51</v>
      </c>
      <c r="P47" s="8" t="s">
        <v>52</v>
      </c>
      <c r="Q47" s="8"/>
      <c r="R47" s="8"/>
      <c r="S47" s="8"/>
      <c r="T47" s="7" t="s">
        <v>200</v>
      </c>
    </row>
    <row r="48" spans="1:20">
      <c r="A48" s="8" t="s">
        <v>203</v>
      </c>
      <c r="B48" s="8" t="s">
        <v>204</v>
      </c>
      <c r="C48" s="8"/>
      <c r="D48" s="8"/>
      <c r="E48" s="8" t="s">
        <v>27</v>
      </c>
      <c r="F48" s="8" t="s">
        <v>28</v>
      </c>
      <c r="G48" s="8"/>
      <c r="H48" s="8" t="s">
        <v>206</v>
      </c>
      <c r="I48" s="8" t="s">
        <v>455</v>
      </c>
      <c r="J48" s="8">
        <v>2562</v>
      </c>
      <c r="K48" s="8" t="s">
        <v>182</v>
      </c>
      <c r="L48" s="10">
        <v>141550</v>
      </c>
      <c r="M48" s="11">
        <v>0</v>
      </c>
      <c r="N48" s="8" t="s">
        <v>202</v>
      </c>
      <c r="O48" s="8" t="s">
        <v>51</v>
      </c>
      <c r="P48" s="8" t="s">
        <v>52</v>
      </c>
      <c r="Q48" s="8"/>
      <c r="R48" s="8"/>
      <c r="S48" s="8"/>
      <c r="T48" s="7" t="s">
        <v>204</v>
      </c>
    </row>
    <row r="49" spans="1:20">
      <c r="A49" s="8" t="s">
        <v>207</v>
      </c>
      <c r="B49" s="8" t="s">
        <v>208</v>
      </c>
      <c r="C49" s="8"/>
      <c r="D49" s="8"/>
      <c r="E49" s="8" t="s">
        <v>27</v>
      </c>
      <c r="F49" s="8" t="s">
        <v>28</v>
      </c>
      <c r="G49" s="8"/>
      <c r="H49" s="8" t="s">
        <v>182</v>
      </c>
      <c r="I49" s="8" t="s">
        <v>454</v>
      </c>
      <c r="J49" s="8">
        <v>2562</v>
      </c>
      <c r="K49" s="8" t="s">
        <v>149</v>
      </c>
      <c r="L49" s="10">
        <v>2180220</v>
      </c>
      <c r="M49" s="10">
        <v>2180220</v>
      </c>
      <c r="N49" s="8" t="s">
        <v>202</v>
      </c>
      <c r="O49" s="8" t="s">
        <v>192</v>
      </c>
      <c r="P49" s="8" t="s">
        <v>52</v>
      </c>
      <c r="Q49" s="8"/>
      <c r="R49" s="8"/>
      <c r="S49" s="8"/>
      <c r="T49" s="7" t="s">
        <v>208</v>
      </c>
    </row>
    <row r="50" spans="1:20">
      <c r="A50" s="8" t="s">
        <v>210</v>
      </c>
      <c r="B50" s="8" t="s">
        <v>211</v>
      </c>
      <c r="C50" s="8"/>
      <c r="D50" s="8"/>
      <c r="E50" s="8" t="s">
        <v>27</v>
      </c>
      <c r="F50" s="8" t="s">
        <v>28</v>
      </c>
      <c r="G50" s="8"/>
      <c r="H50" s="8" t="s">
        <v>148</v>
      </c>
      <c r="I50" s="8" t="s">
        <v>448</v>
      </c>
      <c r="J50" s="8">
        <v>2562</v>
      </c>
      <c r="K50" s="8" t="s">
        <v>206</v>
      </c>
      <c r="L50" s="10">
        <v>608960</v>
      </c>
      <c r="M50" s="10">
        <v>608960</v>
      </c>
      <c r="N50" s="8" t="s">
        <v>202</v>
      </c>
      <c r="O50" s="8" t="s">
        <v>51</v>
      </c>
      <c r="P50" s="8" t="s">
        <v>52</v>
      </c>
      <c r="Q50" s="8"/>
      <c r="R50" s="8"/>
      <c r="S50" s="8"/>
      <c r="T50" s="7" t="s">
        <v>211</v>
      </c>
    </row>
    <row r="51" spans="1:20">
      <c r="A51" s="8" t="s">
        <v>214</v>
      </c>
      <c r="B51" s="8" t="s">
        <v>215</v>
      </c>
      <c r="C51" s="8"/>
      <c r="D51" s="8"/>
      <c r="E51" s="8" t="s">
        <v>27</v>
      </c>
      <c r="F51" s="8" t="s">
        <v>28</v>
      </c>
      <c r="G51" s="8"/>
      <c r="H51" s="8" t="s">
        <v>148</v>
      </c>
      <c r="I51" s="8" t="s">
        <v>448</v>
      </c>
      <c r="J51" s="8">
        <v>2562</v>
      </c>
      <c r="K51" s="8" t="s">
        <v>149</v>
      </c>
      <c r="L51" s="10">
        <v>8403400</v>
      </c>
      <c r="M51" s="10">
        <v>8403400</v>
      </c>
      <c r="N51" s="8" t="s">
        <v>217</v>
      </c>
      <c r="O51" s="8" t="s">
        <v>218</v>
      </c>
      <c r="P51" s="8" t="s">
        <v>52</v>
      </c>
      <c r="Q51" s="8"/>
      <c r="R51" s="8"/>
      <c r="S51" s="8"/>
      <c r="T51" s="7" t="s">
        <v>215</v>
      </c>
    </row>
    <row r="52" spans="1:20">
      <c r="A52" s="8" t="s">
        <v>220</v>
      </c>
      <c r="B52" s="8" t="s">
        <v>221</v>
      </c>
      <c r="C52" s="8"/>
      <c r="D52" s="8"/>
      <c r="E52" s="8" t="s">
        <v>27</v>
      </c>
      <c r="F52" s="8" t="s">
        <v>28</v>
      </c>
      <c r="G52" s="8" t="s">
        <v>222</v>
      </c>
      <c r="H52" s="8" t="s">
        <v>148</v>
      </c>
      <c r="I52" s="8" t="s">
        <v>448</v>
      </c>
      <c r="J52" s="8">
        <v>2562</v>
      </c>
      <c r="K52" s="8" t="s">
        <v>149</v>
      </c>
      <c r="L52" s="10">
        <v>250000</v>
      </c>
      <c r="M52" s="10">
        <v>250000</v>
      </c>
      <c r="N52" s="8" t="s">
        <v>42</v>
      </c>
      <c r="O52" s="8" t="s">
        <v>224</v>
      </c>
      <c r="P52" s="8" t="s">
        <v>35</v>
      </c>
      <c r="Q52" s="8"/>
      <c r="R52" s="8"/>
      <c r="S52" s="8"/>
      <c r="T52" s="7" t="s">
        <v>221</v>
      </c>
    </row>
    <row r="53" spans="1:20">
      <c r="A53" s="8" t="s">
        <v>225</v>
      </c>
      <c r="B53" s="8" t="s">
        <v>226</v>
      </c>
      <c r="C53" s="8"/>
      <c r="D53" s="8"/>
      <c r="E53" s="8" t="s">
        <v>27</v>
      </c>
      <c r="F53" s="8" t="s">
        <v>28</v>
      </c>
      <c r="G53" s="8"/>
      <c r="H53" s="8" t="s">
        <v>228</v>
      </c>
      <c r="I53" s="8" t="s">
        <v>447</v>
      </c>
      <c r="J53" s="8">
        <v>2563</v>
      </c>
      <c r="K53" s="8" t="s">
        <v>149</v>
      </c>
      <c r="L53" s="10">
        <v>3344600</v>
      </c>
      <c r="M53" s="10">
        <v>3344600</v>
      </c>
      <c r="N53" s="8" t="s">
        <v>113</v>
      </c>
      <c r="O53" s="8" t="s">
        <v>51</v>
      </c>
      <c r="P53" s="8" t="s">
        <v>52</v>
      </c>
      <c r="Q53" s="8"/>
      <c r="R53" s="8"/>
      <c r="S53" s="8"/>
      <c r="T53" s="7" t="s">
        <v>226</v>
      </c>
    </row>
    <row r="54" spans="1:20">
      <c r="A54" s="8" t="s">
        <v>229</v>
      </c>
      <c r="B54" s="8" t="s">
        <v>230</v>
      </c>
      <c r="C54" s="8"/>
      <c r="D54" s="8"/>
      <c r="E54" s="8" t="s">
        <v>27</v>
      </c>
      <c r="F54" s="8" t="s">
        <v>28</v>
      </c>
      <c r="G54" s="8"/>
      <c r="H54" s="8" t="s">
        <v>232</v>
      </c>
      <c r="I54" s="8" t="s">
        <v>446</v>
      </c>
      <c r="J54" s="8">
        <v>2563</v>
      </c>
      <c r="K54" s="8" t="s">
        <v>233</v>
      </c>
      <c r="L54" s="10">
        <v>1338300</v>
      </c>
      <c r="M54" s="10">
        <v>1338300</v>
      </c>
      <c r="N54" s="8" t="s">
        <v>113</v>
      </c>
      <c r="O54" s="8" t="s">
        <v>51</v>
      </c>
      <c r="P54" s="8" t="s">
        <v>52</v>
      </c>
      <c r="Q54" s="8"/>
      <c r="R54" s="8"/>
      <c r="S54" s="8"/>
      <c r="T54" s="7" t="s">
        <v>230</v>
      </c>
    </row>
    <row r="55" spans="1:20">
      <c r="A55" s="8" t="s">
        <v>234</v>
      </c>
      <c r="B55" s="8" t="s">
        <v>235</v>
      </c>
      <c r="C55" s="8"/>
      <c r="D55" s="8"/>
      <c r="E55" s="8" t="s">
        <v>27</v>
      </c>
      <c r="F55" s="8" t="s">
        <v>28</v>
      </c>
      <c r="G55" s="8"/>
      <c r="H55" s="8" t="s">
        <v>228</v>
      </c>
      <c r="I55" s="8" t="s">
        <v>447</v>
      </c>
      <c r="J55" s="8">
        <v>2563</v>
      </c>
      <c r="K55" s="8" t="s">
        <v>228</v>
      </c>
      <c r="L55" s="10">
        <v>740400</v>
      </c>
      <c r="M55" s="10">
        <v>740400</v>
      </c>
      <c r="N55" s="8" t="s">
        <v>42</v>
      </c>
      <c r="O55" s="8" t="s">
        <v>129</v>
      </c>
      <c r="P55" s="8" t="s">
        <v>35</v>
      </c>
      <c r="Q55" s="8"/>
      <c r="R55" s="8"/>
      <c r="S55" s="8"/>
      <c r="T55" s="7" t="s">
        <v>235</v>
      </c>
    </row>
    <row r="56" spans="1:20">
      <c r="A56" s="8" t="s">
        <v>237</v>
      </c>
      <c r="B56" s="8" t="s">
        <v>238</v>
      </c>
      <c r="C56" s="8"/>
      <c r="D56" s="8"/>
      <c r="E56" s="8" t="s">
        <v>27</v>
      </c>
      <c r="F56" s="8" t="s">
        <v>28</v>
      </c>
      <c r="G56" s="8"/>
      <c r="H56" s="8" t="s">
        <v>148</v>
      </c>
      <c r="I56" s="8" t="s">
        <v>448</v>
      </c>
      <c r="J56" s="8">
        <v>2562</v>
      </c>
      <c r="K56" s="8" t="s">
        <v>206</v>
      </c>
      <c r="L56" s="10">
        <v>700000</v>
      </c>
      <c r="M56" s="10">
        <v>700000</v>
      </c>
      <c r="N56" s="8" t="s">
        <v>42</v>
      </c>
      <c r="O56" s="8" t="s">
        <v>129</v>
      </c>
      <c r="P56" s="8" t="s">
        <v>35</v>
      </c>
      <c r="Q56" s="8"/>
      <c r="R56" s="8"/>
      <c r="S56" s="8"/>
      <c r="T56" s="7" t="s">
        <v>238</v>
      </c>
    </row>
    <row r="57" spans="1:20">
      <c r="A57" s="8" t="s">
        <v>240</v>
      </c>
      <c r="B57" s="8" t="s">
        <v>241</v>
      </c>
      <c r="C57" s="8"/>
      <c r="D57" s="8"/>
      <c r="E57" s="8" t="s">
        <v>27</v>
      </c>
      <c r="F57" s="8" t="s">
        <v>28</v>
      </c>
      <c r="G57" s="8"/>
      <c r="H57" s="8" t="s">
        <v>243</v>
      </c>
      <c r="I57" s="8" t="s">
        <v>451</v>
      </c>
      <c r="J57" s="8">
        <v>2563</v>
      </c>
      <c r="K57" s="8" t="s">
        <v>228</v>
      </c>
      <c r="L57" s="10">
        <v>1000000</v>
      </c>
      <c r="M57" s="10">
        <v>1000000</v>
      </c>
      <c r="N57" s="8" t="s">
        <v>42</v>
      </c>
      <c r="O57" s="8" t="s">
        <v>129</v>
      </c>
      <c r="P57" s="8" t="s">
        <v>35</v>
      </c>
      <c r="Q57" s="8"/>
      <c r="R57" s="8"/>
      <c r="S57" s="8"/>
      <c r="T57" s="7" t="s">
        <v>241</v>
      </c>
    </row>
    <row r="58" spans="1:20">
      <c r="A58" s="8" t="s">
        <v>244</v>
      </c>
      <c r="B58" s="8" t="s">
        <v>245</v>
      </c>
      <c r="C58" s="8"/>
      <c r="D58" s="8"/>
      <c r="E58" s="8" t="s">
        <v>27</v>
      </c>
      <c r="F58" s="8" t="s">
        <v>28</v>
      </c>
      <c r="G58" s="8"/>
      <c r="H58" s="8" t="s">
        <v>182</v>
      </c>
      <c r="I58" s="8" t="s">
        <v>454</v>
      </c>
      <c r="J58" s="8">
        <v>2562</v>
      </c>
      <c r="K58" s="8" t="s">
        <v>243</v>
      </c>
      <c r="L58" s="10">
        <v>700000</v>
      </c>
      <c r="M58" s="11">
        <v>0</v>
      </c>
      <c r="N58" s="8" t="s">
        <v>42</v>
      </c>
      <c r="O58" s="8" t="s">
        <v>129</v>
      </c>
      <c r="P58" s="8" t="s">
        <v>35</v>
      </c>
      <c r="Q58" s="8"/>
      <c r="R58" s="8"/>
      <c r="S58" s="8"/>
      <c r="T58" s="7" t="s">
        <v>245</v>
      </c>
    </row>
    <row r="59" spans="1:20">
      <c r="A59" s="8" t="s">
        <v>247</v>
      </c>
      <c r="B59" s="8" t="s">
        <v>248</v>
      </c>
      <c r="C59" s="8"/>
      <c r="D59" s="8"/>
      <c r="E59" s="8" t="s">
        <v>27</v>
      </c>
      <c r="F59" s="8" t="s">
        <v>28</v>
      </c>
      <c r="G59" s="8"/>
      <c r="H59" s="8" t="s">
        <v>148</v>
      </c>
      <c r="I59" s="8" t="s">
        <v>448</v>
      </c>
      <c r="J59" s="8">
        <v>2562</v>
      </c>
      <c r="K59" s="8" t="s">
        <v>182</v>
      </c>
      <c r="L59" s="10">
        <v>1000000</v>
      </c>
      <c r="M59" s="11">
        <v>0</v>
      </c>
      <c r="N59" s="8" t="s">
        <v>42</v>
      </c>
      <c r="O59" s="8" t="s">
        <v>129</v>
      </c>
      <c r="P59" s="8" t="s">
        <v>35</v>
      </c>
      <c r="Q59" s="8"/>
      <c r="R59" s="8"/>
      <c r="S59" s="8"/>
      <c r="T59" s="7" t="s">
        <v>248</v>
      </c>
    </row>
    <row r="60" spans="1:20">
      <c r="A60" s="8" t="s">
        <v>250</v>
      </c>
      <c r="B60" s="8" t="s">
        <v>251</v>
      </c>
      <c r="C60" s="8"/>
      <c r="D60" s="8"/>
      <c r="E60" s="8" t="s">
        <v>27</v>
      </c>
      <c r="F60" s="8" t="s">
        <v>28</v>
      </c>
      <c r="G60" s="8"/>
      <c r="H60" s="8" t="s">
        <v>206</v>
      </c>
      <c r="I60" s="8" t="s">
        <v>455</v>
      </c>
      <c r="J60" s="8">
        <v>2562</v>
      </c>
      <c r="K60" s="8" t="s">
        <v>182</v>
      </c>
      <c r="L60" s="10">
        <v>870000</v>
      </c>
      <c r="M60" s="10">
        <v>870000</v>
      </c>
      <c r="N60" s="8" t="s">
        <v>42</v>
      </c>
      <c r="O60" s="8" t="s">
        <v>129</v>
      </c>
      <c r="P60" s="8" t="s">
        <v>35</v>
      </c>
      <c r="Q60" s="8"/>
      <c r="R60" s="8"/>
      <c r="S60" s="8"/>
      <c r="T60" s="7" t="s">
        <v>251</v>
      </c>
    </row>
    <row r="61" spans="1:20">
      <c r="A61" s="8" t="s">
        <v>253</v>
      </c>
      <c r="B61" s="8" t="s">
        <v>254</v>
      </c>
      <c r="C61" s="8"/>
      <c r="D61" s="8"/>
      <c r="E61" s="8" t="s">
        <v>27</v>
      </c>
      <c r="F61" s="8" t="s">
        <v>28</v>
      </c>
      <c r="G61" s="8"/>
      <c r="H61" s="8" t="s">
        <v>232</v>
      </c>
      <c r="I61" s="8" t="s">
        <v>446</v>
      </c>
      <c r="J61" s="8">
        <v>2563</v>
      </c>
      <c r="K61" s="8" t="s">
        <v>256</v>
      </c>
      <c r="L61" s="11">
        <v>0</v>
      </c>
      <c r="M61" s="11">
        <v>0</v>
      </c>
      <c r="N61" s="8" t="s">
        <v>183</v>
      </c>
      <c r="O61" s="8" t="s">
        <v>51</v>
      </c>
      <c r="P61" s="8" t="s">
        <v>52</v>
      </c>
      <c r="Q61" s="8"/>
      <c r="R61" s="8"/>
      <c r="S61" s="8"/>
      <c r="T61" s="7" t="s">
        <v>254</v>
      </c>
    </row>
    <row r="62" spans="1:20">
      <c r="A62" s="8" t="s">
        <v>258</v>
      </c>
      <c r="B62" s="8" t="s">
        <v>259</v>
      </c>
      <c r="C62" s="8"/>
      <c r="D62" s="8"/>
      <c r="E62" s="8" t="s">
        <v>27</v>
      </c>
      <c r="F62" s="8" t="s">
        <v>28</v>
      </c>
      <c r="G62" s="8"/>
      <c r="H62" s="8" t="s">
        <v>243</v>
      </c>
      <c r="I62" s="8" t="s">
        <v>451</v>
      </c>
      <c r="J62" s="8">
        <v>2563</v>
      </c>
      <c r="K62" s="8" t="s">
        <v>261</v>
      </c>
      <c r="L62" s="10">
        <v>89995</v>
      </c>
      <c r="M62" s="10">
        <v>89995</v>
      </c>
      <c r="N62" s="8" t="s">
        <v>262</v>
      </c>
      <c r="O62" s="8" t="s">
        <v>34</v>
      </c>
      <c r="P62" s="8" t="s">
        <v>35</v>
      </c>
      <c r="Q62" s="8"/>
      <c r="R62" s="8"/>
      <c r="S62" s="8"/>
      <c r="T62" s="7" t="s">
        <v>259</v>
      </c>
    </row>
    <row r="63" spans="1:20">
      <c r="A63" s="8" t="s">
        <v>264</v>
      </c>
      <c r="B63" s="8" t="s">
        <v>265</v>
      </c>
      <c r="C63" s="8"/>
      <c r="D63" s="8"/>
      <c r="E63" s="8" t="s">
        <v>27</v>
      </c>
      <c r="F63" s="8" t="s">
        <v>28</v>
      </c>
      <c r="G63" s="8"/>
      <c r="H63" s="8" t="s">
        <v>267</v>
      </c>
      <c r="I63" s="8" t="s">
        <v>448</v>
      </c>
      <c r="J63" s="8">
        <v>2564</v>
      </c>
      <c r="K63" s="8" t="s">
        <v>268</v>
      </c>
      <c r="L63" s="10">
        <v>2100000</v>
      </c>
      <c r="M63" s="10">
        <v>2100000</v>
      </c>
      <c r="N63" s="8" t="s">
        <v>269</v>
      </c>
      <c r="O63" s="8" t="s">
        <v>51</v>
      </c>
      <c r="P63" s="8" t="s">
        <v>52</v>
      </c>
      <c r="Q63" s="8" t="s">
        <v>270</v>
      </c>
      <c r="R63" s="8" t="s">
        <v>271</v>
      </c>
      <c r="S63" s="8" t="s">
        <v>272</v>
      </c>
      <c r="T63" s="7" t="s">
        <v>265</v>
      </c>
    </row>
    <row r="64" spans="1:20">
      <c r="A64" s="8" t="s">
        <v>273</v>
      </c>
      <c r="B64" s="8" t="s">
        <v>274</v>
      </c>
      <c r="C64" s="8"/>
      <c r="D64" s="8"/>
      <c r="E64" s="8" t="s">
        <v>27</v>
      </c>
      <c r="F64" s="8" t="s">
        <v>28</v>
      </c>
      <c r="G64" s="8"/>
      <c r="H64" s="8" t="s">
        <v>267</v>
      </c>
      <c r="I64" s="8" t="s">
        <v>448</v>
      </c>
      <c r="J64" s="8">
        <v>2564</v>
      </c>
      <c r="K64" s="8" t="s">
        <v>268</v>
      </c>
      <c r="L64" s="10">
        <v>5808000</v>
      </c>
      <c r="M64" s="10">
        <v>5808000</v>
      </c>
      <c r="N64" s="8" t="s">
        <v>269</v>
      </c>
      <c r="O64" s="8" t="s">
        <v>51</v>
      </c>
      <c r="P64" s="8" t="s">
        <v>52</v>
      </c>
      <c r="Q64" s="8" t="s">
        <v>270</v>
      </c>
      <c r="R64" s="8" t="s">
        <v>276</v>
      </c>
      <c r="S64" s="8" t="s">
        <v>277</v>
      </c>
      <c r="T64" s="7" t="s">
        <v>274</v>
      </c>
    </row>
    <row r="65" spans="1:20">
      <c r="A65" s="8" t="s">
        <v>279</v>
      </c>
      <c r="B65" s="8" t="s">
        <v>280</v>
      </c>
      <c r="C65" s="8"/>
      <c r="D65" s="8"/>
      <c r="E65" s="8" t="s">
        <v>27</v>
      </c>
      <c r="F65" s="8" t="s">
        <v>28</v>
      </c>
      <c r="G65" s="8" t="s">
        <v>222</v>
      </c>
      <c r="H65" s="8" t="s">
        <v>233</v>
      </c>
      <c r="I65" s="8" t="s">
        <v>452</v>
      </c>
      <c r="J65" s="8">
        <v>2563</v>
      </c>
      <c r="K65" s="8" t="s">
        <v>149</v>
      </c>
      <c r="L65" s="10">
        <v>50000</v>
      </c>
      <c r="M65" s="10">
        <v>50000</v>
      </c>
      <c r="N65" s="8" t="s">
        <v>282</v>
      </c>
      <c r="O65" s="8" t="s">
        <v>283</v>
      </c>
      <c r="P65" s="8" t="s">
        <v>284</v>
      </c>
      <c r="Q65" s="8"/>
      <c r="R65" s="8" t="s">
        <v>276</v>
      </c>
      <c r="S65" s="8" t="s">
        <v>285</v>
      </c>
      <c r="T65" s="7" t="s">
        <v>280</v>
      </c>
    </row>
    <row r="66" spans="1:20">
      <c r="A66" s="8" t="s">
        <v>287</v>
      </c>
      <c r="B66" s="8" t="s">
        <v>288</v>
      </c>
      <c r="C66" s="8"/>
      <c r="D66" s="8"/>
      <c r="E66" s="8" t="s">
        <v>27</v>
      </c>
      <c r="F66" s="8" t="s">
        <v>28</v>
      </c>
      <c r="G66" s="8"/>
      <c r="H66" s="8" t="s">
        <v>232</v>
      </c>
      <c r="I66" s="8" t="s">
        <v>446</v>
      </c>
      <c r="J66" s="8">
        <v>2563</v>
      </c>
      <c r="K66" s="8" t="s">
        <v>290</v>
      </c>
      <c r="L66" s="10">
        <v>8500000</v>
      </c>
      <c r="M66" s="10">
        <v>8500000</v>
      </c>
      <c r="N66" s="8" t="s">
        <v>42</v>
      </c>
      <c r="O66" s="8" t="s">
        <v>291</v>
      </c>
      <c r="P66" s="8" t="s">
        <v>35</v>
      </c>
      <c r="Q66" s="8"/>
      <c r="R66" s="8" t="s">
        <v>276</v>
      </c>
      <c r="S66" s="8" t="s">
        <v>285</v>
      </c>
      <c r="T66" s="7" t="s">
        <v>288</v>
      </c>
    </row>
    <row r="67" spans="1:20">
      <c r="A67" s="8" t="s">
        <v>293</v>
      </c>
      <c r="B67" s="8" t="s">
        <v>294</v>
      </c>
      <c r="C67" s="8"/>
      <c r="D67" s="8"/>
      <c r="E67" s="8" t="s">
        <v>27</v>
      </c>
      <c r="F67" s="8" t="s">
        <v>28</v>
      </c>
      <c r="G67" s="8"/>
      <c r="H67" s="8" t="s">
        <v>267</v>
      </c>
      <c r="I67" s="8" t="s">
        <v>448</v>
      </c>
      <c r="J67" s="8">
        <v>2564</v>
      </c>
      <c r="K67" s="8" t="s">
        <v>268</v>
      </c>
      <c r="L67" s="10">
        <v>180939360</v>
      </c>
      <c r="M67" s="10">
        <v>180939360</v>
      </c>
      <c r="N67" s="8" t="s">
        <v>296</v>
      </c>
      <c r="O67" s="8" t="s">
        <v>68</v>
      </c>
      <c r="P67" s="8" t="s">
        <v>52</v>
      </c>
      <c r="Q67" s="8" t="s">
        <v>297</v>
      </c>
      <c r="R67" s="8" t="s">
        <v>276</v>
      </c>
      <c r="S67" s="8" t="s">
        <v>277</v>
      </c>
      <c r="T67" s="7" t="s">
        <v>294</v>
      </c>
    </row>
    <row r="68" spans="1:20">
      <c r="A68" s="8" t="s">
        <v>298</v>
      </c>
      <c r="B68" s="8" t="s">
        <v>299</v>
      </c>
      <c r="C68" s="8"/>
      <c r="D68" s="8"/>
      <c r="E68" s="8" t="s">
        <v>27</v>
      </c>
      <c r="F68" s="8" t="s">
        <v>28</v>
      </c>
      <c r="G68" s="8"/>
      <c r="H68" s="8" t="s">
        <v>267</v>
      </c>
      <c r="I68" s="8" t="s">
        <v>448</v>
      </c>
      <c r="J68" s="8">
        <v>2564</v>
      </c>
      <c r="K68" s="8" t="s">
        <v>268</v>
      </c>
      <c r="L68" s="10">
        <v>72000000</v>
      </c>
      <c r="M68" s="10">
        <v>72000000</v>
      </c>
      <c r="N68" s="8" t="s">
        <v>296</v>
      </c>
      <c r="O68" s="8" t="s">
        <v>68</v>
      </c>
      <c r="P68" s="8" t="s">
        <v>52</v>
      </c>
      <c r="Q68" s="8" t="s">
        <v>297</v>
      </c>
      <c r="R68" s="8" t="s">
        <v>276</v>
      </c>
      <c r="S68" s="8" t="s">
        <v>277</v>
      </c>
      <c r="T68" s="7" t="s">
        <v>299</v>
      </c>
    </row>
    <row r="69" spans="1:20">
      <c r="A69" s="8" t="s">
        <v>302</v>
      </c>
      <c r="B69" s="8" t="s">
        <v>71</v>
      </c>
      <c r="C69" s="8"/>
      <c r="D69" s="8"/>
      <c r="E69" s="8" t="s">
        <v>27</v>
      </c>
      <c r="F69" s="8" t="s">
        <v>28</v>
      </c>
      <c r="G69" s="8"/>
      <c r="H69" s="8" t="s">
        <v>232</v>
      </c>
      <c r="I69" s="8" t="s">
        <v>446</v>
      </c>
      <c r="J69" s="8">
        <v>2563</v>
      </c>
      <c r="K69" s="8" t="s">
        <v>290</v>
      </c>
      <c r="L69" s="10">
        <v>21252000</v>
      </c>
      <c r="M69" s="10">
        <v>21252000</v>
      </c>
      <c r="N69" s="8" t="s">
        <v>304</v>
      </c>
      <c r="O69" s="8" t="s">
        <v>73</v>
      </c>
      <c r="P69" s="8" t="s">
        <v>52</v>
      </c>
      <c r="Q69" s="8" t="s">
        <v>297</v>
      </c>
      <c r="R69" s="8" t="s">
        <v>305</v>
      </c>
      <c r="S69" s="8" t="s">
        <v>306</v>
      </c>
      <c r="T69" s="7" t="s">
        <v>71</v>
      </c>
    </row>
    <row r="70" spans="1:20">
      <c r="A70" s="8" t="s">
        <v>308</v>
      </c>
      <c r="B70" s="8" t="s">
        <v>309</v>
      </c>
      <c r="C70" s="8"/>
      <c r="D70" s="8"/>
      <c r="E70" s="8" t="s">
        <v>27</v>
      </c>
      <c r="F70" s="8" t="s">
        <v>28</v>
      </c>
      <c r="G70" s="8" t="s">
        <v>222</v>
      </c>
      <c r="H70" s="8" t="s">
        <v>311</v>
      </c>
      <c r="I70" s="8" t="s">
        <v>448</v>
      </c>
      <c r="J70" s="8">
        <v>2563</v>
      </c>
      <c r="K70" s="8" t="s">
        <v>312</v>
      </c>
      <c r="L70" s="10">
        <v>100000</v>
      </c>
      <c r="M70" s="10">
        <v>100000</v>
      </c>
      <c r="N70" s="8" t="s">
        <v>313</v>
      </c>
      <c r="O70" s="8" t="s">
        <v>283</v>
      </c>
      <c r="P70" s="8" t="s">
        <v>284</v>
      </c>
      <c r="Q70" s="8"/>
      <c r="R70" s="8" t="s">
        <v>305</v>
      </c>
      <c r="S70" s="8" t="s">
        <v>314</v>
      </c>
      <c r="T70" s="7" t="s">
        <v>309</v>
      </c>
    </row>
    <row r="71" spans="1:20">
      <c r="A71" s="8" t="s">
        <v>315</v>
      </c>
      <c r="B71" s="8" t="s">
        <v>316</v>
      </c>
      <c r="C71" s="8"/>
      <c r="D71" s="8"/>
      <c r="E71" s="8" t="s">
        <v>27</v>
      </c>
      <c r="F71" s="8" t="s">
        <v>28</v>
      </c>
      <c r="G71" s="8"/>
      <c r="H71" s="8" t="s">
        <v>311</v>
      </c>
      <c r="I71" s="8" t="s">
        <v>448</v>
      </c>
      <c r="J71" s="8">
        <v>2563</v>
      </c>
      <c r="K71" s="8" t="s">
        <v>312</v>
      </c>
      <c r="L71" s="10">
        <v>3750000</v>
      </c>
      <c r="M71" s="10">
        <v>3750000</v>
      </c>
      <c r="N71" s="8" t="s">
        <v>67</v>
      </c>
      <c r="O71" s="8" t="s">
        <v>68</v>
      </c>
      <c r="P71" s="8" t="s">
        <v>52</v>
      </c>
      <c r="Q71" s="8"/>
      <c r="R71" s="8" t="s">
        <v>276</v>
      </c>
      <c r="S71" s="8" t="s">
        <v>277</v>
      </c>
      <c r="T71" s="7" t="s">
        <v>316</v>
      </c>
    </row>
    <row r="72" spans="1:20">
      <c r="A72" s="8" t="s">
        <v>318</v>
      </c>
      <c r="B72" s="8" t="s">
        <v>319</v>
      </c>
      <c r="C72" s="8"/>
      <c r="D72" s="8"/>
      <c r="E72" s="8" t="s">
        <v>27</v>
      </c>
      <c r="F72" s="8" t="s">
        <v>28</v>
      </c>
      <c r="G72" s="8"/>
      <c r="H72" s="8" t="s">
        <v>311</v>
      </c>
      <c r="I72" s="8" t="s">
        <v>448</v>
      </c>
      <c r="J72" s="8">
        <v>2563</v>
      </c>
      <c r="K72" s="8" t="s">
        <v>312</v>
      </c>
      <c r="L72" s="10">
        <v>1714500</v>
      </c>
      <c r="M72" s="10">
        <v>1714500</v>
      </c>
      <c r="N72" s="8" t="s">
        <v>67</v>
      </c>
      <c r="O72" s="8" t="s">
        <v>68</v>
      </c>
      <c r="P72" s="8" t="s">
        <v>52</v>
      </c>
      <c r="Q72" s="8"/>
      <c r="R72" s="8" t="s">
        <v>276</v>
      </c>
      <c r="S72" s="8" t="s">
        <v>277</v>
      </c>
      <c r="T72" s="7" t="s">
        <v>319</v>
      </c>
    </row>
    <row r="73" spans="1:20">
      <c r="A73" s="8" t="s">
        <v>321</v>
      </c>
      <c r="B73" s="8" t="s">
        <v>322</v>
      </c>
      <c r="C73" s="8"/>
      <c r="D73" s="8"/>
      <c r="E73" s="8" t="s">
        <v>27</v>
      </c>
      <c r="F73" s="8" t="s">
        <v>28</v>
      </c>
      <c r="G73" s="8"/>
      <c r="H73" s="8" t="s">
        <v>311</v>
      </c>
      <c r="I73" s="8" t="s">
        <v>448</v>
      </c>
      <c r="J73" s="8">
        <v>2563</v>
      </c>
      <c r="K73" s="8" t="s">
        <v>312</v>
      </c>
      <c r="L73" s="10">
        <v>6723300</v>
      </c>
      <c r="M73" s="10">
        <v>6723300</v>
      </c>
      <c r="N73" s="8" t="s">
        <v>67</v>
      </c>
      <c r="O73" s="8" t="s">
        <v>68</v>
      </c>
      <c r="P73" s="8" t="s">
        <v>52</v>
      </c>
      <c r="Q73" s="8"/>
      <c r="R73" s="8" t="s">
        <v>271</v>
      </c>
      <c r="S73" s="8" t="s">
        <v>324</v>
      </c>
      <c r="T73" s="7" t="s">
        <v>322</v>
      </c>
    </row>
    <row r="74" spans="1:20">
      <c r="A74" s="8" t="s">
        <v>326</v>
      </c>
      <c r="B74" s="8" t="s">
        <v>327</v>
      </c>
      <c r="C74" s="8"/>
      <c r="D74" s="8"/>
      <c r="E74" s="8" t="s">
        <v>27</v>
      </c>
      <c r="F74" s="8" t="s">
        <v>28</v>
      </c>
      <c r="G74" s="8" t="s">
        <v>328</v>
      </c>
      <c r="H74" s="8" t="s">
        <v>311</v>
      </c>
      <c r="I74" s="8" t="s">
        <v>448</v>
      </c>
      <c r="J74" s="8">
        <v>2563</v>
      </c>
      <c r="K74" s="8" t="s">
        <v>330</v>
      </c>
      <c r="L74" s="10">
        <v>60000</v>
      </c>
      <c r="M74" s="10">
        <v>60000</v>
      </c>
      <c r="N74" s="8" t="s">
        <v>331</v>
      </c>
      <c r="O74" s="8" t="s">
        <v>283</v>
      </c>
      <c r="P74" s="8" t="s">
        <v>284</v>
      </c>
      <c r="Q74" s="8"/>
      <c r="R74" s="8" t="s">
        <v>276</v>
      </c>
      <c r="S74" s="8" t="s">
        <v>332</v>
      </c>
      <c r="T74" s="7" t="s">
        <v>327</v>
      </c>
    </row>
    <row r="75" spans="1:20">
      <c r="A75" s="8" t="s">
        <v>333</v>
      </c>
      <c r="B75" s="8" t="s">
        <v>71</v>
      </c>
      <c r="C75" s="8"/>
      <c r="D75" s="8"/>
      <c r="E75" s="8" t="s">
        <v>27</v>
      </c>
      <c r="F75" s="8" t="s">
        <v>28</v>
      </c>
      <c r="G75" s="8"/>
      <c r="H75" s="8" t="s">
        <v>311</v>
      </c>
      <c r="I75" s="8" t="s">
        <v>448</v>
      </c>
      <c r="J75" s="8">
        <v>2563</v>
      </c>
      <c r="K75" s="8" t="s">
        <v>312</v>
      </c>
      <c r="L75" s="10">
        <v>9360000</v>
      </c>
      <c r="M75" s="10">
        <v>9360000</v>
      </c>
      <c r="N75" s="8" t="s">
        <v>304</v>
      </c>
      <c r="O75" s="8" t="s">
        <v>73</v>
      </c>
      <c r="P75" s="8" t="s">
        <v>52</v>
      </c>
      <c r="Q75" s="8"/>
      <c r="R75" s="8" t="s">
        <v>276</v>
      </c>
      <c r="S75" s="8" t="s">
        <v>277</v>
      </c>
      <c r="T75" s="7" t="s">
        <v>71</v>
      </c>
    </row>
    <row r="76" spans="1:20">
      <c r="A76" s="8" t="s">
        <v>336</v>
      </c>
      <c r="B76" s="8" t="s">
        <v>337</v>
      </c>
      <c r="C76" s="8"/>
      <c r="D76" s="8"/>
      <c r="E76" s="8" t="s">
        <v>27</v>
      </c>
      <c r="F76" s="8" t="s">
        <v>28</v>
      </c>
      <c r="G76" s="8"/>
      <c r="H76" s="8" t="s">
        <v>339</v>
      </c>
      <c r="I76" s="8" t="s">
        <v>456</v>
      </c>
      <c r="J76" s="8">
        <v>2564</v>
      </c>
      <c r="K76" s="8" t="s">
        <v>312</v>
      </c>
      <c r="L76" s="10">
        <v>100000</v>
      </c>
      <c r="M76" s="10">
        <v>100000</v>
      </c>
      <c r="N76" s="8" t="s">
        <v>42</v>
      </c>
      <c r="O76" s="8" t="s">
        <v>340</v>
      </c>
      <c r="P76" s="8" t="s">
        <v>35</v>
      </c>
      <c r="Q76" s="8"/>
      <c r="R76" s="8" t="s">
        <v>276</v>
      </c>
      <c r="S76" s="8" t="s">
        <v>277</v>
      </c>
      <c r="T76" s="7" t="s">
        <v>337</v>
      </c>
    </row>
    <row r="77" spans="1:20">
      <c r="A77" s="8" t="s">
        <v>341</v>
      </c>
      <c r="B77" s="8" t="s">
        <v>342</v>
      </c>
      <c r="C77" s="8"/>
      <c r="D77" s="8"/>
      <c r="E77" s="8" t="s">
        <v>27</v>
      </c>
      <c r="F77" s="8" t="s">
        <v>28</v>
      </c>
      <c r="G77" s="8"/>
      <c r="H77" s="8" t="s">
        <v>311</v>
      </c>
      <c r="I77" s="8" t="s">
        <v>448</v>
      </c>
      <c r="J77" s="8">
        <v>2563</v>
      </c>
      <c r="K77" s="8" t="s">
        <v>344</v>
      </c>
      <c r="L77" s="10">
        <v>736600</v>
      </c>
      <c r="M77" s="10">
        <v>736600</v>
      </c>
      <c r="N77" s="8" t="s">
        <v>191</v>
      </c>
      <c r="O77" s="8" t="s">
        <v>192</v>
      </c>
      <c r="P77" s="8" t="s">
        <v>52</v>
      </c>
      <c r="Q77" s="8"/>
      <c r="R77" s="8" t="s">
        <v>271</v>
      </c>
      <c r="S77" s="8" t="s">
        <v>324</v>
      </c>
      <c r="T77" s="7" t="s">
        <v>342</v>
      </c>
    </row>
    <row r="78" spans="1:20">
      <c r="A78" s="8" t="s">
        <v>345</v>
      </c>
      <c r="B78" s="8" t="s">
        <v>265</v>
      </c>
      <c r="C78" s="8"/>
      <c r="D78" s="8"/>
      <c r="E78" s="8" t="s">
        <v>27</v>
      </c>
      <c r="F78" s="8" t="s">
        <v>28</v>
      </c>
      <c r="G78" s="8"/>
      <c r="H78" s="8" t="s">
        <v>267</v>
      </c>
      <c r="I78" s="8" t="s">
        <v>448</v>
      </c>
      <c r="J78" s="8">
        <v>2564</v>
      </c>
      <c r="K78" s="8" t="s">
        <v>268</v>
      </c>
      <c r="L78" s="10">
        <v>3573000</v>
      </c>
      <c r="M78" s="10">
        <v>3573000</v>
      </c>
      <c r="N78" s="8" t="s">
        <v>50</v>
      </c>
      <c r="O78" s="8" t="s">
        <v>192</v>
      </c>
      <c r="P78" s="8" t="s">
        <v>52</v>
      </c>
      <c r="Q78" s="8" t="s">
        <v>347</v>
      </c>
      <c r="R78" s="8" t="s">
        <v>271</v>
      </c>
      <c r="S78" s="8" t="s">
        <v>272</v>
      </c>
      <c r="T78" s="7" t="s">
        <v>265</v>
      </c>
    </row>
    <row r="79" spans="1:20">
      <c r="A79" s="8" t="s">
        <v>348</v>
      </c>
      <c r="B79" s="8" t="s">
        <v>274</v>
      </c>
      <c r="C79" s="8"/>
      <c r="D79" s="8"/>
      <c r="E79" s="8" t="s">
        <v>27</v>
      </c>
      <c r="F79" s="8" t="s">
        <v>28</v>
      </c>
      <c r="G79" s="8"/>
      <c r="H79" s="8" t="s">
        <v>267</v>
      </c>
      <c r="I79" s="8" t="s">
        <v>448</v>
      </c>
      <c r="J79" s="8">
        <v>2564</v>
      </c>
      <c r="K79" s="8" t="s">
        <v>268</v>
      </c>
      <c r="L79" s="10">
        <v>7896000</v>
      </c>
      <c r="M79" s="10">
        <v>7896000</v>
      </c>
      <c r="N79" s="8" t="s">
        <v>50</v>
      </c>
      <c r="O79" s="8" t="s">
        <v>192</v>
      </c>
      <c r="P79" s="8" t="s">
        <v>52</v>
      </c>
      <c r="Q79" s="8" t="s">
        <v>347</v>
      </c>
      <c r="R79" s="8" t="s">
        <v>271</v>
      </c>
      <c r="S79" s="8" t="s">
        <v>272</v>
      </c>
      <c r="T79" s="7" t="s">
        <v>274</v>
      </c>
    </row>
    <row r="80" spans="1:20">
      <c r="A80" s="8" t="s">
        <v>351</v>
      </c>
      <c r="B80" s="8" t="s">
        <v>352</v>
      </c>
      <c r="C80" s="8"/>
      <c r="D80" s="8"/>
      <c r="E80" s="8" t="s">
        <v>27</v>
      </c>
      <c r="F80" s="8" t="s">
        <v>28</v>
      </c>
      <c r="G80" s="8"/>
      <c r="H80" s="8" t="s">
        <v>311</v>
      </c>
      <c r="I80" s="8" t="s">
        <v>448</v>
      </c>
      <c r="J80" s="8">
        <v>2563</v>
      </c>
      <c r="K80" s="8" t="s">
        <v>312</v>
      </c>
      <c r="L80" s="10">
        <v>1377900</v>
      </c>
      <c r="M80" s="10">
        <v>1377900</v>
      </c>
      <c r="N80" s="8" t="s">
        <v>354</v>
      </c>
      <c r="O80" s="8" t="s">
        <v>218</v>
      </c>
      <c r="P80" s="8" t="s">
        <v>52</v>
      </c>
      <c r="Q80" s="8"/>
      <c r="R80" s="8" t="s">
        <v>305</v>
      </c>
      <c r="S80" s="8" t="s">
        <v>306</v>
      </c>
      <c r="T80" s="7" t="s">
        <v>352</v>
      </c>
    </row>
    <row r="81" spans="1:20">
      <c r="A81" s="8" t="s">
        <v>355</v>
      </c>
      <c r="B81" s="8" t="s">
        <v>356</v>
      </c>
      <c r="C81" s="8"/>
      <c r="D81" s="8"/>
      <c r="E81" s="8" t="s">
        <v>27</v>
      </c>
      <c r="F81" s="8" t="s">
        <v>28</v>
      </c>
      <c r="G81" s="8"/>
      <c r="H81" s="8" t="s">
        <v>290</v>
      </c>
      <c r="I81" s="8" t="s">
        <v>446</v>
      </c>
      <c r="J81" s="8">
        <v>2564</v>
      </c>
      <c r="K81" s="8" t="s">
        <v>358</v>
      </c>
      <c r="L81" s="10">
        <v>3306000</v>
      </c>
      <c r="M81" s="10">
        <v>3306000</v>
      </c>
      <c r="N81" s="8" t="s">
        <v>113</v>
      </c>
      <c r="O81" s="8" t="s">
        <v>192</v>
      </c>
      <c r="P81" s="8" t="s">
        <v>52</v>
      </c>
      <c r="Q81" s="8"/>
      <c r="R81" s="8" t="s">
        <v>271</v>
      </c>
      <c r="S81" s="8" t="s">
        <v>272</v>
      </c>
      <c r="T81" s="7" t="s">
        <v>356</v>
      </c>
    </row>
    <row r="82" spans="1:20">
      <c r="A82" s="8" t="s">
        <v>359</v>
      </c>
      <c r="B82" s="8" t="s">
        <v>360</v>
      </c>
      <c r="C82" s="8"/>
      <c r="D82" s="8"/>
      <c r="E82" s="8" t="s">
        <v>27</v>
      </c>
      <c r="F82" s="8" t="s">
        <v>28</v>
      </c>
      <c r="G82" s="8"/>
      <c r="H82" s="8" t="s">
        <v>362</v>
      </c>
      <c r="I82" s="8" t="s">
        <v>453</v>
      </c>
      <c r="J82" s="8">
        <v>2564</v>
      </c>
      <c r="K82" s="8" t="s">
        <v>363</v>
      </c>
      <c r="L82" s="10">
        <v>969300</v>
      </c>
      <c r="M82" s="10">
        <v>969300</v>
      </c>
      <c r="N82" s="8" t="s">
        <v>113</v>
      </c>
      <c r="O82" s="8" t="s">
        <v>192</v>
      </c>
      <c r="P82" s="8" t="s">
        <v>52</v>
      </c>
      <c r="Q82" s="8"/>
      <c r="R82" s="8" t="s">
        <v>271</v>
      </c>
      <c r="S82" s="8" t="s">
        <v>272</v>
      </c>
      <c r="T82" s="7" t="s">
        <v>360</v>
      </c>
    </row>
    <row r="83" spans="1:20">
      <c r="A83" s="8" t="s">
        <v>364</v>
      </c>
      <c r="B83" s="8" t="s">
        <v>365</v>
      </c>
      <c r="C83" s="8"/>
      <c r="D83" s="8"/>
      <c r="E83" s="8" t="s">
        <v>27</v>
      </c>
      <c r="F83" s="8" t="s">
        <v>28</v>
      </c>
      <c r="G83" s="8"/>
      <c r="H83" s="8" t="s">
        <v>311</v>
      </c>
      <c r="I83" s="8" t="s">
        <v>448</v>
      </c>
      <c r="J83" s="8">
        <v>2563</v>
      </c>
      <c r="K83" s="8" t="s">
        <v>312</v>
      </c>
      <c r="L83" s="10">
        <v>900000</v>
      </c>
      <c r="M83" s="10">
        <v>900000</v>
      </c>
      <c r="N83" s="8" t="s">
        <v>50</v>
      </c>
      <c r="O83" s="8" t="s">
        <v>192</v>
      </c>
      <c r="P83" s="8" t="s">
        <v>52</v>
      </c>
      <c r="Q83" s="8"/>
      <c r="R83" s="8" t="s">
        <v>271</v>
      </c>
      <c r="S83" s="8" t="s">
        <v>272</v>
      </c>
      <c r="T83" s="7" t="s">
        <v>365</v>
      </c>
    </row>
    <row r="84" spans="1:20">
      <c r="A84" s="8" t="s">
        <v>367</v>
      </c>
      <c r="B84" s="8" t="s">
        <v>368</v>
      </c>
      <c r="C84" s="8"/>
      <c r="D84" s="8"/>
      <c r="E84" s="8" t="s">
        <v>27</v>
      </c>
      <c r="F84" s="8" t="s">
        <v>28</v>
      </c>
      <c r="G84" s="8"/>
      <c r="H84" s="8" t="s">
        <v>370</v>
      </c>
      <c r="I84" s="8" t="s">
        <v>450</v>
      </c>
      <c r="J84" s="8">
        <v>2564</v>
      </c>
      <c r="K84" s="8" t="s">
        <v>290</v>
      </c>
      <c r="L84" s="10">
        <v>1149200</v>
      </c>
      <c r="M84" s="10">
        <v>1149200</v>
      </c>
      <c r="N84" s="8" t="s">
        <v>183</v>
      </c>
      <c r="O84" s="8" t="s">
        <v>192</v>
      </c>
      <c r="P84" s="8" t="s">
        <v>52</v>
      </c>
      <c r="Q84" s="8"/>
      <c r="R84" s="8" t="s">
        <v>271</v>
      </c>
      <c r="S84" s="8" t="s">
        <v>272</v>
      </c>
      <c r="T84" s="7" t="s">
        <v>368</v>
      </c>
    </row>
    <row r="85" spans="1:20">
      <c r="A85" s="8" t="s">
        <v>372</v>
      </c>
      <c r="B85" s="8" t="s">
        <v>373</v>
      </c>
      <c r="C85" s="8"/>
      <c r="D85" s="8"/>
      <c r="E85" s="8" t="s">
        <v>27</v>
      </c>
      <c r="F85" s="8" t="s">
        <v>28</v>
      </c>
      <c r="G85" s="8" t="s">
        <v>222</v>
      </c>
      <c r="H85" s="8" t="s">
        <v>339</v>
      </c>
      <c r="I85" s="8" t="s">
        <v>456</v>
      </c>
      <c r="J85" s="8">
        <v>2564</v>
      </c>
      <c r="K85" s="8" t="s">
        <v>339</v>
      </c>
      <c r="L85" s="10">
        <v>32000</v>
      </c>
      <c r="M85" s="10">
        <v>32000</v>
      </c>
      <c r="N85" s="8" t="s">
        <v>375</v>
      </c>
      <c r="O85" s="8" t="s">
        <v>376</v>
      </c>
      <c r="P85" s="8" t="s">
        <v>35</v>
      </c>
      <c r="Q85" s="8"/>
      <c r="R85" s="8" t="s">
        <v>305</v>
      </c>
      <c r="S85" s="8" t="s">
        <v>314</v>
      </c>
      <c r="T85" s="7" t="s">
        <v>373</v>
      </c>
    </row>
    <row r="86" spans="1:20">
      <c r="A86" s="8" t="s">
        <v>378</v>
      </c>
      <c r="B86" s="8" t="s">
        <v>379</v>
      </c>
      <c r="C86" s="8"/>
      <c r="D86" s="8"/>
      <c r="E86" s="8" t="s">
        <v>27</v>
      </c>
      <c r="F86" s="8" t="s">
        <v>28</v>
      </c>
      <c r="G86" s="8" t="s">
        <v>222</v>
      </c>
      <c r="H86" s="8" t="s">
        <v>311</v>
      </c>
      <c r="I86" s="8" t="s">
        <v>448</v>
      </c>
      <c r="J86" s="8">
        <v>2563</v>
      </c>
      <c r="K86" s="8" t="s">
        <v>312</v>
      </c>
      <c r="L86" s="10">
        <v>40000</v>
      </c>
      <c r="M86" s="10">
        <v>40000</v>
      </c>
      <c r="N86" s="8" t="s">
        <v>381</v>
      </c>
      <c r="O86" s="8" t="s">
        <v>283</v>
      </c>
      <c r="P86" s="8" t="s">
        <v>284</v>
      </c>
      <c r="Q86" s="8"/>
      <c r="R86" s="8" t="s">
        <v>276</v>
      </c>
      <c r="S86" s="8" t="s">
        <v>332</v>
      </c>
      <c r="T86" s="7" t="s">
        <v>379</v>
      </c>
    </row>
    <row r="87" spans="1:20">
      <c r="A87" s="8" t="s">
        <v>382</v>
      </c>
      <c r="B87" s="8" t="s">
        <v>383</v>
      </c>
      <c r="C87" s="8"/>
      <c r="D87" s="8"/>
      <c r="E87" s="8" t="s">
        <v>27</v>
      </c>
      <c r="F87" s="8" t="s">
        <v>28</v>
      </c>
      <c r="G87" s="8"/>
      <c r="H87" s="8" t="s">
        <v>385</v>
      </c>
      <c r="I87" s="8" t="s">
        <v>448</v>
      </c>
      <c r="J87" s="8">
        <v>2565</v>
      </c>
      <c r="K87" s="8" t="s">
        <v>386</v>
      </c>
      <c r="L87" s="10">
        <v>21000000</v>
      </c>
      <c r="M87" s="10">
        <v>21000000</v>
      </c>
      <c r="N87" s="8" t="s">
        <v>304</v>
      </c>
      <c r="O87" s="8" t="s">
        <v>73</v>
      </c>
      <c r="P87" s="8" t="s">
        <v>52</v>
      </c>
      <c r="Q87" s="8" t="s">
        <v>387</v>
      </c>
      <c r="R87" s="8" t="s">
        <v>388</v>
      </c>
      <c r="S87" s="8" t="s">
        <v>389</v>
      </c>
      <c r="T87" s="7" t="s">
        <v>383</v>
      </c>
    </row>
    <row r="88" spans="1:20">
      <c r="A88" s="8" t="s">
        <v>390</v>
      </c>
      <c r="B88" s="8" t="s">
        <v>391</v>
      </c>
      <c r="C88" s="8"/>
      <c r="D88" s="8"/>
      <c r="E88" s="8" t="s">
        <v>27</v>
      </c>
      <c r="F88" s="8" t="s">
        <v>28</v>
      </c>
      <c r="G88" s="8"/>
      <c r="H88" s="8" t="s">
        <v>385</v>
      </c>
      <c r="I88" s="8" t="s">
        <v>448</v>
      </c>
      <c r="J88" s="8">
        <v>2565</v>
      </c>
      <c r="K88" s="8" t="s">
        <v>386</v>
      </c>
      <c r="L88" s="10">
        <v>3000000</v>
      </c>
      <c r="M88" s="10">
        <v>3000000</v>
      </c>
      <c r="N88" s="8" t="s">
        <v>304</v>
      </c>
      <c r="O88" s="8" t="s">
        <v>73</v>
      </c>
      <c r="P88" s="8" t="s">
        <v>52</v>
      </c>
      <c r="Q88" s="8" t="s">
        <v>387</v>
      </c>
      <c r="R88" s="8" t="s">
        <v>393</v>
      </c>
      <c r="S88" s="8" t="s">
        <v>394</v>
      </c>
      <c r="T88" s="7" t="s">
        <v>391</v>
      </c>
    </row>
    <row r="89" spans="1:20">
      <c r="A89" s="8" t="s">
        <v>395</v>
      </c>
      <c r="B89" s="8" t="s">
        <v>396</v>
      </c>
      <c r="C89" s="8"/>
      <c r="D89" s="8"/>
      <c r="E89" s="8" t="s">
        <v>27</v>
      </c>
      <c r="F89" s="8" t="s">
        <v>28</v>
      </c>
      <c r="G89" s="8"/>
      <c r="H89" s="8" t="s">
        <v>385</v>
      </c>
      <c r="I89" s="8" t="s">
        <v>448</v>
      </c>
      <c r="J89" s="8">
        <v>2565</v>
      </c>
      <c r="K89" s="8" t="s">
        <v>386</v>
      </c>
      <c r="L89" s="10">
        <v>9423000</v>
      </c>
      <c r="M89" s="10">
        <v>9423000</v>
      </c>
      <c r="N89" s="8" t="s">
        <v>269</v>
      </c>
      <c r="O89" s="8" t="s">
        <v>192</v>
      </c>
      <c r="P89" s="8" t="s">
        <v>52</v>
      </c>
      <c r="Q89" s="8" t="s">
        <v>387</v>
      </c>
      <c r="R89" s="8" t="s">
        <v>398</v>
      </c>
      <c r="S89" s="8" t="s">
        <v>399</v>
      </c>
      <c r="T89" s="7" t="s">
        <v>396</v>
      </c>
    </row>
    <row r="90" spans="1:20">
      <c r="A90" s="8" t="s">
        <v>400</v>
      </c>
      <c r="B90" s="8" t="s">
        <v>265</v>
      </c>
      <c r="C90" s="8"/>
      <c r="D90" s="8"/>
      <c r="E90" s="8" t="s">
        <v>27</v>
      </c>
      <c r="F90" s="8" t="s">
        <v>28</v>
      </c>
      <c r="G90" s="8"/>
      <c r="H90" s="8" t="s">
        <v>385</v>
      </c>
      <c r="I90" s="8" t="s">
        <v>448</v>
      </c>
      <c r="J90" s="8">
        <v>2565</v>
      </c>
      <c r="K90" s="8" t="s">
        <v>386</v>
      </c>
      <c r="L90" s="10">
        <v>4465200</v>
      </c>
      <c r="M90" s="10">
        <v>4465200</v>
      </c>
      <c r="N90" s="8" t="s">
        <v>269</v>
      </c>
      <c r="O90" s="8" t="s">
        <v>192</v>
      </c>
      <c r="P90" s="8" t="s">
        <v>52</v>
      </c>
      <c r="Q90" s="8" t="s">
        <v>387</v>
      </c>
      <c r="R90" s="8" t="s">
        <v>388</v>
      </c>
      <c r="S90" s="8" t="s">
        <v>389</v>
      </c>
      <c r="T90" s="7" t="s">
        <v>265</v>
      </c>
    </row>
    <row r="91" spans="1:20">
      <c r="A91" s="8" t="s">
        <v>402</v>
      </c>
      <c r="B91" s="8" t="s">
        <v>288</v>
      </c>
      <c r="C91" s="8"/>
      <c r="D91" s="8"/>
      <c r="E91" s="8" t="s">
        <v>27</v>
      </c>
      <c r="F91" s="8" t="s">
        <v>28</v>
      </c>
      <c r="G91" s="8"/>
      <c r="H91" s="8" t="s">
        <v>385</v>
      </c>
      <c r="I91" s="8" t="s">
        <v>448</v>
      </c>
      <c r="J91" s="8">
        <v>2565</v>
      </c>
      <c r="K91" s="8" t="s">
        <v>404</v>
      </c>
      <c r="L91" s="10">
        <v>8500000</v>
      </c>
      <c r="M91" s="10">
        <v>8500000</v>
      </c>
      <c r="N91" s="8" t="s">
        <v>42</v>
      </c>
      <c r="O91" s="8" t="s">
        <v>291</v>
      </c>
      <c r="P91" s="8" t="s">
        <v>35</v>
      </c>
      <c r="Q91" s="8" t="s">
        <v>387</v>
      </c>
      <c r="R91" s="8" t="s">
        <v>398</v>
      </c>
      <c r="S91" s="8" t="s">
        <v>405</v>
      </c>
      <c r="T91" s="7" t="s">
        <v>288</v>
      </c>
    </row>
    <row r="92" spans="1:20">
      <c r="A92" s="8" t="s">
        <v>407</v>
      </c>
      <c r="B92" s="8" t="s">
        <v>408</v>
      </c>
      <c r="C92" s="8"/>
      <c r="D92" s="8"/>
      <c r="E92" s="8" t="s">
        <v>27</v>
      </c>
      <c r="F92" s="8" t="s">
        <v>28</v>
      </c>
      <c r="G92" s="8"/>
      <c r="H92" s="8" t="s">
        <v>385</v>
      </c>
      <c r="I92" s="8" t="s">
        <v>448</v>
      </c>
      <c r="J92" s="8">
        <v>2565</v>
      </c>
      <c r="K92" s="8" t="s">
        <v>386</v>
      </c>
      <c r="L92" s="10">
        <v>7600800</v>
      </c>
      <c r="M92" s="10">
        <v>7600800</v>
      </c>
      <c r="N92" s="8" t="s">
        <v>410</v>
      </c>
      <c r="O92" s="8" t="s">
        <v>411</v>
      </c>
      <c r="P92" s="8" t="s">
        <v>35</v>
      </c>
      <c r="Q92" s="8" t="s">
        <v>387</v>
      </c>
      <c r="R92" s="8" t="s">
        <v>388</v>
      </c>
      <c r="S92" s="8" t="s">
        <v>412</v>
      </c>
      <c r="T92" s="7" t="s">
        <v>408</v>
      </c>
    </row>
    <row r="93" spans="1:20">
      <c r="A93" s="8" t="s">
        <v>414</v>
      </c>
      <c r="B93" s="8" t="s">
        <v>415</v>
      </c>
      <c r="C93" s="8"/>
      <c r="D93" s="8"/>
      <c r="E93" s="8" t="s">
        <v>27</v>
      </c>
      <c r="F93" s="8" t="s">
        <v>28</v>
      </c>
      <c r="G93" s="8"/>
      <c r="H93" s="8" t="s">
        <v>385</v>
      </c>
      <c r="I93" s="8" t="s">
        <v>448</v>
      </c>
      <c r="J93" s="8">
        <v>2565</v>
      </c>
      <c r="K93" s="8" t="s">
        <v>386</v>
      </c>
      <c r="L93" s="10">
        <v>17300000</v>
      </c>
      <c r="M93" s="10">
        <v>17300000</v>
      </c>
      <c r="N93" s="8" t="s">
        <v>42</v>
      </c>
      <c r="O93" s="8" t="s">
        <v>417</v>
      </c>
      <c r="P93" s="8" t="s">
        <v>35</v>
      </c>
      <c r="Q93" s="8" t="s">
        <v>387</v>
      </c>
      <c r="R93" s="8" t="s">
        <v>398</v>
      </c>
      <c r="S93" s="8" t="s">
        <v>399</v>
      </c>
      <c r="T93" s="7" t="s">
        <v>415</v>
      </c>
    </row>
    <row r="94" spans="1:20">
      <c r="A94" s="8" t="s">
        <v>418</v>
      </c>
      <c r="B94" s="8" t="s">
        <v>419</v>
      </c>
      <c r="C94" s="8"/>
      <c r="D94" s="8"/>
      <c r="E94" s="8" t="s">
        <v>27</v>
      </c>
      <c r="F94" s="8" t="s">
        <v>28</v>
      </c>
      <c r="G94" s="8"/>
      <c r="H94" s="8" t="s">
        <v>385</v>
      </c>
      <c r="I94" s="8" t="s">
        <v>448</v>
      </c>
      <c r="J94" s="8">
        <v>2565</v>
      </c>
      <c r="K94" s="8" t="s">
        <v>386</v>
      </c>
      <c r="L94" s="10">
        <v>60000000</v>
      </c>
      <c r="M94" s="10">
        <v>60000000</v>
      </c>
      <c r="N94" s="8" t="s">
        <v>67</v>
      </c>
      <c r="O94" s="8" t="s">
        <v>68</v>
      </c>
      <c r="P94" s="8" t="s">
        <v>52</v>
      </c>
      <c r="Q94" s="8" t="s">
        <v>421</v>
      </c>
      <c r="R94" s="8" t="s">
        <v>398</v>
      </c>
      <c r="S94" s="8" t="s">
        <v>399</v>
      </c>
      <c r="T94" s="7" t="s">
        <v>419</v>
      </c>
    </row>
    <row r="95" spans="1:20">
      <c r="A95" s="8" t="s">
        <v>422</v>
      </c>
      <c r="B95" s="8" t="s">
        <v>423</v>
      </c>
      <c r="C95" s="8"/>
      <c r="D95" s="8"/>
      <c r="E95" s="8" t="s">
        <v>27</v>
      </c>
      <c r="F95" s="8" t="s">
        <v>28</v>
      </c>
      <c r="G95" s="8"/>
      <c r="H95" s="8" t="s">
        <v>267</v>
      </c>
      <c r="I95" s="8" t="s">
        <v>448</v>
      </c>
      <c r="J95" s="8">
        <v>2564</v>
      </c>
      <c r="K95" s="8" t="s">
        <v>268</v>
      </c>
      <c r="L95" s="10">
        <v>857200</v>
      </c>
      <c r="M95" s="10">
        <v>857200</v>
      </c>
      <c r="N95" s="8" t="s">
        <v>67</v>
      </c>
      <c r="O95" s="8" t="s">
        <v>68</v>
      </c>
      <c r="P95" s="8" t="s">
        <v>52</v>
      </c>
      <c r="Q95" s="8"/>
      <c r="R95" s="8" t="s">
        <v>276</v>
      </c>
      <c r="S95" s="8" t="s">
        <v>277</v>
      </c>
      <c r="T95" s="7" t="s">
        <v>423</v>
      </c>
    </row>
    <row r="96" spans="1:20">
      <c r="A96" s="8" t="s">
        <v>425</v>
      </c>
      <c r="B96" s="8" t="s">
        <v>426</v>
      </c>
      <c r="C96" s="8"/>
      <c r="D96" s="8"/>
      <c r="E96" s="8" t="s">
        <v>27</v>
      </c>
      <c r="F96" s="8" t="s">
        <v>28</v>
      </c>
      <c r="G96" s="8"/>
      <c r="H96" s="8" t="s">
        <v>267</v>
      </c>
      <c r="I96" s="8" t="s">
        <v>448</v>
      </c>
      <c r="J96" s="8">
        <v>2564</v>
      </c>
      <c r="K96" s="8" t="s">
        <v>268</v>
      </c>
      <c r="L96" s="10">
        <v>3361600</v>
      </c>
      <c r="M96" s="10">
        <v>3361600</v>
      </c>
      <c r="N96" s="8" t="s">
        <v>67</v>
      </c>
      <c r="O96" s="8" t="s">
        <v>68</v>
      </c>
      <c r="P96" s="8" t="s">
        <v>52</v>
      </c>
      <c r="Q96" s="8"/>
      <c r="R96" s="8" t="s">
        <v>276</v>
      </c>
      <c r="S96" s="8" t="s">
        <v>277</v>
      </c>
      <c r="T96" s="7" t="s">
        <v>426</v>
      </c>
    </row>
    <row r="97" spans="1:20">
      <c r="A97" s="8" t="s">
        <v>428</v>
      </c>
      <c r="B97" s="8" t="s">
        <v>429</v>
      </c>
      <c r="C97" s="8"/>
      <c r="D97" s="8"/>
      <c r="E97" s="8" t="s">
        <v>27</v>
      </c>
      <c r="F97" s="8" t="s">
        <v>28</v>
      </c>
      <c r="G97" s="8"/>
      <c r="H97" s="8" t="s">
        <v>267</v>
      </c>
      <c r="I97" s="8" t="s">
        <v>448</v>
      </c>
      <c r="J97" s="8">
        <v>2564</v>
      </c>
      <c r="K97" s="8" t="s">
        <v>268</v>
      </c>
      <c r="L97" s="10">
        <v>1875000</v>
      </c>
      <c r="M97" s="10">
        <v>1875000</v>
      </c>
      <c r="N97" s="8" t="s">
        <v>67</v>
      </c>
      <c r="O97" s="8" t="s">
        <v>68</v>
      </c>
      <c r="P97" s="8" t="s">
        <v>52</v>
      </c>
      <c r="Q97" s="8"/>
      <c r="R97" s="8" t="s">
        <v>276</v>
      </c>
      <c r="S97" s="8" t="s">
        <v>277</v>
      </c>
      <c r="T97" s="7" t="s">
        <v>429</v>
      </c>
    </row>
    <row r="98" spans="1:20">
      <c r="A98" s="8" t="s">
        <v>432</v>
      </c>
      <c r="B98" s="8" t="s">
        <v>433</v>
      </c>
      <c r="C98" s="8"/>
      <c r="D98" s="8"/>
      <c r="E98" s="8" t="s">
        <v>27</v>
      </c>
      <c r="F98" s="8" t="s">
        <v>28</v>
      </c>
      <c r="G98" s="8"/>
      <c r="H98" s="8" t="s">
        <v>267</v>
      </c>
      <c r="I98" s="8" t="s">
        <v>448</v>
      </c>
      <c r="J98" s="8">
        <v>2564</v>
      </c>
      <c r="K98" s="8" t="s">
        <v>268</v>
      </c>
      <c r="L98" s="10">
        <v>106223800</v>
      </c>
      <c r="M98" s="10">
        <v>106223800</v>
      </c>
      <c r="N98" s="8" t="s">
        <v>435</v>
      </c>
      <c r="O98" s="8" t="s">
        <v>218</v>
      </c>
      <c r="P98" s="8" t="s">
        <v>52</v>
      </c>
      <c r="Q98" s="8"/>
      <c r="R98" s="8" t="s">
        <v>276</v>
      </c>
      <c r="S98" s="8" t="s">
        <v>277</v>
      </c>
      <c r="T98" s="7" t="s">
        <v>433</v>
      </c>
    </row>
    <row r="99" spans="1:20">
      <c r="A99" s="8" t="s">
        <v>437</v>
      </c>
      <c r="B99" s="8" t="s">
        <v>438</v>
      </c>
      <c r="C99" s="8"/>
      <c r="D99" s="8"/>
      <c r="E99" s="8" t="s">
        <v>27</v>
      </c>
      <c r="F99" s="8" t="s">
        <v>28</v>
      </c>
      <c r="G99" s="8"/>
      <c r="H99" s="8" t="s">
        <v>267</v>
      </c>
      <c r="I99" s="8" t="s">
        <v>448</v>
      </c>
      <c r="J99" s="8">
        <v>2564</v>
      </c>
      <c r="K99" s="8" t="s">
        <v>268</v>
      </c>
      <c r="L99" s="10">
        <v>3232400</v>
      </c>
      <c r="M99" s="10">
        <v>3232400</v>
      </c>
      <c r="N99" s="8" t="s">
        <v>440</v>
      </c>
      <c r="O99" s="8" t="s">
        <v>441</v>
      </c>
      <c r="P99" s="8" t="s">
        <v>442</v>
      </c>
      <c r="Q99" s="8"/>
      <c r="R99" s="8" t="s">
        <v>443</v>
      </c>
      <c r="S99" s="8" t="s">
        <v>444</v>
      </c>
      <c r="T99" s="7" t="s">
        <v>438</v>
      </c>
    </row>
  </sheetData>
  <hyperlinks>
    <hyperlink ref="T3" r:id="rId1" display="https://emenscr.nesdc.go.th/viewer/view.html?id=5b1a78e27587e67e2e720db3&amp;username=rmutt057802011" xr:uid="{00000000-0004-0000-0100-000000000000}"/>
    <hyperlink ref="T4" r:id="rId2" display="https://emenscr.nesdc.go.th/viewer/view.html?id=5c4e8be81a04b521fdc9362c&amp;username=rus0585011" xr:uid="{00000000-0004-0000-0100-000001000000}"/>
    <hyperlink ref="T5" r:id="rId3" display="https://emenscr.nesdc.go.th/viewer/view.html?id=5c527ba54819522ef1ca2bc6&amp;username=mots0501021" xr:uid="{00000000-0004-0000-0100-000002000000}"/>
    <hyperlink ref="T6" r:id="rId4" display="https://emenscr.nesdc.go.th/viewer/view.html?id=5cbae389a6ce3a3febe8d3ba&amp;username=rmutt0578201" xr:uid="{00000000-0004-0000-0100-000003000000}"/>
    <hyperlink ref="T7" r:id="rId5" display="https://emenscr.nesdc.go.th/viewer/view.html?id=5ccabeb7a6ce3a3febe8d73d&amp;username=mots0501021" xr:uid="{00000000-0004-0000-0100-000004000000}"/>
    <hyperlink ref="T8" r:id="rId6" display="https://emenscr.nesdc.go.th/viewer/view.html?id=5cf0dca143f43b4179ea0c87&amp;username=mots03021" xr:uid="{00000000-0004-0000-0100-000005000000}"/>
    <hyperlink ref="T9" r:id="rId7" display="https://emenscr.nesdc.go.th/viewer/view.html?id=5cf628b343f43b4179ea0cef&amp;username=sat1" xr:uid="{00000000-0004-0000-0100-000006000000}"/>
    <hyperlink ref="T10" r:id="rId8" display="https://emenscr.nesdc.go.th/viewer/view.html?id=5cf735de656db4416eea0ca4&amp;username=sat1" xr:uid="{00000000-0004-0000-0100-000007000000}"/>
    <hyperlink ref="T11" r:id="rId9" display="https://emenscr.nesdc.go.th/viewer/view.html?id=5cf73bbc985c284170d11738&amp;username=sat1" xr:uid="{00000000-0004-0000-0100-000008000000}"/>
    <hyperlink ref="T12" r:id="rId10" display="https://emenscr.nesdc.go.th/viewer/view.html?id=5cf7629f3d444c41747ba8a7&amp;username=sat1" xr:uid="{00000000-0004-0000-0100-000009000000}"/>
    <hyperlink ref="T13" r:id="rId11" display="https://emenscr.nesdc.go.th/viewer/view.html?id=5cf78307985c284170d11771&amp;username=sat1" xr:uid="{00000000-0004-0000-0100-00000A000000}"/>
    <hyperlink ref="T14" r:id="rId12" display="https://emenscr.nesdc.go.th/viewer/view.html?id=5cf78424656db4416eea0cd7&amp;username=sat1" xr:uid="{00000000-0004-0000-0100-00000B000000}"/>
    <hyperlink ref="T15" r:id="rId13" display="https://emenscr.nesdc.go.th/viewer/view.html?id=5cf78ba93d444c41747ba8c6&amp;username=sat1" xr:uid="{00000000-0004-0000-0100-00000C000000}"/>
    <hyperlink ref="T16" r:id="rId14" display="https://emenscr.nesdc.go.th/viewer/view.html?id=5cf78cc9656db4416eea0ce6&amp;username=sat1" xr:uid="{00000000-0004-0000-0100-00000D000000}"/>
    <hyperlink ref="T17" r:id="rId15" display="https://emenscr.nesdc.go.th/viewer/view.html?id=5d53d31d8087be14b6d4ccd9&amp;username=mots03021" xr:uid="{00000000-0004-0000-0100-00000E000000}"/>
    <hyperlink ref="T18" r:id="rId16" display="https://emenscr.nesdc.go.th/viewer/view.html?id=5d77556d2d8b5b145109e225&amp;username=mots03021" xr:uid="{00000000-0004-0000-0100-00000F000000}"/>
    <hyperlink ref="T19" r:id="rId17" display="https://emenscr.nesdc.go.th/viewer/view.html?id=5d7875daefaf232e0bc453fa&amp;username=mots0501021" xr:uid="{00000000-0004-0000-0100-000010000000}"/>
    <hyperlink ref="T20" r:id="rId18" display="https://emenscr.nesdc.go.th/viewer/view.html?id=5d78c0ca0ec2ae2e0662912c&amp;username=mots0501021" xr:uid="{00000000-0004-0000-0100-000011000000}"/>
    <hyperlink ref="T21" r:id="rId19" display="https://emenscr.nesdc.go.th/viewer/view.html?id=5d808a9a6e6bea05a699b4e0&amp;username=mots0501061" xr:uid="{00000000-0004-0000-0100-000012000000}"/>
    <hyperlink ref="T22" r:id="rId20" display="https://emenscr.nesdc.go.th/viewer/view.html?id=5d809b6a42d188059b3550ed&amp;username=mots0501061" xr:uid="{00000000-0004-0000-0100-000013000000}"/>
    <hyperlink ref="T23" r:id="rId21" display="https://emenscr.nesdc.go.th/viewer/view.html?id=5d897cf11970f105a15993bc&amp;username=rus0585011" xr:uid="{00000000-0004-0000-0100-000014000000}"/>
    <hyperlink ref="T24" r:id="rId22" display="https://emenscr.nesdc.go.th/viewer/view.html?id=5d919d232cf06546a62a83e5&amp;username=mots0501021" xr:uid="{00000000-0004-0000-0100-000015000000}"/>
    <hyperlink ref="T25" r:id="rId23" display="https://emenscr.nesdc.go.th/viewer/view.html?id=5db937167aa7d70a4477d8fd&amp;username=rmuti11001" xr:uid="{00000000-0004-0000-0100-000016000000}"/>
    <hyperlink ref="T26" r:id="rId24" display="https://emenscr.nesdc.go.th/viewer/view.html?id=5db94470b9b2250a3a28e95b&amp;username=rmuti11001" xr:uid="{00000000-0004-0000-0100-000017000000}"/>
    <hyperlink ref="T27" r:id="rId25" display="https://emenscr.nesdc.go.th/viewer/view.html?id=5dbaae84e414e50a393a461b&amp;username=rmuti11001" xr:uid="{00000000-0004-0000-0100-000018000000}"/>
    <hyperlink ref="T28" r:id="rId26" display="https://emenscr.nesdc.go.th/viewer/view.html?id=5dbab68bddf85f0a3f403cf3&amp;username=rmuti11001" xr:uid="{00000000-0004-0000-0100-000019000000}"/>
    <hyperlink ref="T29" r:id="rId27" display="https://emenscr.nesdc.go.th/viewer/view.html?id=5dbabca1e414e50a393a462b&amp;username=rmuti11001" xr:uid="{00000000-0004-0000-0100-00001A000000}"/>
    <hyperlink ref="T30" r:id="rId28" display="https://emenscr.nesdc.go.th/viewer/view.html?id=5dbad147b9b2250a3a28ebf7&amp;username=rmuti11001" xr:uid="{00000000-0004-0000-0100-00001B000000}"/>
    <hyperlink ref="T31" r:id="rId29" display="https://emenscr.nesdc.go.th/viewer/view.html?id=5df35a378af3392c55b03ce7&amp;username=mots03021" xr:uid="{00000000-0004-0000-0100-00001C000000}"/>
    <hyperlink ref="T32" r:id="rId30" display="https://emenscr.nesdc.go.th/viewer/view.html?id=5df8841ecaa0dc3f63b8c33d&amp;username=kpru053651" xr:uid="{00000000-0004-0000-0100-00001D000000}"/>
    <hyperlink ref="T33" r:id="rId31" display="https://emenscr.nesdc.go.th/viewer/view.html?id=5dfaf80ad2f24a1a689b4ba3&amp;username=sat1" xr:uid="{00000000-0004-0000-0100-00001E000000}"/>
    <hyperlink ref="T34" r:id="rId32" display="https://emenscr.nesdc.go.th/viewer/view.html?id=5dfeff0542c5ca49af55a51c&amp;username=mots03021" xr:uid="{00000000-0004-0000-0100-00001F000000}"/>
    <hyperlink ref="T35" r:id="rId33" display="https://emenscr.nesdc.go.th/viewer/view.html?id=5e00312bb459dd49a9ac70a2&amp;username=sat1" xr:uid="{00000000-0004-0000-0100-000020000000}"/>
    <hyperlink ref="T36" r:id="rId34" display="https://emenscr.nesdc.go.th/viewer/view.html?id=5e00389942c5ca49af55a5bf&amp;username=sat1" xr:uid="{00000000-0004-0000-0100-000021000000}"/>
    <hyperlink ref="T37" r:id="rId35" display="https://emenscr.nesdc.go.th/viewer/view.html?id=5e003cb5ca0feb49b458bba3&amp;username=sat1" xr:uid="{00000000-0004-0000-0100-000022000000}"/>
    <hyperlink ref="T38" r:id="rId36" display="https://emenscr.nesdc.go.th/viewer/view.html?id=5e00669942c5ca49af55a663&amp;username=sat1" xr:uid="{00000000-0004-0000-0100-000023000000}"/>
    <hyperlink ref="T39" r:id="rId37" display="https://emenscr.nesdc.go.th/viewer/view.html?id=5e0068afb459dd49a9ac7144&amp;username=sat1" xr:uid="{00000000-0004-0000-0100-000024000000}"/>
    <hyperlink ref="T40" r:id="rId38" display="https://emenscr.nesdc.go.th/viewer/view.html?id=5e006f036f155549ab8fb595&amp;username=sat1" xr:uid="{00000000-0004-0000-0100-000025000000}"/>
    <hyperlink ref="T41" r:id="rId39" display="https://emenscr.nesdc.go.th/viewer/view.html?id=5e00701542c5ca49af55a6aa&amp;username=sat1" xr:uid="{00000000-0004-0000-0100-000026000000}"/>
    <hyperlink ref="T42" r:id="rId40" display="https://emenscr.nesdc.go.th/viewer/view.html?id=5e01d07f6f155549ab8fb951&amp;username=mots03021" xr:uid="{00000000-0004-0000-0100-000027000000}"/>
    <hyperlink ref="T43" r:id="rId41" display="https://emenscr.nesdc.go.th/viewer/view.html?id=5e1daa40ed738c689ae32975&amp;username=mots0501041" xr:uid="{00000000-0004-0000-0100-000028000000}"/>
    <hyperlink ref="T44" r:id="rId42" display="https://emenscr.nesdc.go.th/viewer/view.html?id=5e1dae6feeece76891d9c288&amp;username=mots0501061" xr:uid="{00000000-0004-0000-0100-000029000000}"/>
    <hyperlink ref="T45" r:id="rId43" display="https://emenscr.nesdc.go.th/viewer/view.html?id=5e1dbf28a039a2689bde7ff5&amp;username=mots05031" xr:uid="{00000000-0004-0000-0100-00002A000000}"/>
    <hyperlink ref="T46" r:id="rId44" display="https://emenscr.nesdc.go.th/viewer/view.html?id=5e1dc2b5ed738c689ae32977&amp;username=mots05021" xr:uid="{00000000-0004-0000-0100-00002B000000}"/>
    <hyperlink ref="T47" r:id="rId45" display="https://emenscr.nesdc.go.th/viewer/view.html?id=5e201680d64e122a694ab411&amp;username=mots05041" xr:uid="{00000000-0004-0000-0100-00002C000000}"/>
    <hyperlink ref="T48" r:id="rId46" display="https://emenscr.nesdc.go.th/viewer/view.html?id=5e201ff3ad9dbf2a6b64fc13&amp;username=mots05041" xr:uid="{00000000-0004-0000-0100-00002D000000}"/>
    <hyperlink ref="T49" r:id="rId47" display="https://emenscr.nesdc.go.th/viewer/view.html?id=5e202727f311422a706ee693&amp;username=mots05041" xr:uid="{00000000-0004-0000-0100-00002E000000}"/>
    <hyperlink ref="T50" r:id="rId48" display="https://emenscr.nesdc.go.th/viewer/view.html?id=5e2037d4796c673a7fd56bcb&amp;username=mots05041" xr:uid="{00000000-0004-0000-0100-00002F000000}"/>
    <hyperlink ref="T51" r:id="rId49" display="https://emenscr.nesdc.go.th/viewer/view.html?id=5e2fb317499a092fe97137ed&amp;username=mots9302341" xr:uid="{00000000-0004-0000-0100-000030000000}"/>
    <hyperlink ref="T52" r:id="rId50" display="https://emenscr.nesdc.go.th/viewer/view.html?id=5e62055a7354bd730265e43c&amp;username=pcru053961" xr:uid="{00000000-0004-0000-0100-000031000000}"/>
    <hyperlink ref="T53" r:id="rId51" display="https://emenscr.nesdc.go.th/viewer/view.html?id=5ea9547b2ea02e55ade25394&amp;username=mots0501061" xr:uid="{00000000-0004-0000-0100-000032000000}"/>
    <hyperlink ref="T54" r:id="rId52" display="https://emenscr.nesdc.go.th/viewer/view.html?id=5eb123aafcf4617808b3fe9c&amp;username=mots0501061" xr:uid="{00000000-0004-0000-0100-000033000000}"/>
    <hyperlink ref="T55" r:id="rId53" display="https://emenscr.nesdc.go.th/viewer/view.html?id=5eb525fbb5d01807ee10a6be&amp;username=rmuti11001" xr:uid="{00000000-0004-0000-0100-000034000000}"/>
    <hyperlink ref="T56" r:id="rId54" display="https://emenscr.nesdc.go.th/viewer/view.html?id=5eba5c80833fec5e55cafa20&amp;username=rmuti11001" xr:uid="{00000000-0004-0000-0100-000035000000}"/>
    <hyperlink ref="T57" r:id="rId55" display="https://emenscr.nesdc.go.th/viewer/view.html?id=5eba633b833fec5e55cafa26&amp;username=rmuti11001" xr:uid="{00000000-0004-0000-0100-000036000000}"/>
    <hyperlink ref="T58" r:id="rId56" display="https://emenscr.nesdc.go.th/viewer/view.html?id=5eba6cf0833fec5e55cafa33&amp;username=rmuti11001" xr:uid="{00000000-0004-0000-0100-000037000000}"/>
    <hyperlink ref="T59" r:id="rId57" display="https://emenscr.nesdc.go.th/viewer/view.html?id=5ebbb341abbee2297567d387&amp;username=rmuti11001" xr:uid="{00000000-0004-0000-0100-000038000000}"/>
    <hyperlink ref="T60" r:id="rId58" display="https://emenscr.nesdc.go.th/viewer/view.html?id=5ebcec5260c73b2974f0454f&amp;username=rmuti11001" xr:uid="{00000000-0004-0000-0100-000039000000}"/>
    <hyperlink ref="T61" r:id="rId59" display="https://emenscr.nesdc.go.th/viewer/view.html?id=5eeaebb77177af180990c796&amp;username=mots0501041" xr:uid="{00000000-0004-0000-0100-00003A000000}"/>
    <hyperlink ref="T62" r:id="rId60" display="https://emenscr.nesdc.go.th/viewer/view.html?id=5ef1a7d73148937792cabb8e&amp;username=rmutt0578031" xr:uid="{00000000-0004-0000-0100-00003B000000}"/>
    <hyperlink ref="T63" r:id="rId61" display="https://emenscr.nesdc.go.th/viewer/view.html?id=5f23ffc3d49bf92ea89dd08f&amp;username=mots0501031" xr:uid="{00000000-0004-0000-0100-00003C000000}"/>
    <hyperlink ref="T64" r:id="rId62" display="https://emenscr.nesdc.go.th/viewer/view.html?id=5f24042aeff9aa2ea2578e5c&amp;username=mots0501031" xr:uid="{00000000-0004-0000-0100-00003D000000}"/>
    <hyperlink ref="T65" r:id="rId63" display="https://emenscr.nesdc.go.th/viewer/view.html?id=5f27f0b514c4720c160d05bc&amp;username=obec_regional_73_21" xr:uid="{00000000-0004-0000-0100-00003E000000}"/>
    <hyperlink ref="T66" r:id="rId64" display="https://emenscr.nesdc.go.th/viewer/view.html?id=5f2a99999b1b9e3fab85a862&amp;username=psu05211" xr:uid="{00000000-0004-0000-0100-00003F000000}"/>
    <hyperlink ref="T67" r:id="rId65" display="https://emenscr.nesdc.go.th/viewer/view.html?id=5f2bc5cc58f327252403c74d&amp;username=mots03011" xr:uid="{00000000-0004-0000-0100-000040000000}"/>
    <hyperlink ref="T68" r:id="rId66" display="https://emenscr.nesdc.go.th/viewer/view.html?id=5f2bd1675ae40c252664c22f&amp;username=mots03011" xr:uid="{00000000-0004-0000-0100-000041000000}"/>
    <hyperlink ref="T69" r:id="rId67" display="https://emenscr.nesdc.go.th/viewer/view.html?id=5f2cfc20ab64071b723c6cb4&amp;username=sat21" xr:uid="{00000000-0004-0000-0100-000042000000}"/>
    <hyperlink ref="T70" r:id="rId68" display="https://emenscr.nesdc.go.th/viewer/view.html?id=5fa22cdbb85d3605fe50d1f5&amp;username=obec_regional_66_21" xr:uid="{00000000-0004-0000-0100-000043000000}"/>
    <hyperlink ref="T71" r:id="rId69" display="https://emenscr.nesdc.go.th/viewer/view.html?id=5fab9e3ce708b36c432df952&amp;username=mots03021" xr:uid="{00000000-0004-0000-0100-000044000000}"/>
    <hyperlink ref="T72" r:id="rId70" display="https://emenscr.nesdc.go.th/viewer/view.html?id=5fabf7972806e76c3c3d64d5&amp;username=mots03021" xr:uid="{00000000-0004-0000-0100-000045000000}"/>
    <hyperlink ref="T73" r:id="rId71" display="https://emenscr.nesdc.go.th/viewer/view.html?id=5fb3499956c36d429b48792d&amp;username=mots03021" xr:uid="{00000000-0004-0000-0100-000046000000}"/>
    <hyperlink ref="T74" r:id="rId72" display="https://emenscr.nesdc.go.th/viewer/view.html?id=5fe01c1aea2eef1b27a274d6&amp;username=obec_regional_36_31" xr:uid="{00000000-0004-0000-0100-000047000000}"/>
    <hyperlink ref="T75" r:id="rId73" display="https://emenscr.nesdc.go.th/viewer/view.html?id=5feab0c4937fc042b84c9fbb&amp;username=sat21" xr:uid="{00000000-0004-0000-0100-000048000000}"/>
    <hyperlink ref="T76" r:id="rId74" display="https://emenscr.nesdc.go.th/viewer/view.html?id=5ffea50bc9bcb56cc183f28d&amp;username=ksu05681" xr:uid="{00000000-0004-0000-0100-000049000000}"/>
    <hyperlink ref="T77" r:id="rId75" display="https://emenscr.nesdc.go.th/viewer/view.html?id=5ffff74afdee0f295412d692&amp;username=mots05031" xr:uid="{00000000-0004-0000-0100-00004A000000}"/>
    <hyperlink ref="T78" r:id="rId76" display="https://emenscr.nesdc.go.th/viewer/view.html?id=60065e75d32d761c9affb204&amp;username=mots0501021" xr:uid="{00000000-0004-0000-0100-00004B000000}"/>
    <hyperlink ref="T79" r:id="rId77" display="https://emenscr.nesdc.go.th/viewer/view.html?id=600686114c8c2f1ca150dbcf&amp;username=mots0501021" xr:uid="{00000000-0004-0000-0100-00004C000000}"/>
    <hyperlink ref="T80" r:id="rId78" display="https://emenscr.nesdc.go.th/viewer/view.html?id=601a5b212bfea92b666d82da&amp;username=mots02091" xr:uid="{00000000-0004-0000-0100-00004D000000}"/>
    <hyperlink ref="T81" r:id="rId79" display="https://emenscr.nesdc.go.th/viewer/view.html?id=607a92c52256a346f06dbac7&amp;username=mots0501061" xr:uid="{00000000-0004-0000-0100-00004E000000}"/>
    <hyperlink ref="T82" r:id="rId80" display="https://emenscr.nesdc.go.th/viewer/view.html?id=607aa07da196e946e987d0ee&amp;username=mots0501061" xr:uid="{00000000-0004-0000-0100-00004F000000}"/>
    <hyperlink ref="T83" r:id="rId81" display="https://emenscr.nesdc.go.th/viewer/view.html?id=607d0ee09db1f67958ba2f49&amp;username=mots0501021" xr:uid="{00000000-0004-0000-0100-000050000000}"/>
    <hyperlink ref="T84" r:id="rId82" display="https://emenscr.nesdc.go.th/viewer/view.html?id=607e72279db1f67958ba30c5&amp;username=mots0501041" xr:uid="{00000000-0004-0000-0100-000051000000}"/>
    <hyperlink ref="T85" r:id="rId83" display="https://emenscr.nesdc.go.th/viewer/view.html?id=60cb0faecfde2746e853d2e5&amp;username=skru11201" xr:uid="{00000000-0004-0000-0100-000052000000}"/>
    <hyperlink ref="T86" r:id="rId84" display="https://emenscr.nesdc.go.th/viewer/view.html?id=60e5158cbcf570643a9fb2e6&amp;username=obec_regional_35_31" xr:uid="{00000000-0004-0000-0100-000053000000}"/>
    <hyperlink ref="T87" r:id="rId85" display="https://emenscr.nesdc.go.th/viewer/view.html?id=610a6e48d9ddc16fa0068813&amp;username=sat21" xr:uid="{00000000-0004-0000-0100-000054000000}"/>
    <hyperlink ref="T88" r:id="rId86" display="https://emenscr.nesdc.go.th/viewer/view.html?id=610a72479af47d6f9a34e6ac&amp;username=sat21" xr:uid="{00000000-0004-0000-0100-000055000000}"/>
    <hyperlink ref="T89" r:id="rId87" display="https://emenscr.nesdc.go.th/viewer/view.html?id=6113543386ed660368a5bcaa&amp;username=mots0501031" xr:uid="{00000000-0004-0000-0100-000056000000}"/>
    <hyperlink ref="T90" r:id="rId88" display="https://emenscr.nesdc.go.th/viewer/view.html?id=6113729586ed660368a5bcee&amp;username=mots0501031" xr:uid="{00000000-0004-0000-0100-000057000000}"/>
    <hyperlink ref="T91" r:id="rId89" display="https://emenscr.nesdc.go.th/viewer/view.html?id=6115d9eabee036035b050dec&amp;username=psu05211" xr:uid="{00000000-0004-0000-0100-000058000000}"/>
    <hyperlink ref="T92" r:id="rId90" display="https://emenscr.nesdc.go.th/viewer/view.html?id=61160d516ab68d432c0fa8bf&amp;username=mfu590131" xr:uid="{00000000-0004-0000-0100-000059000000}"/>
    <hyperlink ref="T93" r:id="rId91" display="https://emenscr.nesdc.go.th/viewer/view.html?id=611782698b5f6c1fa114cbcf&amp;username=ku05131011" xr:uid="{00000000-0004-0000-0100-00005A000000}"/>
    <hyperlink ref="T94" r:id="rId92" display="https://emenscr.nesdc.go.th/viewer/view.html?id=611a385bb1eab9706bc85496&amp;username=mots03021" xr:uid="{00000000-0004-0000-0100-00005B000000}"/>
    <hyperlink ref="T95" r:id="rId93" display="https://emenscr.nesdc.go.th/viewer/view.html?id=615aaabf5491a937ddd5bc30&amp;username=mots03021" xr:uid="{00000000-0004-0000-0100-00005C000000}"/>
    <hyperlink ref="T96" r:id="rId94" display="https://emenscr.nesdc.go.th/viewer/view.html?id=615d2c406bdbda558aab0d99&amp;username=mots03021" xr:uid="{00000000-0004-0000-0100-00005D000000}"/>
    <hyperlink ref="T97" r:id="rId95" display="https://emenscr.nesdc.go.th/viewer/view.html?id=6168fc30ac23da6eb13cfcf2&amp;username=mots03021" xr:uid="{00000000-0004-0000-0100-00005E000000}"/>
    <hyperlink ref="T98" r:id="rId96" display="https://emenscr.nesdc.go.th/viewer/view.html?id=618ce139ceda15328416c235&amp;username=mots02031" xr:uid="{00000000-0004-0000-0100-00005F000000}"/>
    <hyperlink ref="T99" r:id="rId97" display="https://emenscr.nesdc.go.th/viewer/view.html?id=61cc23f474e0ea615e990ddd&amp;username=police000711" xr:uid="{00000000-0004-0000-0100-000060000000}"/>
  </hyperlinks>
  <pageMargins left="0.7" right="0.7" top="0.75" bottom="0.75" header="0.3" footer="0.3"/>
  <pageSetup paperSize="9" orientation="portrait" r:id="rId9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84"/>
  <sheetViews>
    <sheetView workbookViewId="0">
      <selection activeCell="A15" sqref="A15"/>
    </sheetView>
  </sheetViews>
  <sheetFormatPr defaultRowHeight="14.5"/>
  <cols>
    <col min="1" max="1" width="94.90625" customWidth="1"/>
    <col min="2" max="2" width="101.08984375" customWidth="1"/>
    <col min="3" max="4" width="54" customWidth="1"/>
    <col min="5" max="5" width="31" customWidth="1"/>
    <col min="6" max="6" width="54" customWidth="1"/>
    <col min="7" max="7" width="39.08984375" customWidth="1"/>
    <col min="8" max="8" width="14.90625" customWidth="1"/>
    <col min="9" max="10" width="28.36328125" customWidth="1"/>
    <col min="11" max="11" width="27" customWidth="1"/>
    <col min="12" max="12" width="54" customWidth="1"/>
    <col min="13" max="13" width="52.6328125" customWidth="1"/>
    <col min="14" max="14" width="54" customWidth="1"/>
    <col min="15" max="15" width="26.36328125" customWidth="1"/>
    <col min="16" max="16" width="16.08984375" customWidth="1"/>
    <col min="17" max="17" width="20.36328125" customWidth="1"/>
    <col min="18" max="18" width="17.54296875" customWidth="1"/>
  </cols>
  <sheetData>
    <row r="1" spans="1:18" ht="23.5">
      <c r="A1" s="6" t="s">
        <v>445</v>
      </c>
      <c r="B1" s="6" t="s">
        <v>2</v>
      </c>
      <c r="C1" s="6" t="s">
        <v>6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457</v>
      </c>
      <c r="J1" s="6" t="s">
        <v>13</v>
      </c>
      <c r="K1" s="6" t="s">
        <v>14</v>
      </c>
      <c r="L1" s="6" t="s">
        <v>17</v>
      </c>
      <c r="M1" s="6" t="s">
        <v>18</v>
      </c>
      <c r="N1" s="6" t="s">
        <v>19</v>
      </c>
      <c r="O1" s="6" t="s">
        <v>20</v>
      </c>
      <c r="P1" s="6" t="s">
        <v>21</v>
      </c>
      <c r="Q1" s="6" t="s">
        <v>22</v>
      </c>
      <c r="R1" s="6" t="s">
        <v>23</v>
      </c>
    </row>
    <row r="2" spans="1:18" ht="23.5">
      <c r="A2" s="7" t="s">
        <v>26</v>
      </c>
      <c r="B2" s="8" t="s">
        <v>26</v>
      </c>
      <c r="C2" s="8" t="s">
        <v>28</v>
      </c>
      <c r="D2" s="8" t="s">
        <v>27</v>
      </c>
      <c r="E2" s="9">
        <v>140301</v>
      </c>
      <c r="F2" s="8" t="s">
        <v>29</v>
      </c>
      <c r="G2" s="8" t="s">
        <v>30</v>
      </c>
      <c r="H2" s="8" t="s">
        <v>31</v>
      </c>
      <c r="I2" s="12">
        <v>2561</v>
      </c>
      <c r="J2" s="8" t="s">
        <v>32</v>
      </c>
      <c r="K2" s="8" t="s">
        <v>32</v>
      </c>
      <c r="L2" s="8" t="s">
        <v>33</v>
      </c>
      <c r="M2" s="8" t="s">
        <v>34</v>
      </c>
      <c r="N2" s="8" t="s">
        <v>35</v>
      </c>
      <c r="O2" s="8"/>
      <c r="P2" s="8"/>
      <c r="Q2" s="8"/>
      <c r="R2" s="8"/>
    </row>
    <row r="3" spans="1:18" ht="23.5">
      <c r="A3" s="7" t="s">
        <v>38</v>
      </c>
      <c r="B3" s="8" t="s">
        <v>38</v>
      </c>
      <c r="C3" s="8" t="s">
        <v>28</v>
      </c>
      <c r="D3" s="8" t="s">
        <v>27</v>
      </c>
      <c r="E3" s="9">
        <v>140301</v>
      </c>
      <c r="F3" s="8" t="s">
        <v>29</v>
      </c>
      <c r="G3" s="8" t="s">
        <v>39</v>
      </c>
      <c r="H3" s="8" t="s">
        <v>31</v>
      </c>
      <c r="I3" s="12">
        <v>2561</v>
      </c>
      <c r="J3" s="8" t="s">
        <v>40</v>
      </c>
      <c r="K3" s="8" t="s">
        <v>41</v>
      </c>
      <c r="L3" s="8" t="s">
        <v>42</v>
      </c>
      <c r="M3" s="8" t="s">
        <v>43</v>
      </c>
      <c r="N3" s="8" t="s">
        <v>35</v>
      </c>
      <c r="O3" s="8"/>
      <c r="P3" s="8"/>
      <c r="Q3" s="8"/>
      <c r="R3" s="8"/>
    </row>
    <row r="4" spans="1:18" ht="23.5">
      <c r="A4" s="7" t="s">
        <v>46</v>
      </c>
      <c r="B4" s="8" t="s">
        <v>46</v>
      </c>
      <c r="C4" s="8" t="s">
        <v>28</v>
      </c>
      <c r="D4" s="8" t="s">
        <v>27</v>
      </c>
      <c r="E4" s="9">
        <v>140301</v>
      </c>
      <c r="F4" s="8" t="s">
        <v>29</v>
      </c>
      <c r="G4" s="8" t="s">
        <v>47</v>
      </c>
      <c r="H4" s="8" t="s">
        <v>31</v>
      </c>
      <c r="I4" s="12">
        <v>2562</v>
      </c>
      <c r="J4" s="8" t="s">
        <v>48</v>
      </c>
      <c r="K4" s="8" t="s">
        <v>49</v>
      </c>
      <c r="L4" s="8" t="s">
        <v>50</v>
      </c>
      <c r="M4" s="8" t="s">
        <v>51</v>
      </c>
      <c r="N4" s="8" t="s">
        <v>52</v>
      </c>
      <c r="O4" s="8"/>
      <c r="P4" s="8"/>
      <c r="Q4" s="8"/>
      <c r="R4" s="8"/>
    </row>
    <row r="5" spans="1:18" ht="23.5">
      <c r="A5" s="7" t="s">
        <v>55</v>
      </c>
      <c r="B5" s="8" t="s">
        <v>55</v>
      </c>
      <c r="C5" s="8" t="s">
        <v>28</v>
      </c>
      <c r="D5" s="8" t="s">
        <v>27</v>
      </c>
      <c r="E5" s="9">
        <v>140301</v>
      </c>
      <c r="F5" s="8" t="s">
        <v>29</v>
      </c>
      <c r="G5" s="8" t="s">
        <v>56</v>
      </c>
      <c r="H5" s="8" t="s">
        <v>31</v>
      </c>
      <c r="I5" s="12">
        <v>2562</v>
      </c>
      <c r="J5" s="8" t="s">
        <v>57</v>
      </c>
      <c r="K5" s="8" t="s">
        <v>57</v>
      </c>
      <c r="L5" s="8" t="s">
        <v>58</v>
      </c>
      <c r="M5" s="8" t="s">
        <v>34</v>
      </c>
      <c r="N5" s="8" t="s">
        <v>35</v>
      </c>
      <c r="O5" s="8"/>
      <c r="P5" s="8"/>
      <c r="Q5" s="8"/>
      <c r="R5" s="8"/>
    </row>
    <row r="6" spans="1:18" ht="23.5">
      <c r="A6" s="7" t="s">
        <v>60</v>
      </c>
      <c r="B6" s="8" t="s">
        <v>60</v>
      </c>
      <c r="C6" s="8" t="s">
        <v>28</v>
      </c>
      <c r="D6" s="8" t="s">
        <v>27</v>
      </c>
      <c r="E6" s="9">
        <v>140301</v>
      </c>
      <c r="F6" s="8" t="s">
        <v>29</v>
      </c>
      <c r="G6" s="8" t="s">
        <v>61</v>
      </c>
      <c r="H6" s="8" t="s">
        <v>31</v>
      </c>
      <c r="I6" s="12">
        <v>2562</v>
      </c>
      <c r="J6" s="8" t="s">
        <v>62</v>
      </c>
      <c r="K6" s="8" t="s">
        <v>62</v>
      </c>
      <c r="L6" s="8" t="s">
        <v>50</v>
      </c>
      <c r="M6" s="8" t="s">
        <v>51</v>
      </c>
      <c r="N6" s="8" t="s">
        <v>52</v>
      </c>
      <c r="O6" s="8"/>
      <c r="P6" s="8"/>
      <c r="Q6" s="8"/>
      <c r="R6" s="8"/>
    </row>
    <row r="7" spans="1:18" ht="23.5">
      <c r="A7" s="7" t="s">
        <v>65</v>
      </c>
      <c r="B7" s="8" t="s">
        <v>65</v>
      </c>
      <c r="C7" s="8" t="s">
        <v>28</v>
      </c>
      <c r="D7" s="8" t="s">
        <v>27</v>
      </c>
      <c r="E7" s="9">
        <v>140301</v>
      </c>
      <c r="F7" s="8" t="s">
        <v>29</v>
      </c>
      <c r="G7" s="8" t="s">
        <v>66</v>
      </c>
      <c r="H7" s="8" t="s">
        <v>31</v>
      </c>
      <c r="I7" s="12">
        <v>2562</v>
      </c>
      <c r="J7" s="8" t="s">
        <v>48</v>
      </c>
      <c r="K7" s="8" t="s">
        <v>49</v>
      </c>
      <c r="L7" s="8" t="s">
        <v>67</v>
      </c>
      <c r="M7" s="8" t="s">
        <v>68</v>
      </c>
      <c r="N7" s="8" t="s">
        <v>52</v>
      </c>
      <c r="O7" s="8"/>
      <c r="P7" s="8"/>
      <c r="Q7" s="8"/>
      <c r="R7" s="8"/>
    </row>
    <row r="8" spans="1:18" ht="23.5">
      <c r="A8" s="7" t="s">
        <v>71</v>
      </c>
      <c r="B8" s="8" t="s">
        <v>71</v>
      </c>
      <c r="C8" s="8" t="s">
        <v>28</v>
      </c>
      <c r="D8" s="8" t="s">
        <v>27</v>
      </c>
      <c r="E8" s="9">
        <v>140301</v>
      </c>
      <c r="F8" s="8" t="s">
        <v>29</v>
      </c>
      <c r="G8" s="8" t="s">
        <v>72</v>
      </c>
      <c r="H8" s="8" t="s">
        <v>31</v>
      </c>
      <c r="I8" s="12">
        <v>2562</v>
      </c>
      <c r="J8" s="8" t="s">
        <v>48</v>
      </c>
      <c r="K8" s="8" t="s">
        <v>49</v>
      </c>
      <c r="L8" s="8"/>
      <c r="M8" s="8" t="s">
        <v>73</v>
      </c>
      <c r="N8" s="8" t="s">
        <v>52</v>
      </c>
      <c r="O8" s="8"/>
      <c r="P8" s="8"/>
      <c r="Q8" s="8"/>
      <c r="R8" s="8"/>
    </row>
    <row r="9" spans="1:18" ht="23.5">
      <c r="A9" s="7" t="s">
        <v>75</v>
      </c>
      <c r="B9" s="8" t="s">
        <v>75</v>
      </c>
      <c r="C9" s="8" t="s">
        <v>28</v>
      </c>
      <c r="D9" s="8" t="s">
        <v>27</v>
      </c>
      <c r="E9" s="9">
        <v>140301</v>
      </c>
      <c r="F9" s="8" t="s">
        <v>29</v>
      </c>
      <c r="G9" s="8" t="s">
        <v>76</v>
      </c>
      <c r="H9" s="8" t="s">
        <v>31</v>
      </c>
      <c r="I9" s="12">
        <v>2562</v>
      </c>
      <c r="J9" s="8" t="s">
        <v>48</v>
      </c>
      <c r="K9" s="8" t="s">
        <v>49</v>
      </c>
      <c r="L9" s="8"/>
      <c r="M9" s="8" t="s">
        <v>73</v>
      </c>
      <c r="N9" s="8" t="s">
        <v>52</v>
      </c>
      <c r="O9" s="8"/>
      <c r="P9" s="8"/>
      <c r="Q9" s="8"/>
      <c r="R9" s="8"/>
    </row>
    <row r="10" spans="1:18" ht="23.5">
      <c r="A10" s="7" t="s">
        <v>78</v>
      </c>
      <c r="B10" s="8" t="s">
        <v>78</v>
      </c>
      <c r="C10" s="8" t="s">
        <v>28</v>
      </c>
      <c r="D10" s="8" t="s">
        <v>27</v>
      </c>
      <c r="E10" s="9">
        <v>140301</v>
      </c>
      <c r="F10" s="8" t="s">
        <v>29</v>
      </c>
      <c r="G10" s="8" t="s">
        <v>79</v>
      </c>
      <c r="H10" s="8" t="s">
        <v>31</v>
      </c>
      <c r="I10" s="12">
        <v>2562</v>
      </c>
      <c r="J10" s="8" t="s">
        <v>48</v>
      </c>
      <c r="K10" s="8" t="s">
        <v>49</v>
      </c>
      <c r="L10" s="8"/>
      <c r="M10" s="8" t="s">
        <v>73</v>
      </c>
      <c r="N10" s="8" t="s">
        <v>52</v>
      </c>
      <c r="O10" s="8"/>
      <c r="P10" s="8"/>
      <c r="Q10" s="8"/>
      <c r="R10" s="8"/>
    </row>
    <row r="11" spans="1:18" ht="23.5">
      <c r="A11" s="7" t="s">
        <v>81</v>
      </c>
      <c r="B11" s="8" t="s">
        <v>81</v>
      </c>
      <c r="C11" s="8" t="s">
        <v>28</v>
      </c>
      <c r="D11" s="8" t="s">
        <v>27</v>
      </c>
      <c r="E11" s="9">
        <v>140301</v>
      </c>
      <c r="F11" s="8" t="s">
        <v>29</v>
      </c>
      <c r="G11" s="8" t="s">
        <v>82</v>
      </c>
      <c r="H11" s="8" t="s">
        <v>31</v>
      </c>
      <c r="I11" s="12">
        <v>2562</v>
      </c>
      <c r="J11" s="8" t="s">
        <v>48</v>
      </c>
      <c r="K11" s="8" t="s">
        <v>49</v>
      </c>
      <c r="L11" s="8"/>
      <c r="M11" s="8" t="s">
        <v>73</v>
      </c>
      <c r="N11" s="8" t="s">
        <v>52</v>
      </c>
      <c r="O11" s="8"/>
      <c r="P11" s="8"/>
      <c r="Q11" s="8"/>
      <c r="R11" s="8"/>
    </row>
    <row r="12" spans="1:18" ht="23.5">
      <c r="A12" s="7" t="s">
        <v>84</v>
      </c>
      <c r="B12" s="8" t="s">
        <v>84</v>
      </c>
      <c r="C12" s="8" t="s">
        <v>28</v>
      </c>
      <c r="D12" s="8" t="s">
        <v>27</v>
      </c>
      <c r="E12" s="9">
        <v>140301</v>
      </c>
      <c r="F12" s="8" t="s">
        <v>29</v>
      </c>
      <c r="G12" s="8" t="s">
        <v>85</v>
      </c>
      <c r="H12" s="8" t="s">
        <v>31</v>
      </c>
      <c r="I12" s="12">
        <v>2562</v>
      </c>
      <c r="J12" s="8" t="s">
        <v>48</v>
      </c>
      <c r="K12" s="8" t="s">
        <v>49</v>
      </c>
      <c r="L12" s="8"/>
      <c r="M12" s="8" t="s">
        <v>73</v>
      </c>
      <c r="N12" s="8" t="s">
        <v>52</v>
      </c>
      <c r="O12" s="8"/>
      <c r="P12" s="8"/>
      <c r="Q12" s="8"/>
      <c r="R12" s="8"/>
    </row>
    <row r="13" spans="1:18" ht="23.5">
      <c r="A13" s="7" t="s">
        <v>87</v>
      </c>
      <c r="B13" s="8" t="s">
        <v>87</v>
      </c>
      <c r="C13" s="8" t="s">
        <v>28</v>
      </c>
      <c r="D13" s="8" t="s">
        <v>27</v>
      </c>
      <c r="E13" s="9">
        <v>140301</v>
      </c>
      <c r="F13" s="8" t="s">
        <v>29</v>
      </c>
      <c r="G13" s="8" t="s">
        <v>72</v>
      </c>
      <c r="H13" s="8" t="s">
        <v>31</v>
      </c>
      <c r="I13" s="12">
        <v>2562</v>
      </c>
      <c r="J13" s="8" t="s">
        <v>48</v>
      </c>
      <c r="K13" s="8" t="s">
        <v>49</v>
      </c>
      <c r="L13" s="8"/>
      <c r="M13" s="8" t="s">
        <v>73</v>
      </c>
      <c r="N13" s="8" t="s">
        <v>52</v>
      </c>
      <c r="O13" s="8"/>
      <c r="P13" s="8"/>
      <c r="Q13" s="8"/>
      <c r="R13" s="8"/>
    </row>
    <row r="14" spans="1:18" ht="23.5">
      <c r="A14" s="7" t="s">
        <v>89</v>
      </c>
      <c r="B14" s="8" t="s">
        <v>89</v>
      </c>
      <c r="C14" s="8" t="s">
        <v>28</v>
      </c>
      <c r="D14" s="8" t="s">
        <v>27</v>
      </c>
      <c r="E14" s="9">
        <v>140301</v>
      </c>
      <c r="F14" s="8" t="s">
        <v>29</v>
      </c>
      <c r="G14" s="8" t="s">
        <v>90</v>
      </c>
      <c r="H14" s="8" t="s">
        <v>31</v>
      </c>
      <c r="I14" s="12">
        <v>2562</v>
      </c>
      <c r="J14" s="8" t="s">
        <v>48</v>
      </c>
      <c r="K14" s="8" t="s">
        <v>49</v>
      </c>
      <c r="L14" s="8"/>
      <c r="M14" s="8" t="s">
        <v>73</v>
      </c>
      <c r="N14" s="8" t="s">
        <v>52</v>
      </c>
      <c r="O14" s="8"/>
      <c r="P14" s="8"/>
      <c r="Q14" s="8"/>
      <c r="R14" s="8"/>
    </row>
    <row r="15" spans="1:18" ht="23.5">
      <c r="A15" s="7" t="s">
        <v>92</v>
      </c>
      <c r="B15" s="8" t="s">
        <v>92</v>
      </c>
      <c r="C15" s="8" t="s">
        <v>28</v>
      </c>
      <c r="D15" s="8" t="s">
        <v>27</v>
      </c>
      <c r="E15" s="9">
        <v>140301</v>
      </c>
      <c r="F15" s="8" t="s">
        <v>29</v>
      </c>
      <c r="G15" s="8" t="s">
        <v>93</v>
      </c>
      <c r="H15" s="8" t="s">
        <v>31</v>
      </c>
      <c r="I15" s="12">
        <v>2562</v>
      </c>
      <c r="J15" s="8" t="s">
        <v>48</v>
      </c>
      <c r="K15" s="8" t="s">
        <v>49</v>
      </c>
      <c r="L15" s="8"/>
      <c r="M15" s="8" t="s">
        <v>73</v>
      </c>
      <c r="N15" s="8" t="s">
        <v>52</v>
      </c>
      <c r="O15" s="8"/>
      <c r="P15" s="8"/>
      <c r="Q15" s="8"/>
      <c r="R15" s="8"/>
    </row>
    <row r="16" spans="1:18" ht="23.5">
      <c r="A16" s="7" t="s">
        <v>95</v>
      </c>
      <c r="B16" s="8" t="s">
        <v>95</v>
      </c>
      <c r="C16" s="8" t="s">
        <v>28</v>
      </c>
      <c r="D16" s="8" t="s">
        <v>27</v>
      </c>
      <c r="E16" s="9">
        <v>140301</v>
      </c>
      <c r="F16" s="8" t="s">
        <v>29</v>
      </c>
      <c r="G16" s="8" t="s">
        <v>96</v>
      </c>
      <c r="H16" s="8" t="s">
        <v>31</v>
      </c>
      <c r="I16" s="12">
        <v>2562</v>
      </c>
      <c r="J16" s="8" t="s">
        <v>48</v>
      </c>
      <c r="K16" s="8" t="s">
        <v>49</v>
      </c>
      <c r="L16" s="8" t="s">
        <v>67</v>
      </c>
      <c r="M16" s="8" t="s">
        <v>68</v>
      </c>
      <c r="N16" s="8" t="s">
        <v>52</v>
      </c>
      <c r="O16" s="8"/>
      <c r="P16" s="8"/>
      <c r="Q16" s="8"/>
      <c r="R16" s="8"/>
    </row>
    <row r="17" spans="1:18" ht="23.5">
      <c r="A17" s="7" t="s">
        <v>98</v>
      </c>
      <c r="B17" s="8" t="s">
        <v>98</v>
      </c>
      <c r="C17" s="8" t="s">
        <v>28</v>
      </c>
      <c r="D17" s="8" t="s">
        <v>27</v>
      </c>
      <c r="E17" s="9">
        <v>140301</v>
      </c>
      <c r="F17" s="8" t="s">
        <v>29</v>
      </c>
      <c r="G17" s="8" t="s">
        <v>99</v>
      </c>
      <c r="H17" s="8" t="s">
        <v>31</v>
      </c>
      <c r="I17" s="12">
        <v>2562</v>
      </c>
      <c r="J17" s="8" t="s">
        <v>48</v>
      </c>
      <c r="K17" s="8" t="s">
        <v>49</v>
      </c>
      <c r="L17" s="8" t="s">
        <v>67</v>
      </c>
      <c r="M17" s="8" t="s">
        <v>68</v>
      </c>
      <c r="N17" s="8" t="s">
        <v>52</v>
      </c>
      <c r="O17" s="8"/>
      <c r="P17" s="8"/>
      <c r="Q17" s="8"/>
      <c r="R17" s="8"/>
    </row>
    <row r="18" spans="1:18" ht="23.5">
      <c r="A18" s="7" t="s">
        <v>101</v>
      </c>
      <c r="B18" s="8" t="s">
        <v>101</v>
      </c>
      <c r="C18" s="8" t="s">
        <v>28</v>
      </c>
      <c r="D18" s="8" t="s">
        <v>27</v>
      </c>
      <c r="E18" s="9">
        <v>140301</v>
      </c>
      <c r="F18" s="8" t="s">
        <v>29</v>
      </c>
      <c r="G18" s="8" t="s">
        <v>102</v>
      </c>
      <c r="H18" s="8" t="s">
        <v>31</v>
      </c>
      <c r="I18" s="12">
        <v>2562</v>
      </c>
      <c r="J18" s="8" t="s">
        <v>62</v>
      </c>
      <c r="K18" s="8" t="s">
        <v>103</v>
      </c>
      <c r="L18" s="8" t="s">
        <v>50</v>
      </c>
      <c r="M18" s="8" t="s">
        <v>51</v>
      </c>
      <c r="N18" s="8" t="s">
        <v>52</v>
      </c>
      <c r="O18" s="8"/>
      <c r="P18" s="8"/>
      <c r="Q18" s="8"/>
      <c r="R18" s="8"/>
    </row>
    <row r="19" spans="1:18" ht="23.5">
      <c r="A19" s="7" t="s">
        <v>105</v>
      </c>
      <c r="B19" s="8" t="s">
        <v>105</v>
      </c>
      <c r="C19" s="8" t="s">
        <v>28</v>
      </c>
      <c r="D19" s="8" t="s">
        <v>27</v>
      </c>
      <c r="E19" s="9">
        <v>140301</v>
      </c>
      <c r="F19" s="8" t="s">
        <v>29</v>
      </c>
      <c r="G19" s="8" t="s">
        <v>106</v>
      </c>
      <c r="H19" s="8" t="s">
        <v>31</v>
      </c>
      <c r="I19" s="12">
        <v>2562</v>
      </c>
      <c r="J19" s="8" t="s">
        <v>107</v>
      </c>
      <c r="K19" s="8" t="s">
        <v>107</v>
      </c>
      <c r="L19" s="8" t="s">
        <v>50</v>
      </c>
      <c r="M19" s="8" t="s">
        <v>51</v>
      </c>
      <c r="N19" s="8" t="s">
        <v>52</v>
      </c>
      <c r="O19" s="8"/>
      <c r="P19" s="8"/>
      <c r="Q19" s="8"/>
      <c r="R19" s="8"/>
    </row>
    <row r="20" spans="1:18" ht="23.5">
      <c r="A20" s="7" t="s">
        <v>110</v>
      </c>
      <c r="B20" s="8" t="s">
        <v>110</v>
      </c>
      <c r="C20" s="8" t="s">
        <v>28</v>
      </c>
      <c r="D20" s="8" t="s">
        <v>27</v>
      </c>
      <c r="E20" s="9">
        <v>140301</v>
      </c>
      <c r="F20" s="8" t="s">
        <v>29</v>
      </c>
      <c r="G20" s="8" t="s">
        <v>111</v>
      </c>
      <c r="H20" s="8" t="s">
        <v>31</v>
      </c>
      <c r="I20" s="12">
        <v>2562</v>
      </c>
      <c r="J20" s="8" t="s">
        <v>112</v>
      </c>
      <c r="K20" s="8" t="s">
        <v>49</v>
      </c>
      <c r="L20" s="8" t="s">
        <v>113</v>
      </c>
      <c r="M20" s="8" t="s">
        <v>51</v>
      </c>
      <c r="N20" s="8" t="s">
        <v>52</v>
      </c>
      <c r="O20" s="8"/>
      <c r="P20" s="8"/>
      <c r="Q20" s="8"/>
      <c r="R20" s="8"/>
    </row>
    <row r="21" spans="1:18" ht="23.5">
      <c r="A21" s="7" t="s">
        <v>115</v>
      </c>
      <c r="B21" s="8" t="s">
        <v>115</v>
      </c>
      <c r="C21" s="8" t="s">
        <v>28</v>
      </c>
      <c r="D21" s="8" t="s">
        <v>27</v>
      </c>
      <c r="E21" s="9">
        <v>140301</v>
      </c>
      <c r="F21" s="8" t="s">
        <v>29</v>
      </c>
      <c r="G21" s="8" t="s">
        <v>116</v>
      </c>
      <c r="H21" s="8" t="s">
        <v>31</v>
      </c>
      <c r="I21" s="12">
        <v>2562</v>
      </c>
      <c r="J21" s="8" t="s">
        <v>103</v>
      </c>
      <c r="K21" s="8" t="s">
        <v>49</v>
      </c>
      <c r="L21" s="8" t="s">
        <v>113</v>
      </c>
      <c r="M21" s="8" t="s">
        <v>51</v>
      </c>
      <c r="N21" s="8" t="s">
        <v>52</v>
      </c>
      <c r="O21" s="8"/>
      <c r="P21" s="8"/>
      <c r="Q21" s="8"/>
      <c r="R21" s="8"/>
    </row>
    <row r="22" spans="1:18" ht="23.5">
      <c r="A22" s="7" t="s">
        <v>118</v>
      </c>
      <c r="B22" s="8" t="s">
        <v>118</v>
      </c>
      <c r="C22" s="8" t="s">
        <v>28</v>
      </c>
      <c r="D22" s="8" t="s">
        <v>27</v>
      </c>
      <c r="E22" s="9">
        <v>140301</v>
      </c>
      <c r="F22" s="8" t="s">
        <v>29</v>
      </c>
      <c r="G22" s="8" t="s">
        <v>119</v>
      </c>
      <c r="H22" s="8" t="s">
        <v>31</v>
      </c>
      <c r="I22" s="12">
        <v>2561</v>
      </c>
      <c r="J22" s="8" t="s">
        <v>120</v>
      </c>
      <c r="K22" s="8" t="s">
        <v>107</v>
      </c>
      <c r="L22" s="8" t="s">
        <v>42</v>
      </c>
      <c r="M22" s="8" t="s">
        <v>43</v>
      </c>
      <c r="N22" s="8" t="s">
        <v>35</v>
      </c>
      <c r="O22" s="8"/>
      <c r="P22" s="8"/>
      <c r="Q22" s="8"/>
      <c r="R22" s="8"/>
    </row>
    <row r="23" spans="1:18" ht="23.5">
      <c r="A23" s="7" t="s">
        <v>122</v>
      </c>
      <c r="B23" s="8" t="s">
        <v>122</v>
      </c>
      <c r="C23" s="8" t="s">
        <v>28</v>
      </c>
      <c r="D23" s="8" t="s">
        <v>27</v>
      </c>
      <c r="E23" s="9">
        <v>140301</v>
      </c>
      <c r="F23" s="8" t="s">
        <v>29</v>
      </c>
      <c r="G23" s="8" t="s">
        <v>123</v>
      </c>
      <c r="H23" s="8" t="s">
        <v>31</v>
      </c>
      <c r="I23" s="12">
        <v>2562</v>
      </c>
      <c r="J23" s="8" t="s">
        <v>103</v>
      </c>
      <c r="K23" s="8" t="s">
        <v>112</v>
      </c>
      <c r="L23" s="8" t="s">
        <v>50</v>
      </c>
      <c r="M23" s="8" t="s">
        <v>51</v>
      </c>
      <c r="N23" s="8" t="s">
        <v>52</v>
      </c>
      <c r="O23" s="8"/>
      <c r="P23" s="8"/>
      <c r="Q23" s="8"/>
      <c r="R23" s="8"/>
    </row>
    <row r="24" spans="1:18" ht="23.5">
      <c r="A24" s="7" t="s">
        <v>126</v>
      </c>
      <c r="B24" s="8" t="s">
        <v>126</v>
      </c>
      <c r="C24" s="8" t="s">
        <v>28</v>
      </c>
      <c r="D24" s="8" t="s">
        <v>27</v>
      </c>
      <c r="E24" s="9">
        <v>140301</v>
      </c>
      <c r="F24" s="8" t="s">
        <v>29</v>
      </c>
      <c r="G24" s="8" t="s">
        <v>127</v>
      </c>
      <c r="H24" s="8" t="s">
        <v>31</v>
      </c>
      <c r="I24" s="12">
        <v>2562</v>
      </c>
      <c r="J24" s="8" t="s">
        <v>128</v>
      </c>
      <c r="K24" s="8" t="s">
        <v>128</v>
      </c>
      <c r="L24" s="8" t="s">
        <v>42</v>
      </c>
      <c r="M24" s="8" t="s">
        <v>129</v>
      </c>
      <c r="N24" s="8" t="s">
        <v>35</v>
      </c>
      <c r="O24" s="8"/>
      <c r="P24" s="8"/>
      <c r="Q24" s="8"/>
      <c r="R24" s="8"/>
    </row>
    <row r="25" spans="1:18" ht="23.5">
      <c r="A25" s="7" t="s">
        <v>131</v>
      </c>
      <c r="B25" s="8" t="s">
        <v>131</v>
      </c>
      <c r="C25" s="8" t="s">
        <v>28</v>
      </c>
      <c r="D25" s="8" t="s">
        <v>27</v>
      </c>
      <c r="E25" s="9">
        <v>140301</v>
      </c>
      <c r="F25" s="8" t="s">
        <v>29</v>
      </c>
      <c r="G25" s="8" t="s">
        <v>132</v>
      </c>
      <c r="H25" s="8" t="s">
        <v>31</v>
      </c>
      <c r="I25" s="12">
        <v>2562</v>
      </c>
      <c r="J25" s="8" t="s">
        <v>128</v>
      </c>
      <c r="K25" s="8" t="s">
        <v>128</v>
      </c>
      <c r="L25" s="8" t="s">
        <v>42</v>
      </c>
      <c r="M25" s="8" t="s">
        <v>129</v>
      </c>
      <c r="N25" s="8" t="s">
        <v>35</v>
      </c>
      <c r="O25" s="8"/>
      <c r="P25" s="8"/>
      <c r="Q25" s="8"/>
      <c r="R25" s="8"/>
    </row>
    <row r="26" spans="1:18" ht="23.5">
      <c r="A26" s="7" t="s">
        <v>134</v>
      </c>
      <c r="B26" s="8" t="s">
        <v>134</v>
      </c>
      <c r="C26" s="8" t="s">
        <v>28</v>
      </c>
      <c r="D26" s="8" t="s">
        <v>27</v>
      </c>
      <c r="E26" s="9">
        <v>140301</v>
      </c>
      <c r="F26" s="8" t="s">
        <v>29</v>
      </c>
      <c r="G26" s="8" t="s">
        <v>135</v>
      </c>
      <c r="H26" s="8" t="s">
        <v>31</v>
      </c>
      <c r="I26" s="12">
        <v>2562</v>
      </c>
      <c r="J26" s="8" t="s">
        <v>48</v>
      </c>
      <c r="K26" s="8" t="s">
        <v>48</v>
      </c>
      <c r="L26" s="8" t="s">
        <v>42</v>
      </c>
      <c r="M26" s="8" t="s">
        <v>129</v>
      </c>
      <c r="N26" s="8" t="s">
        <v>35</v>
      </c>
      <c r="O26" s="8"/>
      <c r="P26" s="8"/>
      <c r="Q26" s="8"/>
      <c r="R26" s="8"/>
    </row>
    <row r="27" spans="1:18" ht="23.5">
      <c r="A27" s="7" t="s">
        <v>137</v>
      </c>
      <c r="B27" s="8" t="s">
        <v>137</v>
      </c>
      <c r="C27" s="8" t="s">
        <v>28</v>
      </c>
      <c r="D27" s="8" t="s">
        <v>27</v>
      </c>
      <c r="E27" s="9">
        <v>140301</v>
      </c>
      <c r="F27" s="8" t="s">
        <v>29</v>
      </c>
      <c r="G27" s="8" t="s">
        <v>138</v>
      </c>
      <c r="H27" s="8" t="s">
        <v>31</v>
      </c>
      <c r="I27" s="12">
        <v>2562</v>
      </c>
      <c r="J27" s="8" t="s">
        <v>128</v>
      </c>
      <c r="K27" s="8" t="s">
        <v>107</v>
      </c>
      <c r="L27" s="8" t="s">
        <v>42</v>
      </c>
      <c r="M27" s="8" t="s">
        <v>129</v>
      </c>
      <c r="N27" s="8" t="s">
        <v>35</v>
      </c>
      <c r="O27" s="8"/>
      <c r="P27" s="8"/>
      <c r="Q27" s="8"/>
      <c r="R27" s="8"/>
    </row>
    <row r="28" spans="1:18" ht="23.5">
      <c r="A28" s="7" t="s">
        <v>140</v>
      </c>
      <c r="B28" s="8" t="s">
        <v>140</v>
      </c>
      <c r="C28" s="8" t="s">
        <v>28</v>
      </c>
      <c r="D28" s="8" t="s">
        <v>27</v>
      </c>
      <c r="E28" s="9">
        <v>140301</v>
      </c>
      <c r="F28" s="8" t="s">
        <v>29</v>
      </c>
      <c r="G28" s="8" t="s">
        <v>141</v>
      </c>
      <c r="H28" s="8" t="s">
        <v>31</v>
      </c>
      <c r="I28" s="12">
        <v>2562</v>
      </c>
      <c r="J28" s="8" t="s">
        <v>107</v>
      </c>
      <c r="K28" s="8" t="s">
        <v>41</v>
      </c>
      <c r="L28" s="8" t="s">
        <v>42</v>
      </c>
      <c r="M28" s="8" t="s">
        <v>129</v>
      </c>
      <c r="N28" s="8" t="s">
        <v>35</v>
      </c>
      <c r="O28" s="8"/>
      <c r="P28" s="8"/>
      <c r="Q28" s="8"/>
      <c r="R28" s="8"/>
    </row>
    <row r="29" spans="1:18" ht="23.5">
      <c r="A29" s="7" t="s">
        <v>143</v>
      </c>
      <c r="B29" s="8" t="s">
        <v>143</v>
      </c>
      <c r="C29" s="8" t="s">
        <v>28</v>
      </c>
      <c r="D29" s="8" t="s">
        <v>27</v>
      </c>
      <c r="E29" s="9">
        <v>140301</v>
      </c>
      <c r="F29" s="8" t="s">
        <v>29</v>
      </c>
      <c r="G29" s="8" t="s">
        <v>144</v>
      </c>
      <c r="H29" s="8" t="s">
        <v>31</v>
      </c>
      <c r="I29" s="12">
        <v>2562</v>
      </c>
      <c r="J29" s="8" t="s">
        <v>62</v>
      </c>
      <c r="K29" s="8" t="s">
        <v>62</v>
      </c>
      <c r="L29" s="8" t="s">
        <v>42</v>
      </c>
      <c r="M29" s="8" t="s">
        <v>129</v>
      </c>
      <c r="N29" s="8" t="s">
        <v>35</v>
      </c>
      <c r="O29" s="8"/>
      <c r="P29" s="8"/>
      <c r="Q29" s="8"/>
      <c r="R29" s="8"/>
    </row>
    <row r="30" spans="1:18" ht="23.5">
      <c r="A30" s="7" t="s">
        <v>146</v>
      </c>
      <c r="B30" s="8" t="s">
        <v>146</v>
      </c>
      <c r="C30" s="8" t="s">
        <v>28</v>
      </c>
      <c r="D30" s="8" t="s">
        <v>27</v>
      </c>
      <c r="E30" s="9">
        <v>140301</v>
      </c>
      <c r="F30" s="8" t="s">
        <v>29</v>
      </c>
      <c r="G30" s="8" t="s">
        <v>147</v>
      </c>
      <c r="H30" s="8" t="s">
        <v>31</v>
      </c>
      <c r="I30" s="12">
        <v>2563</v>
      </c>
      <c r="J30" s="8" t="s">
        <v>148</v>
      </c>
      <c r="K30" s="8" t="s">
        <v>149</v>
      </c>
      <c r="L30" s="8" t="s">
        <v>67</v>
      </c>
      <c r="M30" s="8" t="s">
        <v>68</v>
      </c>
      <c r="N30" s="8" t="s">
        <v>52</v>
      </c>
      <c r="O30" s="8"/>
      <c r="P30" s="8"/>
      <c r="Q30" s="8"/>
      <c r="R30" s="8"/>
    </row>
    <row r="31" spans="1:18" ht="23.5">
      <c r="A31" s="7" t="s">
        <v>152</v>
      </c>
      <c r="B31" s="8" t="s">
        <v>152</v>
      </c>
      <c r="C31" s="8" t="s">
        <v>28</v>
      </c>
      <c r="D31" s="8" t="s">
        <v>27</v>
      </c>
      <c r="E31" s="9">
        <v>140301</v>
      </c>
      <c r="F31" s="8" t="s">
        <v>29</v>
      </c>
      <c r="G31" s="8" t="s">
        <v>153</v>
      </c>
      <c r="H31" s="8" t="s">
        <v>31</v>
      </c>
      <c r="I31" s="12">
        <v>2562</v>
      </c>
      <c r="J31" s="8" t="s">
        <v>48</v>
      </c>
      <c r="K31" s="8" t="s">
        <v>49</v>
      </c>
      <c r="L31" s="8" t="s">
        <v>154</v>
      </c>
      <c r="M31" s="8" t="s">
        <v>155</v>
      </c>
      <c r="N31" s="8" t="s">
        <v>35</v>
      </c>
      <c r="O31" s="8"/>
      <c r="P31" s="8"/>
      <c r="Q31" s="8"/>
      <c r="R31" s="8"/>
    </row>
    <row r="32" spans="1:18" ht="23.5">
      <c r="A32" s="7" t="s">
        <v>71</v>
      </c>
      <c r="B32" s="8" t="s">
        <v>71</v>
      </c>
      <c r="C32" s="8" t="s">
        <v>28</v>
      </c>
      <c r="D32" s="8" t="s">
        <v>27</v>
      </c>
      <c r="E32" s="9">
        <v>140301</v>
      </c>
      <c r="F32" s="8" t="s">
        <v>29</v>
      </c>
      <c r="G32" s="8" t="s">
        <v>157</v>
      </c>
      <c r="H32" s="8" t="s">
        <v>31</v>
      </c>
      <c r="I32" s="12">
        <v>2563</v>
      </c>
      <c r="J32" s="8" t="s">
        <v>148</v>
      </c>
      <c r="K32" s="8" t="s">
        <v>149</v>
      </c>
      <c r="L32" s="8"/>
      <c r="M32" s="8" t="s">
        <v>73</v>
      </c>
      <c r="N32" s="8" t="s">
        <v>52</v>
      </c>
      <c r="O32" s="8"/>
      <c r="P32" s="8"/>
      <c r="Q32" s="8"/>
      <c r="R32" s="8"/>
    </row>
    <row r="33" spans="1:18" ht="23.5">
      <c r="A33" s="7" t="s">
        <v>159</v>
      </c>
      <c r="B33" s="8" t="s">
        <v>159</v>
      </c>
      <c r="C33" s="8" t="s">
        <v>28</v>
      </c>
      <c r="D33" s="8" t="s">
        <v>27</v>
      </c>
      <c r="E33" s="9">
        <v>140301</v>
      </c>
      <c r="F33" s="8" t="s">
        <v>29</v>
      </c>
      <c r="G33" s="8" t="s">
        <v>160</v>
      </c>
      <c r="H33" s="8" t="s">
        <v>31</v>
      </c>
      <c r="I33" s="12">
        <v>2563</v>
      </c>
      <c r="J33" s="8" t="s">
        <v>148</v>
      </c>
      <c r="K33" s="8" t="s">
        <v>149</v>
      </c>
      <c r="L33" s="8" t="s">
        <v>67</v>
      </c>
      <c r="M33" s="8" t="s">
        <v>68</v>
      </c>
      <c r="N33" s="8" t="s">
        <v>52</v>
      </c>
      <c r="O33" s="8"/>
      <c r="P33" s="8"/>
      <c r="Q33" s="8"/>
      <c r="R33" s="8"/>
    </row>
    <row r="34" spans="1:18" ht="23.5">
      <c r="A34" s="7" t="s">
        <v>75</v>
      </c>
      <c r="B34" s="8" t="s">
        <v>75</v>
      </c>
      <c r="C34" s="8" t="s">
        <v>28</v>
      </c>
      <c r="D34" s="8" t="s">
        <v>27</v>
      </c>
      <c r="E34" s="9">
        <v>140301</v>
      </c>
      <c r="F34" s="8" t="s">
        <v>29</v>
      </c>
      <c r="G34" s="8" t="s">
        <v>162</v>
      </c>
      <c r="H34" s="8" t="s">
        <v>31</v>
      </c>
      <c r="I34" s="12">
        <v>2563</v>
      </c>
      <c r="J34" s="8" t="s">
        <v>148</v>
      </c>
      <c r="K34" s="8" t="s">
        <v>149</v>
      </c>
      <c r="L34" s="8"/>
      <c r="M34" s="8" t="s">
        <v>73</v>
      </c>
      <c r="N34" s="8" t="s">
        <v>52</v>
      </c>
      <c r="O34" s="8"/>
      <c r="P34" s="8"/>
      <c r="Q34" s="8"/>
      <c r="R34" s="8"/>
    </row>
    <row r="35" spans="1:18" ht="23.5">
      <c r="A35" s="7" t="s">
        <v>78</v>
      </c>
      <c r="B35" s="8" t="s">
        <v>78</v>
      </c>
      <c r="C35" s="8" t="s">
        <v>28</v>
      </c>
      <c r="D35" s="8" t="s">
        <v>27</v>
      </c>
      <c r="E35" s="9">
        <v>140301</v>
      </c>
      <c r="F35" s="8" t="s">
        <v>29</v>
      </c>
      <c r="G35" s="8" t="s">
        <v>164</v>
      </c>
      <c r="H35" s="8" t="s">
        <v>31</v>
      </c>
      <c r="I35" s="12">
        <v>2563</v>
      </c>
      <c r="J35" s="8" t="s">
        <v>148</v>
      </c>
      <c r="K35" s="8" t="s">
        <v>149</v>
      </c>
      <c r="L35" s="8"/>
      <c r="M35" s="8" t="s">
        <v>73</v>
      </c>
      <c r="N35" s="8" t="s">
        <v>52</v>
      </c>
      <c r="O35" s="8"/>
      <c r="P35" s="8"/>
      <c r="Q35" s="8"/>
      <c r="R35" s="8"/>
    </row>
    <row r="36" spans="1:18" ht="23.5">
      <c r="A36" s="7" t="s">
        <v>81</v>
      </c>
      <c r="B36" s="8" t="s">
        <v>81</v>
      </c>
      <c r="C36" s="8" t="s">
        <v>28</v>
      </c>
      <c r="D36" s="8" t="s">
        <v>27</v>
      </c>
      <c r="E36" s="9">
        <v>140301</v>
      </c>
      <c r="F36" s="8" t="s">
        <v>29</v>
      </c>
      <c r="G36" s="8" t="s">
        <v>166</v>
      </c>
      <c r="H36" s="8" t="s">
        <v>31</v>
      </c>
      <c r="I36" s="12">
        <v>2563</v>
      </c>
      <c r="J36" s="8" t="s">
        <v>148</v>
      </c>
      <c r="K36" s="8" t="s">
        <v>149</v>
      </c>
      <c r="L36" s="8"/>
      <c r="M36" s="8" t="s">
        <v>73</v>
      </c>
      <c r="N36" s="8" t="s">
        <v>52</v>
      </c>
      <c r="O36" s="8"/>
      <c r="P36" s="8"/>
      <c r="Q36" s="8"/>
      <c r="R36" s="8"/>
    </row>
    <row r="37" spans="1:18" ht="23.5">
      <c r="A37" s="7" t="s">
        <v>84</v>
      </c>
      <c r="B37" s="8" t="s">
        <v>84</v>
      </c>
      <c r="C37" s="8" t="s">
        <v>28</v>
      </c>
      <c r="D37" s="8" t="s">
        <v>27</v>
      </c>
      <c r="E37" s="9">
        <v>140301</v>
      </c>
      <c r="F37" s="8" t="s">
        <v>29</v>
      </c>
      <c r="G37" s="8" t="s">
        <v>168</v>
      </c>
      <c r="H37" s="8" t="s">
        <v>31</v>
      </c>
      <c r="I37" s="12">
        <v>2563</v>
      </c>
      <c r="J37" s="8" t="s">
        <v>148</v>
      </c>
      <c r="K37" s="8" t="s">
        <v>149</v>
      </c>
      <c r="L37" s="8"/>
      <c r="M37" s="8" t="s">
        <v>73</v>
      </c>
      <c r="N37" s="8" t="s">
        <v>52</v>
      </c>
      <c r="O37" s="8"/>
      <c r="P37" s="8"/>
      <c r="Q37" s="8"/>
      <c r="R37" s="8"/>
    </row>
    <row r="38" spans="1:18" ht="23.5">
      <c r="A38" s="7" t="s">
        <v>87</v>
      </c>
      <c r="B38" s="8" t="s">
        <v>87</v>
      </c>
      <c r="C38" s="8" t="s">
        <v>28</v>
      </c>
      <c r="D38" s="8" t="s">
        <v>27</v>
      </c>
      <c r="E38" s="9">
        <v>140301</v>
      </c>
      <c r="F38" s="8" t="s">
        <v>29</v>
      </c>
      <c r="G38" s="8" t="s">
        <v>170</v>
      </c>
      <c r="H38" s="8" t="s">
        <v>31</v>
      </c>
      <c r="I38" s="12">
        <v>2563</v>
      </c>
      <c r="J38" s="8" t="s">
        <v>148</v>
      </c>
      <c r="K38" s="8" t="s">
        <v>149</v>
      </c>
      <c r="L38" s="8"/>
      <c r="M38" s="8" t="s">
        <v>73</v>
      </c>
      <c r="N38" s="8" t="s">
        <v>52</v>
      </c>
      <c r="O38" s="8"/>
      <c r="P38" s="8"/>
      <c r="Q38" s="8"/>
      <c r="R38" s="8"/>
    </row>
    <row r="39" spans="1:18" ht="23.5">
      <c r="A39" s="7" t="s">
        <v>89</v>
      </c>
      <c r="B39" s="8" t="s">
        <v>89</v>
      </c>
      <c r="C39" s="8" t="s">
        <v>28</v>
      </c>
      <c r="D39" s="8" t="s">
        <v>27</v>
      </c>
      <c r="E39" s="9">
        <v>140301</v>
      </c>
      <c r="F39" s="8" t="s">
        <v>29</v>
      </c>
      <c r="G39" s="8" t="s">
        <v>172</v>
      </c>
      <c r="H39" s="8" t="s">
        <v>31</v>
      </c>
      <c r="I39" s="12">
        <v>2563</v>
      </c>
      <c r="J39" s="8" t="s">
        <v>148</v>
      </c>
      <c r="K39" s="8" t="s">
        <v>149</v>
      </c>
      <c r="L39" s="8"/>
      <c r="M39" s="8" t="s">
        <v>73</v>
      </c>
      <c r="N39" s="8" t="s">
        <v>52</v>
      </c>
      <c r="O39" s="8"/>
      <c r="P39" s="8"/>
      <c r="Q39" s="8"/>
      <c r="R39" s="8"/>
    </row>
    <row r="40" spans="1:18" ht="23.5">
      <c r="A40" s="7" t="s">
        <v>92</v>
      </c>
      <c r="B40" s="8" t="s">
        <v>92</v>
      </c>
      <c r="C40" s="8" t="s">
        <v>28</v>
      </c>
      <c r="D40" s="8" t="s">
        <v>27</v>
      </c>
      <c r="E40" s="9">
        <v>140301</v>
      </c>
      <c r="F40" s="8" t="s">
        <v>29</v>
      </c>
      <c r="G40" s="8" t="s">
        <v>174</v>
      </c>
      <c r="H40" s="8" t="s">
        <v>31</v>
      </c>
      <c r="I40" s="12">
        <v>2563</v>
      </c>
      <c r="J40" s="8" t="s">
        <v>148</v>
      </c>
      <c r="K40" s="8" t="s">
        <v>149</v>
      </c>
      <c r="L40" s="8"/>
      <c r="M40" s="8" t="s">
        <v>73</v>
      </c>
      <c r="N40" s="8" t="s">
        <v>52</v>
      </c>
      <c r="O40" s="8"/>
      <c r="P40" s="8"/>
      <c r="Q40" s="8"/>
      <c r="R40" s="8"/>
    </row>
    <row r="41" spans="1:18" ht="23.5">
      <c r="A41" s="7" t="s">
        <v>176</v>
      </c>
      <c r="B41" s="8" t="s">
        <v>176</v>
      </c>
      <c r="C41" s="8" t="s">
        <v>28</v>
      </c>
      <c r="D41" s="8" t="s">
        <v>27</v>
      </c>
      <c r="E41" s="9">
        <v>140301</v>
      </c>
      <c r="F41" s="8" t="s">
        <v>29</v>
      </c>
      <c r="G41" s="8" t="s">
        <v>177</v>
      </c>
      <c r="H41" s="8" t="s">
        <v>31</v>
      </c>
      <c r="I41" s="12">
        <v>2563</v>
      </c>
      <c r="J41" s="8" t="s">
        <v>148</v>
      </c>
      <c r="K41" s="8" t="s">
        <v>149</v>
      </c>
      <c r="L41" s="8" t="s">
        <v>67</v>
      </c>
      <c r="M41" s="8" t="s">
        <v>68</v>
      </c>
      <c r="N41" s="8" t="s">
        <v>52</v>
      </c>
      <c r="O41" s="8"/>
      <c r="P41" s="8"/>
      <c r="Q41" s="8"/>
      <c r="R41" s="8"/>
    </row>
    <row r="42" spans="1:18" ht="23.5">
      <c r="A42" s="7" t="s">
        <v>180</v>
      </c>
      <c r="B42" s="8" t="s">
        <v>180</v>
      </c>
      <c r="C42" s="8" t="s">
        <v>28</v>
      </c>
      <c r="D42" s="8" t="s">
        <v>27</v>
      </c>
      <c r="E42" s="9">
        <v>140301</v>
      </c>
      <c r="F42" s="8" t="s">
        <v>29</v>
      </c>
      <c r="G42" s="8" t="s">
        <v>181</v>
      </c>
      <c r="H42" s="8" t="s">
        <v>31</v>
      </c>
      <c r="I42" s="12">
        <v>2563</v>
      </c>
      <c r="J42" s="8" t="s">
        <v>182</v>
      </c>
      <c r="K42" s="8" t="s">
        <v>182</v>
      </c>
      <c r="L42" s="8" t="s">
        <v>183</v>
      </c>
      <c r="M42" s="8" t="s">
        <v>51</v>
      </c>
      <c r="N42" s="8" t="s">
        <v>52</v>
      </c>
      <c r="O42" s="8"/>
      <c r="P42" s="8"/>
      <c r="Q42" s="8"/>
      <c r="R42" s="8"/>
    </row>
    <row r="43" spans="1:18" ht="23.5">
      <c r="A43" s="7" t="s">
        <v>185</v>
      </c>
      <c r="B43" s="8" t="s">
        <v>185</v>
      </c>
      <c r="C43" s="8" t="s">
        <v>28</v>
      </c>
      <c r="D43" s="8" t="s">
        <v>27</v>
      </c>
      <c r="E43" s="9">
        <v>140301</v>
      </c>
      <c r="F43" s="8" t="s">
        <v>29</v>
      </c>
      <c r="G43" s="8" t="s">
        <v>186</v>
      </c>
      <c r="H43" s="8" t="s">
        <v>31</v>
      </c>
      <c r="I43" s="12">
        <v>2563</v>
      </c>
      <c r="J43" s="8" t="s">
        <v>148</v>
      </c>
      <c r="K43" s="8" t="s">
        <v>148</v>
      </c>
      <c r="L43" s="8" t="s">
        <v>113</v>
      </c>
      <c r="M43" s="8" t="s">
        <v>51</v>
      </c>
      <c r="N43" s="8" t="s">
        <v>52</v>
      </c>
      <c r="O43" s="8"/>
      <c r="P43" s="8"/>
      <c r="Q43" s="8"/>
      <c r="R43" s="8"/>
    </row>
    <row r="44" spans="1:18" ht="23.5">
      <c r="A44" s="7" t="s">
        <v>189</v>
      </c>
      <c r="B44" s="8" t="s">
        <v>189</v>
      </c>
      <c r="C44" s="8" t="s">
        <v>28</v>
      </c>
      <c r="D44" s="8" t="s">
        <v>27</v>
      </c>
      <c r="E44" s="9">
        <v>140301</v>
      </c>
      <c r="F44" s="8" t="s">
        <v>29</v>
      </c>
      <c r="G44" s="8" t="s">
        <v>190</v>
      </c>
      <c r="H44" s="8" t="s">
        <v>31</v>
      </c>
      <c r="I44" s="12">
        <v>2563</v>
      </c>
      <c r="J44" s="8" t="s">
        <v>182</v>
      </c>
      <c r="K44" s="8" t="s">
        <v>149</v>
      </c>
      <c r="L44" s="8" t="s">
        <v>191</v>
      </c>
      <c r="M44" s="8" t="s">
        <v>192</v>
      </c>
      <c r="N44" s="8" t="s">
        <v>52</v>
      </c>
      <c r="O44" s="8"/>
      <c r="P44" s="8"/>
      <c r="Q44" s="8"/>
      <c r="R44" s="8"/>
    </row>
    <row r="45" spans="1:18" ht="23.5">
      <c r="A45" s="7" t="s">
        <v>195</v>
      </c>
      <c r="B45" s="8" t="s">
        <v>195</v>
      </c>
      <c r="C45" s="8" t="s">
        <v>28</v>
      </c>
      <c r="D45" s="8" t="s">
        <v>27</v>
      </c>
      <c r="E45" s="9">
        <v>140301</v>
      </c>
      <c r="F45" s="8" t="s">
        <v>29</v>
      </c>
      <c r="G45" s="8" t="s">
        <v>196</v>
      </c>
      <c r="H45" s="8" t="s">
        <v>31</v>
      </c>
      <c r="I45" s="12">
        <v>2563</v>
      </c>
      <c r="J45" s="8" t="s">
        <v>182</v>
      </c>
      <c r="K45" s="8" t="s">
        <v>149</v>
      </c>
      <c r="L45" s="8" t="s">
        <v>197</v>
      </c>
      <c r="M45" s="8" t="s">
        <v>192</v>
      </c>
      <c r="N45" s="8" t="s">
        <v>52</v>
      </c>
      <c r="O45" s="8"/>
      <c r="P45" s="8"/>
      <c r="Q45" s="8"/>
      <c r="R45" s="8"/>
    </row>
    <row r="46" spans="1:18" ht="23.5">
      <c r="A46" s="7" t="s">
        <v>200</v>
      </c>
      <c r="B46" s="8" t="s">
        <v>200</v>
      </c>
      <c r="C46" s="8" t="s">
        <v>28</v>
      </c>
      <c r="D46" s="8" t="s">
        <v>27</v>
      </c>
      <c r="E46" s="9">
        <v>140301</v>
      </c>
      <c r="F46" s="8" t="s">
        <v>29</v>
      </c>
      <c r="G46" s="8" t="s">
        <v>201</v>
      </c>
      <c r="H46" s="8" t="s">
        <v>31</v>
      </c>
      <c r="I46" s="12">
        <v>2563</v>
      </c>
      <c r="J46" s="8" t="s">
        <v>182</v>
      </c>
      <c r="K46" s="8" t="s">
        <v>182</v>
      </c>
      <c r="L46" s="8" t="s">
        <v>202</v>
      </c>
      <c r="M46" s="8" t="s">
        <v>51</v>
      </c>
      <c r="N46" s="8" t="s">
        <v>52</v>
      </c>
      <c r="O46" s="8"/>
      <c r="P46" s="8"/>
      <c r="Q46" s="8"/>
      <c r="R46" s="8"/>
    </row>
    <row r="47" spans="1:18" ht="23.5">
      <c r="A47" s="7" t="s">
        <v>204</v>
      </c>
      <c r="B47" s="8" t="s">
        <v>204</v>
      </c>
      <c r="C47" s="8" t="s">
        <v>28</v>
      </c>
      <c r="D47" s="8" t="s">
        <v>27</v>
      </c>
      <c r="E47" s="9">
        <v>140301</v>
      </c>
      <c r="F47" s="8" t="s">
        <v>29</v>
      </c>
      <c r="G47" s="8" t="s">
        <v>205</v>
      </c>
      <c r="H47" s="8" t="s">
        <v>31</v>
      </c>
      <c r="I47" s="12">
        <v>2563</v>
      </c>
      <c r="J47" s="8" t="s">
        <v>206</v>
      </c>
      <c r="K47" s="8" t="s">
        <v>182</v>
      </c>
      <c r="L47" s="8" t="s">
        <v>202</v>
      </c>
      <c r="M47" s="8" t="s">
        <v>51</v>
      </c>
      <c r="N47" s="8" t="s">
        <v>52</v>
      </c>
      <c r="O47" s="8"/>
      <c r="P47" s="8"/>
      <c r="Q47" s="8"/>
      <c r="R47" s="8"/>
    </row>
    <row r="48" spans="1:18" ht="23.5">
      <c r="A48" s="7" t="s">
        <v>208</v>
      </c>
      <c r="B48" s="8" t="s">
        <v>208</v>
      </c>
      <c r="C48" s="8" t="s">
        <v>28</v>
      </c>
      <c r="D48" s="8" t="s">
        <v>27</v>
      </c>
      <c r="E48" s="9">
        <v>140301</v>
      </c>
      <c r="F48" s="8" t="s">
        <v>29</v>
      </c>
      <c r="G48" s="8" t="s">
        <v>209</v>
      </c>
      <c r="H48" s="8" t="s">
        <v>31</v>
      </c>
      <c r="I48" s="12">
        <v>2563</v>
      </c>
      <c r="J48" s="8" t="s">
        <v>182</v>
      </c>
      <c r="K48" s="8" t="s">
        <v>149</v>
      </c>
      <c r="L48" s="8" t="s">
        <v>202</v>
      </c>
      <c r="M48" s="8" t="s">
        <v>192</v>
      </c>
      <c r="N48" s="8" t="s">
        <v>52</v>
      </c>
      <c r="O48" s="8"/>
      <c r="P48" s="8"/>
      <c r="Q48" s="8"/>
      <c r="R48" s="8"/>
    </row>
    <row r="49" spans="1:18" ht="23.5">
      <c r="A49" s="7" t="s">
        <v>211</v>
      </c>
      <c r="B49" s="8" t="s">
        <v>211</v>
      </c>
      <c r="C49" s="8" t="s">
        <v>28</v>
      </c>
      <c r="D49" s="8" t="s">
        <v>27</v>
      </c>
      <c r="E49" s="9">
        <v>140301</v>
      </c>
      <c r="F49" s="8" t="s">
        <v>29</v>
      </c>
      <c r="G49" s="8" t="s">
        <v>212</v>
      </c>
      <c r="H49" s="8" t="s">
        <v>31</v>
      </c>
      <c r="I49" s="12">
        <v>2563</v>
      </c>
      <c r="J49" s="8" t="s">
        <v>148</v>
      </c>
      <c r="K49" s="8" t="s">
        <v>206</v>
      </c>
      <c r="L49" s="8" t="s">
        <v>202</v>
      </c>
      <c r="M49" s="8" t="s">
        <v>51</v>
      </c>
      <c r="N49" s="8" t="s">
        <v>52</v>
      </c>
      <c r="O49" s="8"/>
      <c r="P49" s="8"/>
      <c r="Q49" s="8"/>
      <c r="R49" s="8"/>
    </row>
    <row r="50" spans="1:18" ht="23.5">
      <c r="A50" s="7" t="s">
        <v>215</v>
      </c>
      <c r="B50" s="8" t="s">
        <v>215</v>
      </c>
      <c r="C50" s="8" t="s">
        <v>28</v>
      </c>
      <c r="D50" s="8" t="s">
        <v>27</v>
      </c>
      <c r="E50" s="9">
        <v>140301</v>
      </c>
      <c r="F50" s="8" t="s">
        <v>29</v>
      </c>
      <c r="G50" s="8" t="s">
        <v>216</v>
      </c>
      <c r="H50" s="8" t="s">
        <v>31</v>
      </c>
      <c r="I50" s="12">
        <v>2563</v>
      </c>
      <c r="J50" s="8" t="s">
        <v>148</v>
      </c>
      <c r="K50" s="8" t="s">
        <v>149</v>
      </c>
      <c r="L50" s="8" t="s">
        <v>217</v>
      </c>
      <c r="M50" s="8" t="s">
        <v>218</v>
      </c>
      <c r="N50" s="8" t="s">
        <v>52</v>
      </c>
      <c r="O50" s="8"/>
      <c r="P50" s="8"/>
      <c r="Q50" s="8"/>
      <c r="R50" s="8"/>
    </row>
    <row r="51" spans="1:18" ht="23.5">
      <c r="A51" s="7" t="s">
        <v>221</v>
      </c>
      <c r="B51" s="8" t="s">
        <v>221</v>
      </c>
      <c r="C51" s="8" t="s">
        <v>28</v>
      </c>
      <c r="D51" s="8" t="s">
        <v>27</v>
      </c>
      <c r="E51" s="9">
        <v>140301</v>
      </c>
      <c r="F51" s="8" t="s">
        <v>29</v>
      </c>
      <c r="G51" s="8" t="s">
        <v>223</v>
      </c>
      <c r="H51" s="8" t="s">
        <v>31</v>
      </c>
      <c r="I51" s="12">
        <v>2563</v>
      </c>
      <c r="J51" s="8" t="s">
        <v>148</v>
      </c>
      <c r="K51" s="8" t="s">
        <v>149</v>
      </c>
      <c r="L51" s="8" t="s">
        <v>42</v>
      </c>
      <c r="M51" s="8" t="s">
        <v>224</v>
      </c>
      <c r="N51" s="8" t="s">
        <v>35</v>
      </c>
      <c r="O51" s="8"/>
      <c r="P51" s="8"/>
      <c r="Q51" s="8"/>
      <c r="R51" s="8"/>
    </row>
    <row r="52" spans="1:18" ht="23.5">
      <c r="A52" s="7" t="s">
        <v>226</v>
      </c>
      <c r="B52" s="8" t="s">
        <v>226</v>
      </c>
      <c r="C52" s="8" t="s">
        <v>28</v>
      </c>
      <c r="D52" s="8" t="s">
        <v>27</v>
      </c>
      <c r="E52" s="9">
        <v>140301</v>
      </c>
      <c r="F52" s="8" t="s">
        <v>29</v>
      </c>
      <c r="G52" s="8" t="s">
        <v>227</v>
      </c>
      <c r="H52" s="8" t="s">
        <v>31</v>
      </c>
      <c r="I52" s="12">
        <v>2563</v>
      </c>
      <c r="J52" s="8" t="s">
        <v>228</v>
      </c>
      <c r="K52" s="8" t="s">
        <v>149</v>
      </c>
      <c r="L52" s="8" t="s">
        <v>113</v>
      </c>
      <c r="M52" s="8" t="s">
        <v>51</v>
      </c>
      <c r="N52" s="8" t="s">
        <v>52</v>
      </c>
      <c r="O52" s="8"/>
      <c r="P52" s="8"/>
      <c r="Q52" s="8"/>
      <c r="R52" s="8"/>
    </row>
    <row r="53" spans="1:18" ht="23.5">
      <c r="A53" s="7" t="s">
        <v>230</v>
      </c>
      <c r="B53" s="8" t="s">
        <v>230</v>
      </c>
      <c r="C53" s="8" t="s">
        <v>28</v>
      </c>
      <c r="D53" s="8" t="s">
        <v>27</v>
      </c>
      <c r="E53" s="9">
        <v>140301</v>
      </c>
      <c r="F53" s="8" t="s">
        <v>29</v>
      </c>
      <c r="G53" s="8" t="s">
        <v>231</v>
      </c>
      <c r="H53" s="8" t="s">
        <v>31</v>
      </c>
      <c r="I53" s="12">
        <v>2563</v>
      </c>
      <c r="J53" s="8" t="s">
        <v>232</v>
      </c>
      <c r="K53" s="8" t="s">
        <v>233</v>
      </c>
      <c r="L53" s="8" t="s">
        <v>113</v>
      </c>
      <c r="M53" s="8" t="s">
        <v>51</v>
      </c>
      <c r="N53" s="8" t="s">
        <v>52</v>
      </c>
      <c r="O53" s="8"/>
      <c r="P53" s="8"/>
      <c r="Q53" s="8"/>
      <c r="R53" s="8"/>
    </row>
    <row r="54" spans="1:18" ht="23.5">
      <c r="A54" s="7" t="s">
        <v>235</v>
      </c>
      <c r="B54" s="8" t="s">
        <v>235</v>
      </c>
      <c r="C54" s="8" t="s">
        <v>28</v>
      </c>
      <c r="D54" s="8" t="s">
        <v>27</v>
      </c>
      <c r="E54" s="9">
        <v>140301</v>
      </c>
      <c r="F54" s="8" t="s">
        <v>29</v>
      </c>
      <c r="G54" s="8" t="s">
        <v>236</v>
      </c>
      <c r="H54" s="8" t="s">
        <v>31</v>
      </c>
      <c r="I54" s="12">
        <v>2563</v>
      </c>
      <c r="J54" s="8" t="s">
        <v>228</v>
      </c>
      <c r="K54" s="8" t="s">
        <v>228</v>
      </c>
      <c r="L54" s="8" t="s">
        <v>42</v>
      </c>
      <c r="M54" s="8" t="s">
        <v>129</v>
      </c>
      <c r="N54" s="8" t="s">
        <v>35</v>
      </c>
      <c r="O54" s="8"/>
      <c r="P54" s="8"/>
      <c r="Q54" s="8"/>
      <c r="R54" s="8"/>
    </row>
    <row r="55" spans="1:18" ht="23.5">
      <c r="A55" s="7" t="s">
        <v>238</v>
      </c>
      <c r="B55" s="8" t="s">
        <v>238</v>
      </c>
      <c r="C55" s="8" t="s">
        <v>28</v>
      </c>
      <c r="D55" s="8" t="s">
        <v>27</v>
      </c>
      <c r="E55" s="9">
        <v>140301</v>
      </c>
      <c r="F55" s="8" t="s">
        <v>29</v>
      </c>
      <c r="G55" s="8" t="s">
        <v>239</v>
      </c>
      <c r="H55" s="8" t="s">
        <v>31</v>
      </c>
      <c r="I55" s="12">
        <v>2563</v>
      </c>
      <c r="J55" s="8" t="s">
        <v>148</v>
      </c>
      <c r="K55" s="8" t="s">
        <v>206</v>
      </c>
      <c r="L55" s="8" t="s">
        <v>42</v>
      </c>
      <c r="M55" s="8" t="s">
        <v>129</v>
      </c>
      <c r="N55" s="8" t="s">
        <v>35</v>
      </c>
      <c r="O55" s="8"/>
      <c r="P55" s="8"/>
      <c r="Q55" s="8"/>
      <c r="R55" s="8"/>
    </row>
    <row r="56" spans="1:18" ht="23.5">
      <c r="A56" s="7" t="s">
        <v>241</v>
      </c>
      <c r="B56" s="8" t="s">
        <v>241</v>
      </c>
      <c r="C56" s="8" t="s">
        <v>28</v>
      </c>
      <c r="D56" s="8" t="s">
        <v>27</v>
      </c>
      <c r="E56" s="9">
        <v>140301</v>
      </c>
      <c r="F56" s="8" t="s">
        <v>29</v>
      </c>
      <c r="G56" s="8" t="s">
        <v>242</v>
      </c>
      <c r="H56" s="8" t="s">
        <v>31</v>
      </c>
      <c r="I56" s="12">
        <v>2563</v>
      </c>
      <c r="J56" s="8" t="s">
        <v>243</v>
      </c>
      <c r="K56" s="8" t="s">
        <v>228</v>
      </c>
      <c r="L56" s="8" t="s">
        <v>42</v>
      </c>
      <c r="M56" s="8" t="s">
        <v>129</v>
      </c>
      <c r="N56" s="8" t="s">
        <v>35</v>
      </c>
      <c r="O56" s="8"/>
      <c r="P56" s="8"/>
      <c r="Q56" s="8"/>
      <c r="R56" s="8"/>
    </row>
    <row r="57" spans="1:18" ht="23.5">
      <c r="A57" s="7" t="s">
        <v>245</v>
      </c>
      <c r="B57" s="8" t="s">
        <v>245</v>
      </c>
      <c r="C57" s="8" t="s">
        <v>28</v>
      </c>
      <c r="D57" s="8" t="s">
        <v>27</v>
      </c>
      <c r="E57" s="9">
        <v>140301</v>
      </c>
      <c r="F57" s="8" t="s">
        <v>29</v>
      </c>
      <c r="G57" s="8" t="s">
        <v>246</v>
      </c>
      <c r="H57" s="8" t="s">
        <v>31</v>
      </c>
      <c r="I57" s="12">
        <v>2563</v>
      </c>
      <c r="J57" s="8" t="s">
        <v>182</v>
      </c>
      <c r="K57" s="8" t="s">
        <v>243</v>
      </c>
      <c r="L57" s="8" t="s">
        <v>42</v>
      </c>
      <c r="M57" s="8" t="s">
        <v>129</v>
      </c>
      <c r="N57" s="8" t="s">
        <v>35</v>
      </c>
      <c r="O57" s="8"/>
      <c r="P57" s="8"/>
      <c r="Q57" s="8"/>
      <c r="R57" s="8"/>
    </row>
    <row r="58" spans="1:18" ht="23.5">
      <c r="A58" s="7" t="s">
        <v>248</v>
      </c>
      <c r="B58" s="8" t="s">
        <v>248</v>
      </c>
      <c r="C58" s="8" t="s">
        <v>28</v>
      </c>
      <c r="D58" s="8" t="s">
        <v>27</v>
      </c>
      <c r="E58" s="9">
        <v>140301</v>
      </c>
      <c r="F58" s="8" t="s">
        <v>29</v>
      </c>
      <c r="G58" s="8" t="s">
        <v>249</v>
      </c>
      <c r="H58" s="8" t="s">
        <v>31</v>
      </c>
      <c r="I58" s="12">
        <v>2563</v>
      </c>
      <c r="J58" s="8" t="s">
        <v>148</v>
      </c>
      <c r="K58" s="8" t="s">
        <v>182</v>
      </c>
      <c r="L58" s="8" t="s">
        <v>42</v>
      </c>
      <c r="M58" s="8" t="s">
        <v>129</v>
      </c>
      <c r="N58" s="8" t="s">
        <v>35</v>
      </c>
      <c r="O58" s="8"/>
      <c r="P58" s="8"/>
      <c r="Q58" s="8"/>
      <c r="R58" s="8"/>
    </row>
    <row r="59" spans="1:18" ht="23.5">
      <c r="A59" s="7" t="s">
        <v>251</v>
      </c>
      <c r="B59" s="8" t="s">
        <v>251</v>
      </c>
      <c r="C59" s="8" t="s">
        <v>28</v>
      </c>
      <c r="D59" s="8" t="s">
        <v>27</v>
      </c>
      <c r="E59" s="9">
        <v>140301</v>
      </c>
      <c r="F59" s="8" t="s">
        <v>29</v>
      </c>
      <c r="G59" s="8" t="s">
        <v>252</v>
      </c>
      <c r="H59" s="8" t="s">
        <v>31</v>
      </c>
      <c r="I59" s="12">
        <v>2563</v>
      </c>
      <c r="J59" s="8" t="s">
        <v>206</v>
      </c>
      <c r="K59" s="8" t="s">
        <v>182</v>
      </c>
      <c r="L59" s="8" t="s">
        <v>42</v>
      </c>
      <c r="M59" s="8" t="s">
        <v>129</v>
      </c>
      <c r="N59" s="8" t="s">
        <v>35</v>
      </c>
      <c r="O59" s="8"/>
      <c r="P59" s="8"/>
      <c r="Q59" s="8"/>
      <c r="R59" s="8"/>
    </row>
    <row r="60" spans="1:18" ht="23.5">
      <c r="A60" s="7" t="s">
        <v>254</v>
      </c>
      <c r="B60" s="8" t="s">
        <v>254</v>
      </c>
      <c r="C60" s="8" t="s">
        <v>28</v>
      </c>
      <c r="D60" s="8" t="s">
        <v>27</v>
      </c>
      <c r="E60" s="9">
        <v>140301</v>
      </c>
      <c r="F60" s="8" t="s">
        <v>29</v>
      </c>
      <c r="G60" s="8" t="s">
        <v>255</v>
      </c>
      <c r="H60" s="8" t="s">
        <v>31</v>
      </c>
      <c r="I60" s="12">
        <v>2563</v>
      </c>
      <c r="J60" s="8" t="s">
        <v>232</v>
      </c>
      <c r="K60" s="8" t="s">
        <v>256</v>
      </c>
      <c r="L60" s="8" t="s">
        <v>183</v>
      </c>
      <c r="M60" s="8" t="s">
        <v>51</v>
      </c>
      <c r="N60" s="8" t="s">
        <v>52</v>
      </c>
      <c r="O60" s="8"/>
      <c r="P60" s="8"/>
      <c r="Q60" s="8"/>
      <c r="R60" s="8"/>
    </row>
    <row r="61" spans="1:18" ht="23.5">
      <c r="A61" s="7" t="s">
        <v>259</v>
      </c>
      <c r="B61" s="8" t="s">
        <v>259</v>
      </c>
      <c r="C61" s="8" t="s">
        <v>28</v>
      </c>
      <c r="D61" s="8" t="s">
        <v>27</v>
      </c>
      <c r="E61" s="9">
        <v>140301</v>
      </c>
      <c r="F61" s="8" t="s">
        <v>29</v>
      </c>
      <c r="G61" s="8" t="s">
        <v>260</v>
      </c>
      <c r="H61" s="8" t="s">
        <v>31</v>
      </c>
      <c r="I61" s="12">
        <v>2563</v>
      </c>
      <c r="J61" s="8" t="s">
        <v>243</v>
      </c>
      <c r="K61" s="8" t="s">
        <v>261</v>
      </c>
      <c r="L61" s="8" t="s">
        <v>262</v>
      </c>
      <c r="M61" s="8" t="s">
        <v>34</v>
      </c>
      <c r="N61" s="8" t="s">
        <v>35</v>
      </c>
      <c r="O61" s="8"/>
      <c r="P61" s="8"/>
      <c r="Q61" s="8"/>
      <c r="R61" s="8"/>
    </row>
    <row r="62" spans="1:18" ht="23.5">
      <c r="A62" s="7" t="s">
        <v>280</v>
      </c>
      <c r="B62" s="8" t="s">
        <v>280</v>
      </c>
      <c r="C62" s="8" t="s">
        <v>28</v>
      </c>
      <c r="D62" s="8" t="s">
        <v>27</v>
      </c>
      <c r="E62" s="9">
        <v>140301</v>
      </c>
      <c r="F62" s="8" t="s">
        <v>29</v>
      </c>
      <c r="G62" s="8" t="s">
        <v>281</v>
      </c>
      <c r="H62" s="8" t="s">
        <v>31</v>
      </c>
      <c r="I62" s="12">
        <v>2563</v>
      </c>
      <c r="J62" s="8" t="s">
        <v>233</v>
      </c>
      <c r="K62" s="8" t="s">
        <v>149</v>
      </c>
      <c r="L62" s="8" t="s">
        <v>282</v>
      </c>
      <c r="M62" s="8" t="s">
        <v>283</v>
      </c>
      <c r="N62" s="8" t="s">
        <v>284</v>
      </c>
      <c r="O62" s="8"/>
      <c r="P62" s="8" t="s">
        <v>276</v>
      </c>
      <c r="Q62" s="8" t="s">
        <v>285</v>
      </c>
      <c r="R62" s="8"/>
    </row>
    <row r="63" spans="1:18" ht="23.5">
      <c r="A63" s="7" t="s">
        <v>288</v>
      </c>
      <c r="B63" s="8" t="s">
        <v>288</v>
      </c>
      <c r="C63" s="8" t="s">
        <v>28</v>
      </c>
      <c r="D63" s="8" t="s">
        <v>27</v>
      </c>
      <c r="E63" s="9">
        <v>140301</v>
      </c>
      <c r="F63" s="8" t="s">
        <v>29</v>
      </c>
      <c r="G63" s="8" t="s">
        <v>289</v>
      </c>
      <c r="H63" s="8" t="s">
        <v>31</v>
      </c>
      <c r="I63" s="12">
        <v>2563</v>
      </c>
      <c r="J63" s="8" t="s">
        <v>232</v>
      </c>
      <c r="K63" s="8" t="s">
        <v>290</v>
      </c>
      <c r="L63" s="8" t="s">
        <v>42</v>
      </c>
      <c r="M63" s="8" t="s">
        <v>291</v>
      </c>
      <c r="N63" s="8" t="s">
        <v>35</v>
      </c>
      <c r="O63" s="8"/>
      <c r="P63" s="8" t="s">
        <v>276</v>
      </c>
      <c r="Q63" s="8" t="s">
        <v>285</v>
      </c>
      <c r="R63" s="8"/>
    </row>
    <row r="64" spans="1:18" ht="23.5">
      <c r="A64" s="7" t="s">
        <v>309</v>
      </c>
      <c r="B64" s="8" t="s">
        <v>309</v>
      </c>
      <c r="C64" s="8" t="s">
        <v>28</v>
      </c>
      <c r="D64" s="8" t="s">
        <v>27</v>
      </c>
      <c r="E64" s="9">
        <v>140301</v>
      </c>
      <c r="F64" s="8" t="s">
        <v>29</v>
      </c>
      <c r="G64" s="8" t="s">
        <v>310</v>
      </c>
      <c r="H64" s="8" t="s">
        <v>31</v>
      </c>
      <c r="I64" s="12">
        <v>2564</v>
      </c>
      <c r="J64" s="8" t="s">
        <v>311</v>
      </c>
      <c r="K64" s="8" t="s">
        <v>312</v>
      </c>
      <c r="L64" s="8" t="s">
        <v>313</v>
      </c>
      <c r="M64" s="8" t="s">
        <v>283</v>
      </c>
      <c r="N64" s="8" t="s">
        <v>284</v>
      </c>
      <c r="O64" s="8"/>
      <c r="P64" s="8" t="s">
        <v>305</v>
      </c>
      <c r="Q64" s="8" t="s">
        <v>314</v>
      </c>
      <c r="R64" s="8"/>
    </row>
    <row r="65" spans="1:18" ht="23.5">
      <c r="A65" s="7" t="s">
        <v>316</v>
      </c>
      <c r="B65" s="8" t="s">
        <v>316</v>
      </c>
      <c r="C65" s="8" t="s">
        <v>28</v>
      </c>
      <c r="D65" s="8" t="s">
        <v>27</v>
      </c>
      <c r="E65" s="9">
        <v>140301</v>
      </c>
      <c r="F65" s="8" t="s">
        <v>29</v>
      </c>
      <c r="G65" s="8" t="s">
        <v>317</v>
      </c>
      <c r="H65" s="8" t="s">
        <v>31</v>
      </c>
      <c r="I65" s="12">
        <v>2564</v>
      </c>
      <c r="J65" s="8" t="s">
        <v>311</v>
      </c>
      <c r="K65" s="8" t="s">
        <v>312</v>
      </c>
      <c r="L65" s="8" t="s">
        <v>67</v>
      </c>
      <c r="M65" s="8" t="s">
        <v>68</v>
      </c>
      <c r="N65" s="8" t="s">
        <v>52</v>
      </c>
      <c r="O65" s="8"/>
      <c r="P65" s="8" t="s">
        <v>276</v>
      </c>
      <c r="Q65" s="8" t="s">
        <v>277</v>
      </c>
      <c r="R65" s="8"/>
    </row>
    <row r="66" spans="1:18" ht="23.5">
      <c r="A66" s="7" t="s">
        <v>319</v>
      </c>
      <c r="B66" s="8" t="s">
        <v>319</v>
      </c>
      <c r="C66" s="8" t="s">
        <v>28</v>
      </c>
      <c r="D66" s="8" t="s">
        <v>27</v>
      </c>
      <c r="E66" s="9">
        <v>140301</v>
      </c>
      <c r="F66" s="8" t="s">
        <v>29</v>
      </c>
      <c r="G66" s="8" t="s">
        <v>320</v>
      </c>
      <c r="H66" s="8" t="s">
        <v>31</v>
      </c>
      <c r="I66" s="12">
        <v>2564</v>
      </c>
      <c r="J66" s="8" t="s">
        <v>311</v>
      </c>
      <c r="K66" s="8" t="s">
        <v>312</v>
      </c>
      <c r="L66" s="8" t="s">
        <v>67</v>
      </c>
      <c r="M66" s="8" t="s">
        <v>68</v>
      </c>
      <c r="N66" s="8" t="s">
        <v>52</v>
      </c>
      <c r="O66" s="8"/>
      <c r="P66" s="8" t="s">
        <v>276</v>
      </c>
      <c r="Q66" s="8" t="s">
        <v>277</v>
      </c>
      <c r="R66" s="8"/>
    </row>
    <row r="67" spans="1:18" ht="23.5">
      <c r="A67" s="7" t="s">
        <v>322</v>
      </c>
      <c r="B67" s="8" t="s">
        <v>322</v>
      </c>
      <c r="C67" s="8" t="s">
        <v>28</v>
      </c>
      <c r="D67" s="8" t="s">
        <v>27</v>
      </c>
      <c r="E67" s="9">
        <v>140301</v>
      </c>
      <c r="F67" s="8" t="s">
        <v>29</v>
      </c>
      <c r="G67" s="8" t="s">
        <v>323</v>
      </c>
      <c r="H67" s="8" t="s">
        <v>31</v>
      </c>
      <c r="I67" s="12">
        <v>2564</v>
      </c>
      <c r="J67" s="8" t="s">
        <v>311</v>
      </c>
      <c r="K67" s="8" t="s">
        <v>312</v>
      </c>
      <c r="L67" s="8" t="s">
        <v>67</v>
      </c>
      <c r="M67" s="8" t="s">
        <v>68</v>
      </c>
      <c r="N67" s="8" t="s">
        <v>52</v>
      </c>
      <c r="O67" s="8"/>
      <c r="P67" s="8" t="s">
        <v>271</v>
      </c>
      <c r="Q67" s="8" t="s">
        <v>324</v>
      </c>
      <c r="R67" s="8"/>
    </row>
    <row r="68" spans="1:18" ht="23.5">
      <c r="A68" s="7" t="s">
        <v>327</v>
      </c>
      <c r="B68" s="8" t="s">
        <v>327</v>
      </c>
      <c r="C68" s="8" t="s">
        <v>28</v>
      </c>
      <c r="D68" s="8" t="s">
        <v>27</v>
      </c>
      <c r="E68" s="9">
        <v>140301</v>
      </c>
      <c r="F68" s="8" t="s">
        <v>29</v>
      </c>
      <c r="G68" s="8" t="s">
        <v>329</v>
      </c>
      <c r="H68" s="8" t="s">
        <v>31</v>
      </c>
      <c r="I68" s="12">
        <v>2564</v>
      </c>
      <c r="J68" s="8" t="s">
        <v>311</v>
      </c>
      <c r="K68" s="8" t="s">
        <v>330</v>
      </c>
      <c r="L68" s="8" t="s">
        <v>331</v>
      </c>
      <c r="M68" s="8" t="s">
        <v>283</v>
      </c>
      <c r="N68" s="8" t="s">
        <v>284</v>
      </c>
      <c r="O68" s="8"/>
      <c r="P68" s="8" t="s">
        <v>276</v>
      </c>
      <c r="Q68" s="8" t="s">
        <v>332</v>
      </c>
      <c r="R68" s="8"/>
    </row>
    <row r="69" spans="1:18" ht="23.5">
      <c r="A69" s="7" t="s">
        <v>71</v>
      </c>
      <c r="B69" s="8" t="s">
        <v>71</v>
      </c>
      <c r="C69" s="8" t="s">
        <v>28</v>
      </c>
      <c r="D69" s="8" t="s">
        <v>27</v>
      </c>
      <c r="E69" s="9">
        <v>140301</v>
      </c>
      <c r="F69" s="8" t="s">
        <v>29</v>
      </c>
      <c r="G69" s="8" t="s">
        <v>334</v>
      </c>
      <c r="H69" s="8" t="s">
        <v>31</v>
      </c>
      <c r="I69" s="12">
        <v>2564</v>
      </c>
      <c r="J69" s="8" t="s">
        <v>311</v>
      </c>
      <c r="K69" s="8" t="s">
        <v>312</v>
      </c>
      <c r="L69" s="8" t="s">
        <v>304</v>
      </c>
      <c r="M69" s="8" t="s">
        <v>73</v>
      </c>
      <c r="N69" s="8" t="s">
        <v>52</v>
      </c>
      <c r="O69" s="8"/>
      <c r="P69" s="8" t="s">
        <v>276</v>
      </c>
      <c r="Q69" s="8" t="s">
        <v>277</v>
      </c>
      <c r="R69" s="8"/>
    </row>
    <row r="70" spans="1:18" ht="23.5">
      <c r="A70" s="7" t="s">
        <v>337</v>
      </c>
      <c r="B70" s="8" t="s">
        <v>337</v>
      </c>
      <c r="C70" s="8" t="s">
        <v>28</v>
      </c>
      <c r="D70" s="8" t="s">
        <v>27</v>
      </c>
      <c r="E70" s="9">
        <v>140301</v>
      </c>
      <c r="F70" s="8" t="s">
        <v>29</v>
      </c>
      <c r="G70" s="8" t="s">
        <v>338</v>
      </c>
      <c r="H70" s="8" t="s">
        <v>31</v>
      </c>
      <c r="I70" s="12">
        <v>2564</v>
      </c>
      <c r="J70" s="8" t="s">
        <v>339</v>
      </c>
      <c r="K70" s="8" t="s">
        <v>312</v>
      </c>
      <c r="L70" s="8" t="s">
        <v>42</v>
      </c>
      <c r="M70" s="8" t="s">
        <v>340</v>
      </c>
      <c r="N70" s="8" t="s">
        <v>35</v>
      </c>
      <c r="O70" s="8"/>
      <c r="P70" s="8" t="s">
        <v>276</v>
      </c>
      <c r="Q70" s="8" t="s">
        <v>277</v>
      </c>
      <c r="R70" s="8"/>
    </row>
    <row r="71" spans="1:18" ht="23.5">
      <c r="A71" s="7" t="s">
        <v>342</v>
      </c>
      <c r="B71" s="8" t="s">
        <v>342</v>
      </c>
      <c r="C71" s="8" t="s">
        <v>28</v>
      </c>
      <c r="D71" s="8" t="s">
        <v>27</v>
      </c>
      <c r="E71" s="9">
        <v>140301</v>
      </c>
      <c r="F71" s="8" t="s">
        <v>29</v>
      </c>
      <c r="G71" s="8" t="s">
        <v>343</v>
      </c>
      <c r="H71" s="8" t="s">
        <v>31</v>
      </c>
      <c r="I71" s="12">
        <v>2564</v>
      </c>
      <c r="J71" s="8" t="s">
        <v>311</v>
      </c>
      <c r="K71" s="8" t="s">
        <v>344</v>
      </c>
      <c r="L71" s="8" t="s">
        <v>191</v>
      </c>
      <c r="M71" s="8" t="s">
        <v>192</v>
      </c>
      <c r="N71" s="8" t="s">
        <v>52</v>
      </c>
      <c r="O71" s="8"/>
      <c r="P71" s="8" t="s">
        <v>271</v>
      </c>
      <c r="Q71" s="8" t="s">
        <v>324</v>
      </c>
      <c r="R71" s="8"/>
    </row>
    <row r="72" spans="1:18" ht="23.5">
      <c r="A72" s="7" t="s">
        <v>352</v>
      </c>
      <c r="B72" s="8" t="s">
        <v>352</v>
      </c>
      <c r="C72" s="8" t="s">
        <v>28</v>
      </c>
      <c r="D72" s="8" t="s">
        <v>27</v>
      </c>
      <c r="E72" s="9">
        <v>140301</v>
      </c>
      <c r="F72" s="8" t="s">
        <v>29</v>
      </c>
      <c r="G72" s="8" t="s">
        <v>353</v>
      </c>
      <c r="H72" s="8" t="s">
        <v>31</v>
      </c>
      <c r="I72" s="12">
        <v>2564</v>
      </c>
      <c r="J72" s="8" t="s">
        <v>311</v>
      </c>
      <c r="K72" s="8" t="s">
        <v>312</v>
      </c>
      <c r="L72" s="8" t="s">
        <v>354</v>
      </c>
      <c r="M72" s="8" t="s">
        <v>218</v>
      </c>
      <c r="N72" s="8" t="s">
        <v>52</v>
      </c>
      <c r="O72" s="8"/>
      <c r="P72" s="8" t="s">
        <v>305</v>
      </c>
      <c r="Q72" s="8" t="s">
        <v>306</v>
      </c>
      <c r="R72" s="8"/>
    </row>
    <row r="73" spans="1:18" ht="23.5">
      <c r="A73" s="7" t="s">
        <v>356</v>
      </c>
      <c r="B73" s="8" t="s">
        <v>356</v>
      </c>
      <c r="C73" s="8" t="s">
        <v>28</v>
      </c>
      <c r="D73" s="8" t="s">
        <v>27</v>
      </c>
      <c r="E73" s="9">
        <v>140301</v>
      </c>
      <c r="F73" s="8" t="s">
        <v>29</v>
      </c>
      <c r="G73" s="8" t="s">
        <v>357</v>
      </c>
      <c r="H73" s="8" t="s">
        <v>31</v>
      </c>
      <c r="I73" s="12">
        <v>2564</v>
      </c>
      <c r="J73" s="8" t="s">
        <v>290</v>
      </c>
      <c r="K73" s="8" t="s">
        <v>358</v>
      </c>
      <c r="L73" s="8" t="s">
        <v>113</v>
      </c>
      <c r="M73" s="8" t="s">
        <v>192</v>
      </c>
      <c r="N73" s="8" t="s">
        <v>52</v>
      </c>
      <c r="O73" s="8"/>
      <c r="P73" s="8" t="s">
        <v>271</v>
      </c>
      <c r="Q73" s="8" t="s">
        <v>272</v>
      </c>
      <c r="R73" s="8"/>
    </row>
    <row r="74" spans="1:18" ht="23.5">
      <c r="A74" s="7" t="s">
        <v>360</v>
      </c>
      <c r="B74" s="8" t="s">
        <v>360</v>
      </c>
      <c r="C74" s="8" t="s">
        <v>28</v>
      </c>
      <c r="D74" s="8" t="s">
        <v>27</v>
      </c>
      <c r="E74" s="9">
        <v>140301</v>
      </c>
      <c r="F74" s="8" t="s">
        <v>29</v>
      </c>
      <c r="G74" s="8" t="s">
        <v>361</v>
      </c>
      <c r="H74" s="8" t="s">
        <v>31</v>
      </c>
      <c r="I74" s="12">
        <v>2564</v>
      </c>
      <c r="J74" s="8" t="s">
        <v>362</v>
      </c>
      <c r="K74" s="8" t="s">
        <v>363</v>
      </c>
      <c r="L74" s="8" t="s">
        <v>113</v>
      </c>
      <c r="M74" s="8" t="s">
        <v>192</v>
      </c>
      <c r="N74" s="8" t="s">
        <v>52</v>
      </c>
      <c r="O74" s="8"/>
      <c r="P74" s="8" t="s">
        <v>271</v>
      </c>
      <c r="Q74" s="8" t="s">
        <v>272</v>
      </c>
      <c r="R74" s="8"/>
    </row>
    <row r="75" spans="1:18" ht="23.5">
      <c r="A75" s="7" t="s">
        <v>365</v>
      </c>
      <c r="B75" s="8" t="s">
        <v>365</v>
      </c>
      <c r="C75" s="8" t="s">
        <v>28</v>
      </c>
      <c r="D75" s="8" t="s">
        <v>27</v>
      </c>
      <c r="E75" s="9">
        <v>140301</v>
      </c>
      <c r="F75" s="8" t="s">
        <v>29</v>
      </c>
      <c r="G75" s="8" t="s">
        <v>366</v>
      </c>
      <c r="H75" s="8" t="s">
        <v>31</v>
      </c>
      <c r="I75" s="12">
        <v>2564</v>
      </c>
      <c r="J75" s="8" t="s">
        <v>311</v>
      </c>
      <c r="K75" s="8" t="s">
        <v>312</v>
      </c>
      <c r="L75" s="8" t="s">
        <v>50</v>
      </c>
      <c r="M75" s="8" t="s">
        <v>192</v>
      </c>
      <c r="N75" s="8" t="s">
        <v>52</v>
      </c>
      <c r="O75" s="8"/>
      <c r="P75" s="8" t="s">
        <v>271</v>
      </c>
      <c r="Q75" s="8" t="s">
        <v>272</v>
      </c>
      <c r="R75" s="8"/>
    </row>
    <row r="76" spans="1:18" ht="23.5">
      <c r="A76" s="7" t="s">
        <v>368</v>
      </c>
      <c r="B76" s="8" t="s">
        <v>368</v>
      </c>
      <c r="C76" s="8" t="s">
        <v>28</v>
      </c>
      <c r="D76" s="8" t="s">
        <v>27</v>
      </c>
      <c r="E76" s="9">
        <v>140301</v>
      </c>
      <c r="F76" s="8" t="s">
        <v>29</v>
      </c>
      <c r="G76" s="8" t="s">
        <v>369</v>
      </c>
      <c r="H76" s="8" t="s">
        <v>31</v>
      </c>
      <c r="I76" s="12">
        <v>2564</v>
      </c>
      <c r="J76" s="8" t="s">
        <v>370</v>
      </c>
      <c r="K76" s="8" t="s">
        <v>290</v>
      </c>
      <c r="L76" s="8" t="s">
        <v>183</v>
      </c>
      <c r="M76" s="8" t="s">
        <v>192</v>
      </c>
      <c r="N76" s="8" t="s">
        <v>52</v>
      </c>
      <c r="O76" s="8"/>
      <c r="P76" s="8" t="s">
        <v>271</v>
      </c>
      <c r="Q76" s="8" t="s">
        <v>272</v>
      </c>
      <c r="R76" s="8"/>
    </row>
    <row r="77" spans="1:18" ht="23.5">
      <c r="A77" s="7" t="s">
        <v>373</v>
      </c>
      <c r="B77" s="8" t="s">
        <v>373</v>
      </c>
      <c r="C77" s="8" t="s">
        <v>28</v>
      </c>
      <c r="D77" s="8" t="s">
        <v>27</v>
      </c>
      <c r="E77" s="9">
        <v>140301</v>
      </c>
      <c r="F77" s="8" t="s">
        <v>29</v>
      </c>
      <c r="G77" s="8" t="s">
        <v>374</v>
      </c>
      <c r="H77" s="8" t="s">
        <v>31</v>
      </c>
      <c r="I77" s="12">
        <v>2564</v>
      </c>
      <c r="J77" s="8" t="s">
        <v>339</v>
      </c>
      <c r="K77" s="8" t="s">
        <v>339</v>
      </c>
      <c r="L77" s="8" t="s">
        <v>375</v>
      </c>
      <c r="M77" s="8" t="s">
        <v>376</v>
      </c>
      <c r="N77" s="8" t="s">
        <v>35</v>
      </c>
      <c r="O77" s="8"/>
      <c r="P77" s="8" t="s">
        <v>305</v>
      </c>
      <c r="Q77" s="8" t="s">
        <v>314</v>
      </c>
      <c r="R77" s="8"/>
    </row>
    <row r="78" spans="1:18" ht="23.5">
      <c r="A78" s="7" t="s">
        <v>379</v>
      </c>
      <c r="B78" s="8" t="s">
        <v>379</v>
      </c>
      <c r="C78" s="8" t="s">
        <v>28</v>
      </c>
      <c r="D78" s="8" t="s">
        <v>27</v>
      </c>
      <c r="E78" s="9">
        <v>140301</v>
      </c>
      <c r="F78" s="8" t="s">
        <v>29</v>
      </c>
      <c r="G78" s="8" t="s">
        <v>380</v>
      </c>
      <c r="H78" s="8" t="s">
        <v>31</v>
      </c>
      <c r="I78" s="12">
        <v>2564</v>
      </c>
      <c r="J78" s="8" t="s">
        <v>311</v>
      </c>
      <c r="K78" s="8" t="s">
        <v>312</v>
      </c>
      <c r="L78" s="8" t="s">
        <v>381</v>
      </c>
      <c r="M78" s="8" t="s">
        <v>283</v>
      </c>
      <c r="N78" s="8" t="s">
        <v>284</v>
      </c>
      <c r="O78" s="8"/>
      <c r="P78" s="8" t="s">
        <v>276</v>
      </c>
      <c r="Q78" s="8" t="s">
        <v>332</v>
      </c>
      <c r="R78" s="8"/>
    </row>
    <row r="79" spans="1:18" ht="23.5">
      <c r="A79" s="7" t="s">
        <v>419</v>
      </c>
      <c r="B79" s="8" t="s">
        <v>419</v>
      </c>
      <c r="C79" s="8" t="s">
        <v>28</v>
      </c>
      <c r="D79" s="8" t="s">
        <v>27</v>
      </c>
      <c r="E79" s="9">
        <v>140301</v>
      </c>
      <c r="F79" s="8" t="s">
        <v>29</v>
      </c>
      <c r="G79" s="8" t="s">
        <v>420</v>
      </c>
      <c r="H79" s="8" t="s">
        <v>31</v>
      </c>
      <c r="I79" s="12">
        <v>2566</v>
      </c>
      <c r="J79" s="8" t="s">
        <v>385</v>
      </c>
      <c r="K79" s="8" t="s">
        <v>386</v>
      </c>
      <c r="L79" s="8" t="s">
        <v>67</v>
      </c>
      <c r="M79" s="8" t="s">
        <v>68</v>
      </c>
      <c r="N79" s="8" t="s">
        <v>52</v>
      </c>
      <c r="O79" s="8" t="s">
        <v>421</v>
      </c>
      <c r="P79" s="8" t="s">
        <v>398</v>
      </c>
      <c r="Q79" s="8" t="s">
        <v>399</v>
      </c>
      <c r="R79" s="8"/>
    </row>
    <row r="80" spans="1:18" ht="23.5">
      <c r="A80" s="7" t="s">
        <v>423</v>
      </c>
      <c r="B80" s="8" t="s">
        <v>423</v>
      </c>
      <c r="C80" s="8" t="s">
        <v>28</v>
      </c>
      <c r="D80" s="8" t="s">
        <v>27</v>
      </c>
      <c r="E80" s="9">
        <v>140301</v>
      </c>
      <c r="F80" s="8" t="s">
        <v>29</v>
      </c>
      <c r="G80" s="8" t="s">
        <v>424</v>
      </c>
      <c r="H80" s="8" t="s">
        <v>31</v>
      </c>
      <c r="I80" s="12">
        <v>2565</v>
      </c>
      <c r="J80" s="8" t="s">
        <v>267</v>
      </c>
      <c r="K80" s="8" t="s">
        <v>268</v>
      </c>
      <c r="L80" s="8" t="s">
        <v>67</v>
      </c>
      <c r="M80" s="8" t="s">
        <v>68</v>
      </c>
      <c r="N80" s="8" t="s">
        <v>52</v>
      </c>
      <c r="O80" s="8"/>
      <c r="P80" s="8" t="s">
        <v>276</v>
      </c>
      <c r="Q80" s="8" t="s">
        <v>277</v>
      </c>
      <c r="R80" s="8"/>
    </row>
    <row r="81" spans="1:18" ht="23.5">
      <c r="A81" s="7" t="s">
        <v>426</v>
      </c>
      <c r="B81" s="8" t="s">
        <v>426</v>
      </c>
      <c r="C81" s="8" t="s">
        <v>28</v>
      </c>
      <c r="D81" s="8" t="s">
        <v>27</v>
      </c>
      <c r="E81" s="9">
        <v>140301</v>
      </c>
      <c r="F81" s="8" t="s">
        <v>29</v>
      </c>
      <c r="G81" s="8" t="s">
        <v>427</v>
      </c>
      <c r="H81" s="8" t="s">
        <v>31</v>
      </c>
      <c r="I81" s="12">
        <v>2565</v>
      </c>
      <c r="J81" s="8" t="s">
        <v>267</v>
      </c>
      <c r="K81" s="8" t="s">
        <v>268</v>
      </c>
      <c r="L81" s="8" t="s">
        <v>67</v>
      </c>
      <c r="M81" s="8" t="s">
        <v>68</v>
      </c>
      <c r="N81" s="8" t="s">
        <v>52</v>
      </c>
      <c r="O81" s="8"/>
      <c r="P81" s="8" t="s">
        <v>276</v>
      </c>
      <c r="Q81" s="8" t="s">
        <v>277</v>
      </c>
      <c r="R81" s="8"/>
    </row>
    <row r="82" spans="1:18" ht="23.5">
      <c r="A82" s="7" t="s">
        <v>429</v>
      </c>
      <c r="B82" s="8" t="s">
        <v>429</v>
      </c>
      <c r="C82" s="8" t="s">
        <v>28</v>
      </c>
      <c r="D82" s="8" t="s">
        <v>27</v>
      </c>
      <c r="E82" s="9">
        <v>140301</v>
      </c>
      <c r="F82" s="8" t="s">
        <v>29</v>
      </c>
      <c r="G82" s="8" t="s">
        <v>430</v>
      </c>
      <c r="H82" s="8" t="s">
        <v>31</v>
      </c>
      <c r="I82" s="12">
        <v>2565</v>
      </c>
      <c r="J82" s="8" t="s">
        <v>267</v>
      </c>
      <c r="K82" s="8" t="s">
        <v>268</v>
      </c>
      <c r="L82" s="8" t="s">
        <v>67</v>
      </c>
      <c r="M82" s="8" t="s">
        <v>68</v>
      </c>
      <c r="N82" s="8" t="s">
        <v>52</v>
      </c>
      <c r="O82" s="8"/>
      <c r="P82" s="8" t="s">
        <v>276</v>
      </c>
      <c r="Q82" s="8" t="s">
        <v>277</v>
      </c>
      <c r="R82" s="8"/>
    </row>
    <row r="83" spans="1:18" ht="23.5">
      <c r="A83" s="7" t="s">
        <v>433</v>
      </c>
      <c r="B83" s="8" t="s">
        <v>433</v>
      </c>
      <c r="C83" s="8" t="s">
        <v>28</v>
      </c>
      <c r="D83" s="8" t="s">
        <v>27</v>
      </c>
      <c r="E83" s="9">
        <v>140301</v>
      </c>
      <c r="F83" s="8" t="s">
        <v>29</v>
      </c>
      <c r="G83" s="8" t="s">
        <v>434</v>
      </c>
      <c r="H83" s="8" t="s">
        <v>31</v>
      </c>
      <c r="I83" s="12">
        <v>2565</v>
      </c>
      <c r="J83" s="8" t="s">
        <v>267</v>
      </c>
      <c r="K83" s="8" t="s">
        <v>268</v>
      </c>
      <c r="L83" s="8" t="s">
        <v>435</v>
      </c>
      <c r="M83" s="8" t="s">
        <v>218</v>
      </c>
      <c r="N83" s="8" t="s">
        <v>52</v>
      </c>
      <c r="O83" s="8"/>
      <c r="P83" s="8" t="s">
        <v>276</v>
      </c>
      <c r="Q83" s="8" t="s">
        <v>277</v>
      </c>
      <c r="R83" s="8"/>
    </row>
    <row r="84" spans="1:18" ht="23.5">
      <c r="A84" s="7" t="s">
        <v>438</v>
      </c>
      <c r="B84" s="8" t="s">
        <v>438</v>
      </c>
      <c r="C84" s="8" t="s">
        <v>28</v>
      </c>
      <c r="D84" s="8" t="s">
        <v>27</v>
      </c>
      <c r="E84" s="9">
        <v>140301</v>
      </c>
      <c r="F84" s="8" t="s">
        <v>29</v>
      </c>
      <c r="G84" s="8" t="s">
        <v>439</v>
      </c>
      <c r="H84" s="8" t="s">
        <v>31</v>
      </c>
      <c r="I84" s="12">
        <v>2565</v>
      </c>
      <c r="J84" s="8" t="s">
        <v>267</v>
      </c>
      <c r="K84" s="8" t="s">
        <v>268</v>
      </c>
      <c r="L84" s="8" t="s">
        <v>440</v>
      </c>
      <c r="M84" s="8" t="s">
        <v>441</v>
      </c>
      <c r="N84" s="8" t="s">
        <v>442</v>
      </c>
      <c r="O84" s="8"/>
      <c r="P84" s="8" t="s">
        <v>443</v>
      </c>
      <c r="Q84" s="8" t="s">
        <v>444</v>
      </c>
      <c r="R84" s="8"/>
    </row>
  </sheetData>
  <hyperlinks>
    <hyperlink ref="A2" r:id="rId1" display="https://emenscr.nesdc.go.th/viewer/view.html?id=5b1a78e27587e67e2e720db3&amp;username=rmutt057802011" xr:uid="{00000000-0004-0000-0200-000000000000}"/>
    <hyperlink ref="A3" r:id="rId2" display="https://emenscr.nesdc.go.th/viewer/view.html?id=5c4e8be81a04b521fdc9362c&amp;username=rus0585011" xr:uid="{00000000-0004-0000-0200-000001000000}"/>
    <hyperlink ref="A4" r:id="rId3" display="https://emenscr.nesdc.go.th/viewer/view.html?id=5c527ba54819522ef1ca2bc6&amp;username=mots0501021" xr:uid="{00000000-0004-0000-0200-000002000000}"/>
    <hyperlink ref="A5" r:id="rId4" display="https://emenscr.nesdc.go.th/viewer/view.html?id=5cbae389a6ce3a3febe8d3ba&amp;username=rmutt0578201" xr:uid="{00000000-0004-0000-0200-000003000000}"/>
    <hyperlink ref="A6" r:id="rId5" display="https://emenscr.nesdc.go.th/viewer/view.html?id=5ccabeb7a6ce3a3febe8d73d&amp;username=mots0501021" xr:uid="{00000000-0004-0000-0200-000004000000}"/>
    <hyperlink ref="A7" r:id="rId6" display="https://emenscr.nesdc.go.th/viewer/view.html?id=5cf0dca143f43b4179ea0c87&amp;username=mots03021" xr:uid="{00000000-0004-0000-0200-000005000000}"/>
    <hyperlink ref="A8" r:id="rId7" display="https://emenscr.nesdc.go.th/viewer/view.html?id=5cf628b343f43b4179ea0cef&amp;username=sat1" xr:uid="{00000000-0004-0000-0200-000006000000}"/>
    <hyperlink ref="A9" r:id="rId8" display="https://emenscr.nesdc.go.th/viewer/view.html?id=5cf735de656db4416eea0ca4&amp;username=sat1" xr:uid="{00000000-0004-0000-0200-000007000000}"/>
    <hyperlink ref="A10" r:id="rId9" display="https://emenscr.nesdc.go.th/viewer/view.html?id=5cf73bbc985c284170d11738&amp;username=sat1" xr:uid="{00000000-0004-0000-0200-000008000000}"/>
    <hyperlink ref="A11" r:id="rId10" display="https://emenscr.nesdc.go.th/viewer/view.html?id=5cf7629f3d444c41747ba8a7&amp;username=sat1" xr:uid="{00000000-0004-0000-0200-000009000000}"/>
    <hyperlink ref="A12" r:id="rId11" display="https://emenscr.nesdc.go.th/viewer/view.html?id=5cf78307985c284170d11771&amp;username=sat1" xr:uid="{00000000-0004-0000-0200-00000A000000}"/>
    <hyperlink ref="A13" r:id="rId12" display="https://emenscr.nesdc.go.th/viewer/view.html?id=5cf78424656db4416eea0cd7&amp;username=sat1" xr:uid="{00000000-0004-0000-0200-00000B000000}"/>
    <hyperlink ref="A14" r:id="rId13" display="https://emenscr.nesdc.go.th/viewer/view.html?id=5cf78ba93d444c41747ba8c6&amp;username=sat1" xr:uid="{00000000-0004-0000-0200-00000C000000}"/>
    <hyperlink ref="A15" r:id="rId14" display="https://emenscr.nesdc.go.th/viewer/view.html?id=5cf78cc9656db4416eea0ce6&amp;username=sat1" xr:uid="{00000000-0004-0000-0200-00000D000000}"/>
    <hyperlink ref="A16" r:id="rId15" display="https://emenscr.nesdc.go.th/viewer/view.html?id=5d53d31d8087be14b6d4ccd9&amp;username=mots03021" xr:uid="{00000000-0004-0000-0200-00000E000000}"/>
    <hyperlink ref="A17" r:id="rId16" display="https://emenscr.nesdc.go.th/viewer/view.html?id=5d77556d2d8b5b145109e225&amp;username=mots03021" xr:uid="{00000000-0004-0000-0200-00000F000000}"/>
    <hyperlink ref="A18" r:id="rId17" display="https://emenscr.nesdc.go.th/viewer/view.html?id=5d7875daefaf232e0bc453fa&amp;username=mots0501021" xr:uid="{00000000-0004-0000-0200-000010000000}"/>
    <hyperlink ref="A19" r:id="rId18" display="https://emenscr.nesdc.go.th/viewer/view.html?id=5d78c0ca0ec2ae2e0662912c&amp;username=mots0501021" xr:uid="{00000000-0004-0000-0200-000011000000}"/>
    <hyperlink ref="A20" r:id="rId19" display="https://emenscr.nesdc.go.th/viewer/view.html?id=5d808a9a6e6bea05a699b4e0&amp;username=mots0501061" xr:uid="{00000000-0004-0000-0200-000012000000}"/>
    <hyperlink ref="A21" r:id="rId20" display="https://emenscr.nesdc.go.th/viewer/view.html?id=5d809b6a42d188059b3550ed&amp;username=mots0501061" xr:uid="{00000000-0004-0000-0200-000013000000}"/>
    <hyperlink ref="A22" r:id="rId21" display="https://emenscr.nesdc.go.th/viewer/view.html?id=5d897cf11970f105a15993bc&amp;username=rus0585011" xr:uid="{00000000-0004-0000-0200-000014000000}"/>
    <hyperlink ref="A23" r:id="rId22" display="https://emenscr.nesdc.go.th/viewer/view.html?id=5d919d232cf06546a62a83e5&amp;username=mots0501021" xr:uid="{00000000-0004-0000-0200-000015000000}"/>
    <hyperlink ref="A24" r:id="rId23" display="https://emenscr.nesdc.go.th/viewer/view.html?id=5db937167aa7d70a4477d8fd&amp;username=rmuti11001" xr:uid="{00000000-0004-0000-0200-000016000000}"/>
    <hyperlink ref="A25" r:id="rId24" display="https://emenscr.nesdc.go.th/viewer/view.html?id=5db94470b9b2250a3a28e95b&amp;username=rmuti11001" xr:uid="{00000000-0004-0000-0200-000017000000}"/>
    <hyperlink ref="A26" r:id="rId25" display="https://emenscr.nesdc.go.th/viewer/view.html?id=5dbaae84e414e50a393a461b&amp;username=rmuti11001" xr:uid="{00000000-0004-0000-0200-000018000000}"/>
    <hyperlink ref="A27" r:id="rId26" display="https://emenscr.nesdc.go.th/viewer/view.html?id=5dbab68bddf85f0a3f403cf3&amp;username=rmuti11001" xr:uid="{00000000-0004-0000-0200-000019000000}"/>
    <hyperlink ref="A28" r:id="rId27" display="https://emenscr.nesdc.go.th/viewer/view.html?id=5dbabca1e414e50a393a462b&amp;username=rmuti11001" xr:uid="{00000000-0004-0000-0200-00001A000000}"/>
    <hyperlink ref="A29" r:id="rId28" display="https://emenscr.nesdc.go.th/viewer/view.html?id=5dbad147b9b2250a3a28ebf7&amp;username=rmuti11001" xr:uid="{00000000-0004-0000-0200-00001B000000}"/>
    <hyperlink ref="A30" r:id="rId29" display="https://emenscr.nesdc.go.th/viewer/view.html?id=5df35a378af3392c55b03ce7&amp;username=mots03021" xr:uid="{00000000-0004-0000-0200-00001C000000}"/>
    <hyperlink ref="A31" r:id="rId30" display="https://emenscr.nesdc.go.th/viewer/view.html?id=5df8841ecaa0dc3f63b8c33d&amp;username=kpru053651" xr:uid="{00000000-0004-0000-0200-00001D000000}"/>
    <hyperlink ref="A32" r:id="rId31" display="https://emenscr.nesdc.go.th/viewer/view.html?id=5dfaf80ad2f24a1a689b4ba3&amp;username=sat1" xr:uid="{00000000-0004-0000-0200-00001E000000}"/>
    <hyperlink ref="A33" r:id="rId32" display="https://emenscr.nesdc.go.th/viewer/view.html?id=5dfeff0542c5ca49af55a51c&amp;username=mots03021" xr:uid="{00000000-0004-0000-0200-00001F000000}"/>
    <hyperlink ref="A34" r:id="rId33" display="https://emenscr.nesdc.go.th/viewer/view.html?id=5e00312bb459dd49a9ac70a2&amp;username=sat1" xr:uid="{00000000-0004-0000-0200-000020000000}"/>
    <hyperlink ref="A35" r:id="rId34" display="https://emenscr.nesdc.go.th/viewer/view.html?id=5e00389942c5ca49af55a5bf&amp;username=sat1" xr:uid="{00000000-0004-0000-0200-000021000000}"/>
    <hyperlink ref="A36" r:id="rId35" display="https://emenscr.nesdc.go.th/viewer/view.html?id=5e003cb5ca0feb49b458bba3&amp;username=sat1" xr:uid="{00000000-0004-0000-0200-000022000000}"/>
    <hyperlink ref="A37" r:id="rId36" display="https://emenscr.nesdc.go.th/viewer/view.html?id=5e00669942c5ca49af55a663&amp;username=sat1" xr:uid="{00000000-0004-0000-0200-000023000000}"/>
    <hyperlink ref="A38" r:id="rId37" display="https://emenscr.nesdc.go.th/viewer/view.html?id=5e0068afb459dd49a9ac7144&amp;username=sat1" xr:uid="{00000000-0004-0000-0200-000024000000}"/>
    <hyperlink ref="A39" r:id="rId38" display="https://emenscr.nesdc.go.th/viewer/view.html?id=5e006f036f155549ab8fb595&amp;username=sat1" xr:uid="{00000000-0004-0000-0200-000025000000}"/>
    <hyperlink ref="A40" r:id="rId39" display="https://emenscr.nesdc.go.th/viewer/view.html?id=5e00701542c5ca49af55a6aa&amp;username=sat1" xr:uid="{00000000-0004-0000-0200-000026000000}"/>
    <hyperlink ref="A41" r:id="rId40" display="https://emenscr.nesdc.go.th/viewer/view.html?id=5e01d07f6f155549ab8fb951&amp;username=mots03021" xr:uid="{00000000-0004-0000-0200-000027000000}"/>
    <hyperlink ref="A42" r:id="rId41" display="https://emenscr.nesdc.go.th/viewer/view.html?id=5e1daa40ed738c689ae32975&amp;username=mots0501041" xr:uid="{00000000-0004-0000-0200-000028000000}"/>
    <hyperlink ref="A43" r:id="rId42" display="https://emenscr.nesdc.go.th/viewer/view.html?id=5e1dae6feeece76891d9c288&amp;username=mots0501061" xr:uid="{00000000-0004-0000-0200-000029000000}"/>
    <hyperlink ref="A44" r:id="rId43" display="https://emenscr.nesdc.go.th/viewer/view.html?id=5e1dbf28a039a2689bde7ff5&amp;username=mots05031" xr:uid="{00000000-0004-0000-0200-00002A000000}"/>
    <hyperlink ref="A45" r:id="rId44" display="https://emenscr.nesdc.go.th/viewer/view.html?id=5e1dc2b5ed738c689ae32977&amp;username=mots05021" xr:uid="{00000000-0004-0000-0200-00002B000000}"/>
    <hyperlink ref="A46" r:id="rId45" display="https://emenscr.nesdc.go.th/viewer/view.html?id=5e201680d64e122a694ab411&amp;username=mots05041" xr:uid="{00000000-0004-0000-0200-00002C000000}"/>
    <hyperlink ref="A47" r:id="rId46" display="https://emenscr.nesdc.go.th/viewer/view.html?id=5e201ff3ad9dbf2a6b64fc13&amp;username=mots05041" xr:uid="{00000000-0004-0000-0200-00002D000000}"/>
    <hyperlink ref="A48" r:id="rId47" display="https://emenscr.nesdc.go.th/viewer/view.html?id=5e202727f311422a706ee693&amp;username=mots05041" xr:uid="{00000000-0004-0000-0200-00002E000000}"/>
    <hyperlink ref="A49" r:id="rId48" display="https://emenscr.nesdc.go.th/viewer/view.html?id=5e2037d4796c673a7fd56bcb&amp;username=mots05041" xr:uid="{00000000-0004-0000-0200-00002F000000}"/>
    <hyperlink ref="A50" r:id="rId49" display="https://emenscr.nesdc.go.th/viewer/view.html?id=5e2fb317499a092fe97137ed&amp;username=mots9302341" xr:uid="{00000000-0004-0000-0200-000030000000}"/>
    <hyperlink ref="A51" r:id="rId50" display="https://emenscr.nesdc.go.th/viewer/view.html?id=5e62055a7354bd730265e43c&amp;username=pcru053961" xr:uid="{00000000-0004-0000-0200-000031000000}"/>
    <hyperlink ref="A52" r:id="rId51" display="https://emenscr.nesdc.go.th/viewer/view.html?id=5ea9547b2ea02e55ade25394&amp;username=mots0501061" xr:uid="{00000000-0004-0000-0200-000032000000}"/>
    <hyperlink ref="A53" r:id="rId52" display="https://emenscr.nesdc.go.th/viewer/view.html?id=5eb123aafcf4617808b3fe9c&amp;username=mots0501061" xr:uid="{00000000-0004-0000-0200-000033000000}"/>
    <hyperlink ref="A54" r:id="rId53" display="https://emenscr.nesdc.go.th/viewer/view.html?id=5eb525fbb5d01807ee10a6be&amp;username=rmuti11001" xr:uid="{00000000-0004-0000-0200-000034000000}"/>
    <hyperlink ref="A55" r:id="rId54" display="https://emenscr.nesdc.go.th/viewer/view.html?id=5eba5c80833fec5e55cafa20&amp;username=rmuti11001" xr:uid="{00000000-0004-0000-0200-000035000000}"/>
    <hyperlink ref="A56" r:id="rId55" display="https://emenscr.nesdc.go.th/viewer/view.html?id=5eba633b833fec5e55cafa26&amp;username=rmuti11001" xr:uid="{00000000-0004-0000-0200-000036000000}"/>
    <hyperlink ref="A57" r:id="rId56" display="https://emenscr.nesdc.go.th/viewer/view.html?id=5eba6cf0833fec5e55cafa33&amp;username=rmuti11001" xr:uid="{00000000-0004-0000-0200-000037000000}"/>
    <hyperlink ref="A58" r:id="rId57" display="https://emenscr.nesdc.go.th/viewer/view.html?id=5ebbb341abbee2297567d387&amp;username=rmuti11001" xr:uid="{00000000-0004-0000-0200-000038000000}"/>
    <hyperlink ref="A59" r:id="rId58" display="https://emenscr.nesdc.go.th/viewer/view.html?id=5ebcec5260c73b2974f0454f&amp;username=rmuti11001" xr:uid="{00000000-0004-0000-0200-000039000000}"/>
    <hyperlink ref="A60" r:id="rId59" display="https://emenscr.nesdc.go.th/viewer/view.html?id=5eeaebb77177af180990c796&amp;username=mots0501041" xr:uid="{00000000-0004-0000-0200-00003A000000}"/>
    <hyperlink ref="A61" r:id="rId60" display="https://emenscr.nesdc.go.th/viewer/view.html?id=5ef1a7d73148937792cabb8e&amp;username=rmutt0578031" xr:uid="{00000000-0004-0000-0200-00003B000000}"/>
    <hyperlink ref="A62" r:id="rId61" display="https://emenscr.nesdc.go.th/viewer/view.html?id=5f27f0b514c4720c160d05bc&amp;username=obec_regional_73_21" xr:uid="{00000000-0004-0000-0200-00003C000000}"/>
    <hyperlink ref="A63" r:id="rId62" display="https://emenscr.nesdc.go.th/viewer/view.html?id=5f2a99999b1b9e3fab85a862&amp;username=psu05211" xr:uid="{00000000-0004-0000-0200-00003D000000}"/>
    <hyperlink ref="A64" r:id="rId63" display="https://emenscr.nesdc.go.th/viewer/view.html?id=5fa22cdbb85d3605fe50d1f5&amp;username=obec_regional_66_21" xr:uid="{00000000-0004-0000-0200-00003E000000}"/>
    <hyperlink ref="A65" r:id="rId64" display="https://emenscr.nesdc.go.th/viewer/view.html?id=5fab9e3ce708b36c432df952&amp;username=mots03021" xr:uid="{00000000-0004-0000-0200-00003F000000}"/>
    <hyperlink ref="A66" r:id="rId65" display="https://emenscr.nesdc.go.th/viewer/view.html?id=5fabf7972806e76c3c3d64d5&amp;username=mots03021" xr:uid="{00000000-0004-0000-0200-000040000000}"/>
    <hyperlink ref="A67" r:id="rId66" display="https://emenscr.nesdc.go.th/viewer/view.html?id=5fb3499956c36d429b48792d&amp;username=mots03021" xr:uid="{00000000-0004-0000-0200-000041000000}"/>
    <hyperlink ref="A68" r:id="rId67" display="https://emenscr.nesdc.go.th/viewer/view.html?id=5fe01c1aea2eef1b27a274d6&amp;username=obec_regional_36_31" xr:uid="{00000000-0004-0000-0200-000042000000}"/>
    <hyperlink ref="A69" r:id="rId68" display="https://emenscr.nesdc.go.th/viewer/view.html?id=5feab0c4937fc042b84c9fbb&amp;username=sat21" xr:uid="{00000000-0004-0000-0200-000043000000}"/>
    <hyperlink ref="A70" r:id="rId69" display="https://emenscr.nesdc.go.th/viewer/view.html?id=5ffea50bc9bcb56cc183f28d&amp;username=ksu05681" xr:uid="{00000000-0004-0000-0200-000044000000}"/>
    <hyperlink ref="A71" r:id="rId70" display="https://emenscr.nesdc.go.th/viewer/view.html?id=5ffff74afdee0f295412d692&amp;username=mots05031" xr:uid="{00000000-0004-0000-0200-000045000000}"/>
    <hyperlink ref="A72" r:id="rId71" display="https://emenscr.nesdc.go.th/viewer/view.html?id=601a5b212bfea92b666d82da&amp;username=mots02091" xr:uid="{00000000-0004-0000-0200-000046000000}"/>
    <hyperlink ref="A73" r:id="rId72" display="https://emenscr.nesdc.go.th/viewer/view.html?id=607a92c52256a346f06dbac7&amp;username=mots0501061" xr:uid="{00000000-0004-0000-0200-000047000000}"/>
    <hyperlink ref="A74" r:id="rId73" display="https://emenscr.nesdc.go.th/viewer/view.html?id=607aa07da196e946e987d0ee&amp;username=mots0501061" xr:uid="{00000000-0004-0000-0200-000048000000}"/>
    <hyperlink ref="A75" r:id="rId74" display="https://emenscr.nesdc.go.th/viewer/view.html?id=607d0ee09db1f67958ba2f49&amp;username=mots0501021" xr:uid="{00000000-0004-0000-0200-000049000000}"/>
    <hyperlink ref="A76" r:id="rId75" display="https://emenscr.nesdc.go.th/viewer/view.html?id=607e72279db1f67958ba30c5&amp;username=mots0501041" xr:uid="{00000000-0004-0000-0200-00004A000000}"/>
    <hyperlink ref="A77" r:id="rId76" display="https://emenscr.nesdc.go.th/viewer/view.html?id=60cb0faecfde2746e853d2e5&amp;username=skru11201" xr:uid="{00000000-0004-0000-0200-00004B000000}"/>
    <hyperlink ref="A78" r:id="rId77" display="https://emenscr.nesdc.go.th/viewer/view.html?id=60e5158cbcf570643a9fb2e6&amp;username=obec_regional_35_31" xr:uid="{00000000-0004-0000-0200-00004C000000}"/>
    <hyperlink ref="A79" r:id="rId78" display="https://emenscr.nesdc.go.th/viewer/view.html?id=611a385bb1eab9706bc85496&amp;username=mots03021" xr:uid="{00000000-0004-0000-0200-00004D000000}"/>
    <hyperlink ref="A80" r:id="rId79" display="https://emenscr.nesdc.go.th/viewer/view.html?id=615aaabf5491a937ddd5bc30&amp;username=mots03021" xr:uid="{00000000-0004-0000-0200-00004E000000}"/>
    <hyperlink ref="A81" r:id="rId80" display="https://emenscr.nesdc.go.th/viewer/view.html?id=615d2c406bdbda558aab0d99&amp;username=mots03021" xr:uid="{00000000-0004-0000-0200-00004F000000}"/>
    <hyperlink ref="A82" r:id="rId81" display="https://emenscr.nesdc.go.th/viewer/view.html?id=6168fc30ac23da6eb13cfcf2&amp;username=mots03021" xr:uid="{00000000-0004-0000-0200-000050000000}"/>
    <hyperlink ref="A83" r:id="rId82" display="https://emenscr.nesdc.go.th/viewer/view.html?id=618ce139ceda15328416c235&amp;username=mots02031" xr:uid="{00000000-0004-0000-0200-000051000000}"/>
    <hyperlink ref="A84" r:id="rId83" display="https://emenscr.nesdc.go.th/viewer/view.html?id=61cc23f474e0ea615e990ddd&amp;username=police000711" xr:uid="{00000000-0004-0000-0200-00005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B976-3FB5-48D6-A4D6-EBDEF1E2B246}">
  <sheetPr codeName="Sheet4"/>
  <dimension ref="A1:AV14"/>
  <sheetViews>
    <sheetView workbookViewId="0">
      <selection activeCell="I36" sqref="I36"/>
    </sheetView>
  </sheetViews>
  <sheetFormatPr defaultColWidth="9.08984375" defaultRowHeight="14.5"/>
  <cols>
    <col min="1" max="1" width="25.6328125" customWidth="1"/>
    <col min="2" max="2" width="24.36328125" customWidth="1"/>
    <col min="3" max="3" width="54" customWidth="1"/>
    <col min="4" max="4" width="44.54296875" customWidth="1"/>
    <col min="5" max="5" width="37.90625" customWidth="1"/>
    <col min="6" max="6" width="33.6328125" customWidth="1"/>
    <col min="7" max="7" width="36.453125" customWidth="1"/>
    <col min="8" max="9" width="54" customWidth="1"/>
    <col min="10" max="10" width="51.36328125" customWidth="1"/>
    <col min="11" max="12" width="54" customWidth="1"/>
    <col min="13" max="13" width="31" customWidth="1"/>
    <col min="14" max="14" width="54" customWidth="1"/>
    <col min="15" max="15" width="24.36328125" customWidth="1"/>
    <col min="16" max="16" width="28.36328125" customWidth="1"/>
    <col min="17" max="17" width="35.08984375" customWidth="1"/>
    <col min="18" max="18" width="28.36328125" customWidth="1"/>
    <col min="19" max="19" width="35.08984375" customWidth="1"/>
    <col min="20" max="20" width="29.6328125" customWidth="1"/>
    <col min="21" max="21" width="50" customWidth="1"/>
    <col min="22" max="22" width="44.54296875" customWidth="1"/>
    <col min="23" max="24" width="28.36328125" customWidth="1"/>
    <col min="25" max="26" width="20.36328125" customWidth="1"/>
    <col min="27" max="27" width="33.6328125" customWidth="1"/>
    <col min="28" max="28" width="54" customWidth="1"/>
    <col min="29" max="29" width="39.08984375" customWidth="1"/>
    <col min="30" max="30" width="54" customWidth="1"/>
    <col min="31" max="31" width="37.90625" customWidth="1"/>
    <col min="32" max="32" width="14.90625" customWidth="1"/>
    <col min="33" max="33" width="13.453125" customWidth="1"/>
    <col min="34" max="34" width="28.36328125" customWidth="1"/>
    <col min="35" max="35" width="27" customWidth="1"/>
    <col min="36" max="36" width="32.453125" customWidth="1"/>
    <col min="37" max="37" width="45.90625" customWidth="1"/>
    <col min="38" max="38" width="54" customWidth="1"/>
    <col min="39" max="39" width="52.6328125" customWidth="1"/>
    <col min="40" max="40" width="44.54296875" customWidth="1"/>
    <col min="41" max="41" width="17.54296875" customWidth="1"/>
    <col min="42" max="42" width="33.6328125" customWidth="1"/>
    <col min="43" max="43" width="28.36328125" customWidth="1"/>
    <col min="44" max="44" width="13.453125" customWidth="1"/>
    <col min="45" max="45" width="16.08984375" customWidth="1"/>
    <col min="46" max="47" width="54" customWidth="1"/>
    <col min="48" max="48" width="17.54296875" customWidth="1"/>
  </cols>
  <sheetData>
    <row r="1" spans="1:48">
      <c r="A1" s="172" t="s">
        <v>461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</row>
    <row r="2" spans="1:48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462</v>
      </c>
      <c r="G2" s="19" t="s">
        <v>463</v>
      </c>
      <c r="H2" s="19" t="s">
        <v>5</v>
      </c>
      <c r="I2" s="19" t="s">
        <v>6</v>
      </c>
      <c r="J2" s="19" t="s">
        <v>7</v>
      </c>
      <c r="K2" s="19" t="s">
        <v>8</v>
      </c>
      <c r="L2" s="19" t="s">
        <v>464</v>
      </c>
      <c r="M2" s="19" t="s">
        <v>9</v>
      </c>
      <c r="N2" s="19" t="s">
        <v>10</v>
      </c>
      <c r="O2" s="19" t="s">
        <v>465</v>
      </c>
      <c r="P2" s="19" t="s">
        <v>466</v>
      </c>
      <c r="Q2" s="19" t="s">
        <v>467</v>
      </c>
      <c r="R2" s="19" t="s">
        <v>468</v>
      </c>
      <c r="S2" s="19" t="s">
        <v>469</v>
      </c>
      <c r="T2" s="19" t="s">
        <v>470</v>
      </c>
      <c r="U2" s="19" t="s">
        <v>471</v>
      </c>
      <c r="V2" s="19" t="s">
        <v>472</v>
      </c>
      <c r="W2" s="19" t="s">
        <v>473</v>
      </c>
      <c r="X2" s="19" t="s">
        <v>474</v>
      </c>
      <c r="Y2" s="19" t="s">
        <v>475</v>
      </c>
      <c r="Z2" s="19" t="s">
        <v>476</v>
      </c>
      <c r="AA2" s="19" t="s">
        <v>477</v>
      </c>
      <c r="AB2" s="19" t="s">
        <v>478</v>
      </c>
      <c r="AC2" s="19" t="s">
        <v>479</v>
      </c>
      <c r="AD2" s="19" t="s">
        <v>480</v>
      </c>
      <c r="AE2" s="19" t="s">
        <v>11</v>
      </c>
      <c r="AF2" s="19" t="s">
        <v>12</v>
      </c>
      <c r="AG2" s="19" t="s">
        <v>457</v>
      </c>
      <c r="AH2" s="19" t="s">
        <v>13</v>
      </c>
      <c r="AI2" s="19" t="s">
        <v>14</v>
      </c>
      <c r="AJ2" s="19" t="s">
        <v>15</v>
      </c>
      <c r="AK2" s="19" t="s">
        <v>16</v>
      </c>
      <c r="AL2" s="19" t="s">
        <v>17</v>
      </c>
      <c r="AM2" s="19" t="s">
        <v>18</v>
      </c>
      <c r="AN2" s="19" t="s">
        <v>19</v>
      </c>
      <c r="AO2" s="19" t="s">
        <v>20</v>
      </c>
      <c r="AP2" s="19" t="s">
        <v>481</v>
      </c>
      <c r="AQ2" s="19" t="s">
        <v>482</v>
      </c>
      <c r="AR2" s="19" t="s">
        <v>21</v>
      </c>
      <c r="AS2" s="19" t="s">
        <v>22</v>
      </c>
      <c r="AT2" s="19" t="s">
        <v>483</v>
      </c>
      <c r="AU2" s="19" t="s">
        <v>484</v>
      </c>
      <c r="AV2" s="19" t="s">
        <v>23</v>
      </c>
    </row>
    <row r="3" spans="1:48">
      <c r="A3" t="s">
        <v>63</v>
      </c>
      <c r="B3" t="s">
        <v>422</v>
      </c>
      <c r="C3" t="s">
        <v>423</v>
      </c>
      <c r="H3" t="s">
        <v>27</v>
      </c>
      <c r="I3" t="s">
        <v>28</v>
      </c>
      <c r="K3" t="s">
        <v>27</v>
      </c>
      <c r="L3" s="3">
        <v>140301</v>
      </c>
      <c r="N3" t="s">
        <v>29</v>
      </c>
      <c r="AE3" t="s">
        <v>424</v>
      </c>
      <c r="AF3" t="s">
        <v>31</v>
      </c>
      <c r="AG3" s="3">
        <v>2565</v>
      </c>
      <c r="AH3" t="s">
        <v>267</v>
      </c>
      <c r="AI3" t="s">
        <v>268</v>
      </c>
      <c r="AJ3" s="2">
        <v>857200</v>
      </c>
      <c r="AK3" s="2">
        <v>857200</v>
      </c>
      <c r="AL3" t="s">
        <v>67</v>
      </c>
      <c r="AM3" t="s">
        <v>68</v>
      </c>
      <c r="AN3" t="s">
        <v>52</v>
      </c>
      <c r="AP3" t="s">
        <v>276</v>
      </c>
      <c r="AQ3" t="s">
        <v>277</v>
      </c>
      <c r="AR3" t="s">
        <v>276</v>
      </c>
      <c r="AS3" t="s">
        <v>485</v>
      </c>
      <c r="AT3" t="s">
        <v>486</v>
      </c>
      <c r="AU3" t="s">
        <v>487</v>
      </c>
    </row>
    <row r="4" spans="1:48">
      <c r="A4" t="s">
        <v>63</v>
      </c>
      <c r="B4" t="s">
        <v>425</v>
      </c>
      <c r="C4" t="s">
        <v>426</v>
      </c>
      <c r="H4" t="s">
        <v>27</v>
      </c>
      <c r="I4" t="s">
        <v>28</v>
      </c>
      <c r="K4" t="s">
        <v>27</v>
      </c>
      <c r="L4" s="3">
        <v>140301</v>
      </c>
      <c r="N4" t="s">
        <v>29</v>
      </c>
      <c r="AE4" t="s">
        <v>427</v>
      </c>
      <c r="AF4" t="s">
        <v>31</v>
      </c>
      <c r="AG4" s="3">
        <v>2565</v>
      </c>
      <c r="AH4" t="s">
        <v>267</v>
      </c>
      <c r="AI4" t="s">
        <v>268</v>
      </c>
      <c r="AJ4" s="2">
        <v>3361600</v>
      </c>
      <c r="AK4" s="2">
        <v>3361600</v>
      </c>
      <c r="AL4" t="s">
        <v>67</v>
      </c>
      <c r="AM4" t="s">
        <v>68</v>
      </c>
      <c r="AN4" t="s">
        <v>52</v>
      </c>
      <c r="AP4" t="s">
        <v>276</v>
      </c>
      <c r="AQ4" t="s">
        <v>277</v>
      </c>
      <c r="AR4" t="s">
        <v>276</v>
      </c>
      <c r="AS4" t="s">
        <v>485</v>
      </c>
      <c r="AT4" t="s">
        <v>488</v>
      </c>
      <c r="AU4" t="s">
        <v>489</v>
      </c>
    </row>
    <row r="5" spans="1:48">
      <c r="A5" t="s">
        <v>63</v>
      </c>
      <c r="B5" t="s">
        <v>428</v>
      </c>
      <c r="C5" t="s">
        <v>429</v>
      </c>
      <c r="H5" t="s">
        <v>27</v>
      </c>
      <c r="I5" t="s">
        <v>28</v>
      </c>
      <c r="K5" t="s">
        <v>27</v>
      </c>
      <c r="L5" s="3">
        <v>140301</v>
      </c>
      <c r="N5" t="s">
        <v>29</v>
      </c>
      <c r="AE5" t="s">
        <v>430</v>
      </c>
      <c r="AF5" t="s">
        <v>31</v>
      </c>
      <c r="AG5" s="3">
        <v>2565</v>
      </c>
      <c r="AH5" t="s">
        <v>267</v>
      </c>
      <c r="AI5" t="s">
        <v>268</v>
      </c>
      <c r="AJ5" s="2">
        <v>1875000</v>
      </c>
      <c r="AK5" s="2">
        <v>1875000</v>
      </c>
      <c r="AL5" t="s">
        <v>67</v>
      </c>
      <c r="AM5" t="s">
        <v>68</v>
      </c>
      <c r="AN5" t="s">
        <v>52</v>
      </c>
      <c r="AP5" t="s">
        <v>276</v>
      </c>
      <c r="AQ5" t="s">
        <v>277</v>
      </c>
      <c r="AR5" t="s">
        <v>276</v>
      </c>
      <c r="AS5" t="s">
        <v>485</v>
      </c>
      <c r="AT5" t="s">
        <v>490</v>
      </c>
      <c r="AU5" t="s">
        <v>491</v>
      </c>
    </row>
    <row r="6" spans="1:48">
      <c r="A6" t="s">
        <v>431</v>
      </c>
      <c r="B6" t="s">
        <v>432</v>
      </c>
      <c r="C6" t="s">
        <v>433</v>
      </c>
      <c r="H6" t="s">
        <v>27</v>
      </c>
      <c r="I6" t="s">
        <v>28</v>
      </c>
      <c r="K6" t="s">
        <v>27</v>
      </c>
      <c r="L6" s="3">
        <v>140301</v>
      </c>
      <c r="N6" t="s">
        <v>29</v>
      </c>
      <c r="AE6" t="s">
        <v>434</v>
      </c>
      <c r="AF6" t="s">
        <v>31</v>
      </c>
      <c r="AG6" s="3">
        <v>2565</v>
      </c>
      <c r="AH6" t="s">
        <v>267</v>
      </c>
      <c r="AI6" t="s">
        <v>268</v>
      </c>
      <c r="AJ6" s="2">
        <v>106223800</v>
      </c>
      <c r="AK6" s="2">
        <v>106223800</v>
      </c>
      <c r="AL6" t="s">
        <v>435</v>
      </c>
      <c r="AM6" t="s">
        <v>218</v>
      </c>
      <c r="AN6" t="s">
        <v>52</v>
      </c>
      <c r="AP6" t="s">
        <v>276</v>
      </c>
      <c r="AQ6" t="s">
        <v>277</v>
      </c>
      <c r="AR6" t="s">
        <v>276</v>
      </c>
      <c r="AS6" t="s">
        <v>485</v>
      </c>
      <c r="AT6" t="s">
        <v>492</v>
      </c>
      <c r="AU6" t="s">
        <v>493</v>
      </c>
    </row>
    <row r="7" spans="1:48">
      <c r="A7" t="s">
        <v>436</v>
      </c>
      <c r="B7" t="s">
        <v>437</v>
      </c>
      <c r="C7" t="s">
        <v>438</v>
      </c>
      <c r="H7" t="s">
        <v>27</v>
      </c>
      <c r="I7" t="s">
        <v>28</v>
      </c>
      <c r="K7" t="s">
        <v>27</v>
      </c>
      <c r="L7" s="3">
        <v>140301</v>
      </c>
      <c r="N7" t="s">
        <v>29</v>
      </c>
      <c r="AE7" t="s">
        <v>439</v>
      </c>
      <c r="AF7" t="s">
        <v>31</v>
      </c>
      <c r="AG7" s="3">
        <v>2565</v>
      </c>
      <c r="AH7" t="s">
        <v>267</v>
      </c>
      <c r="AI7" t="s">
        <v>268</v>
      </c>
      <c r="AJ7" s="2">
        <v>3232400</v>
      </c>
      <c r="AK7" s="2">
        <v>3232400</v>
      </c>
      <c r="AL7" t="s">
        <v>440</v>
      </c>
      <c r="AM7" t="s">
        <v>441</v>
      </c>
      <c r="AN7" t="s">
        <v>442</v>
      </c>
      <c r="AP7" t="s">
        <v>443</v>
      </c>
      <c r="AQ7" t="s">
        <v>444</v>
      </c>
      <c r="AR7" t="s">
        <v>443</v>
      </c>
      <c r="AS7" t="s">
        <v>494</v>
      </c>
      <c r="AT7" t="s">
        <v>495</v>
      </c>
      <c r="AU7" t="s">
        <v>496</v>
      </c>
    </row>
    <row r="8" spans="1:48">
      <c r="A8" t="s">
        <v>497</v>
      </c>
      <c r="B8" t="s">
        <v>498</v>
      </c>
      <c r="C8" t="s">
        <v>499</v>
      </c>
      <c r="H8" t="s">
        <v>27</v>
      </c>
      <c r="I8" t="s">
        <v>28</v>
      </c>
      <c r="J8" t="s">
        <v>222</v>
      </c>
      <c r="K8" t="s">
        <v>27</v>
      </c>
      <c r="L8" s="3">
        <v>140301</v>
      </c>
      <c r="N8" t="s">
        <v>29</v>
      </c>
      <c r="AA8" t="s">
        <v>500</v>
      </c>
      <c r="AB8" t="s">
        <v>501</v>
      </c>
      <c r="AC8" t="s">
        <v>502</v>
      </c>
      <c r="AD8" t="s">
        <v>503</v>
      </c>
      <c r="AE8" t="s">
        <v>504</v>
      </c>
      <c r="AF8" t="s">
        <v>31</v>
      </c>
      <c r="AG8" s="3">
        <v>2565</v>
      </c>
      <c r="AH8" t="s">
        <v>267</v>
      </c>
      <c r="AI8" t="s">
        <v>268</v>
      </c>
      <c r="AJ8" s="2">
        <v>100000</v>
      </c>
      <c r="AK8" s="2">
        <v>100000</v>
      </c>
      <c r="AL8" t="s">
        <v>505</v>
      </c>
      <c r="AM8" t="s">
        <v>283</v>
      </c>
      <c r="AN8" t="s">
        <v>284</v>
      </c>
      <c r="AP8" t="s">
        <v>276</v>
      </c>
      <c r="AQ8" t="s">
        <v>332</v>
      </c>
      <c r="AR8" t="s">
        <v>276</v>
      </c>
      <c r="AS8" t="s">
        <v>506</v>
      </c>
      <c r="AT8" t="s">
        <v>507</v>
      </c>
      <c r="AU8" t="s">
        <v>508</v>
      </c>
    </row>
    <row r="9" spans="1:48">
      <c r="A9" t="s">
        <v>44</v>
      </c>
      <c r="B9" t="s">
        <v>509</v>
      </c>
      <c r="C9" t="s">
        <v>510</v>
      </c>
      <c r="H9" t="s">
        <v>27</v>
      </c>
      <c r="I9" t="s">
        <v>28</v>
      </c>
      <c r="K9" t="s">
        <v>27</v>
      </c>
      <c r="L9" s="3">
        <v>140301</v>
      </c>
      <c r="N9" t="s">
        <v>29</v>
      </c>
      <c r="AE9" t="s">
        <v>511</v>
      </c>
      <c r="AF9" t="s">
        <v>31</v>
      </c>
      <c r="AG9" s="3">
        <v>2565</v>
      </c>
      <c r="AH9" t="s">
        <v>512</v>
      </c>
      <c r="AI9" t="s">
        <v>513</v>
      </c>
      <c r="AJ9" s="2">
        <v>2381400</v>
      </c>
      <c r="AK9" s="2">
        <v>2381400</v>
      </c>
      <c r="AL9" t="s">
        <v>50</v>
      </c>
      <c r="AM9" t="s">
        <v>192</v>
      </c>
      <c r="AN9" t="s">
        <v>52</v>
      </c>
      <c r="AP9" t="s">
        <v>271</v>
      </c>
      <c r="AQ9" t="s">
        <v>272</v>
      </c>
      <c r="AR9" t="s">
        <v>271</v>
      </c>
      <c r="AS9" t="s">
        <v>514</v>
      </c>
      <c r="AT9" t="s">
        <v>515</v>
      </c>
      <c r="AU9" t="s">
        <v>516</v>
      </c>
    </row>
    <row r="10" spans="1:48">
      <c r="A10" t="s">
        <v>44</v>
      </c>
      <c r="B10" t="s">
        <v>517</v>
      </c>
      <c r="C10" t="s">
        <v>518</v>
      </c>
      <c r="H10" t="s">
        <v>27</v>
      </c>
      <c r="I10" t="s">
        <v>28</v>
      </c>
      <c r="K10" t="s">
        <v>27</v>
      </c>
      <c r="L10" s="3">
        <v>140301</v>
      </c>
      <c r="N10" t="s">
        <v>29</v>
      </c>
      <c r="AE10" t="s">
        <v>519</v>
      </c>
      <c r="AF10" t="s">
        <v>31</v>
      </c>
      <c r="AG10" s="3">
        <v>2565</v>
      </c>
      <c r="AH10" t="s">
        <v>520</v>
      </c>
      <c r="AI10" t="s">
        <v>521</v>
      </c>
      <c r="AJ10" s="2">
        <v>3282200</v>
      </c>
      <c r="AK10" s="2">
        <v>3282200</v>
      </c>
      <c r="AL10" t="s">
        <v>50</v>
      </c>
      <c r="AM10" t="s">
        <v>192</v>
      </c>
      <c r="AN10" t="s">
        <v>52</v>
      </c>
      <c r="AP10" t="s">
        <v>276</v>
      </c>
      <c r="AQ10" t="s">
        <v>277</v>
      </c>
      <c r="AR10" t="s">
        <v>276</v>
      </c>
      <c r="AS10" t="s">
        <v>485</v>
      </c>
      <c r="AT10" t="s">
        <v>522</v>
      </c>
      <c r="AU10" t="s">
        <v>523</v>
      </c>
    </row>
    <row r="11" spans="1:48">
      <c r="A11" t="s">
        <v>524</v>
      </c>
      <c r="B11" t="s">
        <v>525</v>
      </c>
      <c r="C11" t="s">
        <v>526</v>
      </c>
      <c r="H11" t="s">
        <v>27</v>
      </c>
      <c r="I11" t="s">
        <v>28</v>
      </c>
      <c r="J11" t="s">
        <v>527</v>
      </c>
      <c r="K11" t="s">
        <v>27</v>
      </c>
      <c r="L11" s="3">
        <v>140301</v>
      </c>
      <c r="N11" t="s">
        <v>29</v>
      </c>
      <c r="AA11" t="s">
        <v>528</v>
      </c>
      <c r="AB11" t="s">
        <v>529</v>
      </c>
      <c r="AC11" t="s">
        <v>502</v>
      </c>
      <c r="AD11" t="s">
        <v>503</v>
      </c>
      <c r="AE11" t="s">
        <v>530</v>
      </c>
      <c r="AF11" t="s">
        <v>31</v>
      </c>
      <c r="AG11" s="3">
        <v>2565</v>
      </c>
      <c r="AH11" t="s">
        <v>531</v>
      </c>
      <c r="AI11" t="s">
        <v>268</v>
      </c>
      <c r="AJ11" s="2">
        <v>55900</v>
      </c>
      <c r="AK11" s="2">
        <v>55900</v>
      </c>
      <c r="AL11" t="s">
        <v>532</v>
      </c>
      <c r="AM11" t="s">
        <v>283</v>
      </c>
      <c r="AN11" t="s">
        <v>284</v>
      </c>
      <c r="AP11" t="s">
        <v>271</v>
      </c>
      <c r="AQ11" t="s">
        <v>324</v>
      </c>
      <c r="AR11" t="s">
        <v>271</v>
      </c>
      <c r="AS11" t="s">
        <v>533</v>
      </c>
      <c r="AT11" t="s">
        <v>534</v>
      </c>
      <c r="AU11" t="s">
        <v>535</v>
      </c>
    </row>
    <row r="12" spans="1:48">
      <c r="A12" t="s">
        <v>108</v>
      </c>
      <c r="B12" t="s">
        <v>536</v>
      </c>
      <c r="C12" t="s">
        <v>537</v>
      </c>
      <c r="H12" t="s">
        <v>27</v>
      </c>
      <c r="I12" t="s">
        <v>28</v>
      </c>
      <c r="K12" t="s">
        <v>27</v>
      </c>
      <c r="L12" s="3">
        <v>140301</v>
      </c>
      <c r="N12" t="s">
        <v>29</v>
      </c>
      <c r="AE12" t="s">
        <v>538</v>
      </c>
      <c r="AF12" t="s">
        <v>31</v>
      </c>
      <c r="AG12" s="3">
        <v>2565</v>
      </c>
      <c r="AH12" t="s">
        <v>539</v>
      </c>
      <c r="AI12" t="s">
        <v>539</v>
      </c>
      <c r="AJ12" s="2">
        <v>483400</v>
      </c>
      <c r="AK12" s="2">
        <v>483400</v>
      </c>
      <c r="AL12" t="s">
        <v>113</v>
      </c>
      <c r="AM12" t="s">
        <v>192</v>
      </c>
      <c r="AN12" t="s">
        <v>52</v>
      </c>
      <c r="AP12" t="s">
        <v>271</v>
      </c>
      <c r="AQ12" t="s">
        <v>272</v>
      </c>
      <c r="AR12" t="s">
        <v>271</v>
      </c>
      <c r="AS12" t="s">
        <v>514</v>
      </c>
      <c r="AT12" t="s">
        <v>540</v>
      </c>
      <c r="AU12" t="s">
        <v>541</v>
      </c>
    </row>
    <row r="13" spans="1:48">
      <c r="A13" t="s">
        <v>108</v>
      </c>
      <c r="B13" t="s">
        <v>542</v>
      </c>
      <c r="C13" t="s">
        <v>543</v>
      </c>
      <c r="H13" t="s">
        <v>27</v>
      </c>
      <c r="I13" t="s">
        <v>28</v>
      </c>
      <c r="K13" t="s">
        <v>27</v>
      </c>
      <c r="L13" s="3">
        <v>140301</v>
      </c>
      <c r="N13" t="s">
        <v>29</v>
      </c>
      <c r="AE13" t="s">
        <v>544</v>
      </c>
      <c r="AF13" t="s">
        <v>31</v>
      </c>
      <c r="AG13" s="3">
        <v>2565</v>
      </c>
      <c r="AH13" t="s">
        <v>539</v>
      </c>
      <c r="AI13" t="s">
        <v>521</v>
      </c>
      <c r="AJ13" s="2">
        <v>1654200</v>
      </c>
      <c r="AK13" s="2">
        <v>1654200</v>
      </c>
      <c r="AL13" t="s">
        <v>113</v>
      </c>
      <c r="AM13" t="s">
        <v>192</v>
      </c>
      <c r="AN13" t="s">
        <v>52</v>
      </c>
      <c r="AP13" t="s">
        <v>271</v>
      </c>
      <c r="AQ13" t="s">
        <v>272</v>
      </c>
      <c r="AR13" t="s">
        <v>271</v>
      </c>
      <c r="AS13" t="s">
        <v>514</v>
      </c>
      <c r="AT13" t="s">
        <v>545</v>
      </c>
      <c r="AU13" t="s">
        <v>546</v>
      </c>
    </row>
    <row r="14" spans="1:48">
      <c r="A14" t="s">
        <v>547</v>
      </c>
      <c r="B14" t="s">
        <v>548</v>
      </c>
      <c r="C14" t="s">
        <v>549</v>
      </c>
      <c r="H14" t="s">
        <v>27</v>
      </c>
      <c r="I14" t="s">
        <v>28</v>
      </c>
      <c r="J14" t="s">
        <v>328</v>
      </c>
      <c r="K14" t="s">
        <v>27</v>
      </c>
      <c r="L14" s="3">
        <v>140301</v>
      </c>
      <c r="N14" t="s">
        <v>29</v>
      </c>
      <c r="AA14" t="s">
        <v>500</v>
      </c>
      <c r="AB14" t="s">
        <v>501</v>
      </c>
      <c r="AC14" t="s">
        <v>502</v>
      </c>
      <c r="AD14" t="s">
        <v>503</v>
      </c>
      <c r="AE14" t="s">
        <v>550</v>
      </c>
      <c r="AF14" t="s">
        <v>31</v>
      </c>
      <c r="AG14" s="3">
        <v>2566</v>
      </c>
      <c r="AH14" t="s">
        <v>267</v>
      </c>
      <c r="AI14" t="s">
        <v>268</v>
      </c>
      <c r="AJ14" s="2">
        <v>700000</v>
      </c>
      <c r="AK14" s="2">
        <v>700000</v>
      </c>
      <c r="AL14" t="s">
        <v>551</v>
      </c>
      <c r="AM14" t="s">
        <v>283</v>
      </c>
      <c r="AN14" t="s">
        <v>284</v>
      </c>
      <c r="AP14" t="s">
        <v>276</v>
      </c>
      <c r="AQ14" t="s">
        <v>332</v>
      </c>
      <c r="AR14" t="s">
        <v>276</v>
      </c>
      <c r="AS14" t="s">
        <v>506</v>
      </c>
      <c r="AT14" t="s">
        <v>552</v>
      </c>
      <c r="AU14" t="s">
        <v>553</v>
      </c>
    </row>
  </sheetData>
  <mergeCells count="1">
    <mergeCell ref="A1:AV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C587-2060-4001-A4B9-8B07555EE781}">
  <sheetPr codeName="Sheet8"/>
  <dimension ref="A1:AV11"/>
  <sheetViews>
    <sheetView topLeftCell="AM1" workbookViewId="0">
      <selection activeCell="I36" sqref="I36"/>
    </sheetView>
  </sheetViews>
  <sheetFormatPr defaultColWidth="9.08984375" defaultRowHeight="14.5"/>
  <cols>
    <col min="1" max="2" width="25.6328125" customWidth="1"/>
    <col min="3" max="3" width="54" customWidth="1"/>
    <col min="4" max="4" width="44.54296875" customWidth="1"/>
    <col min="5" max="5" width="37.90625" customWidth="1"/>
    <col min="6" max="6" width="33.6328125" customWidth="1"/>
    <col min="7" max="7" width="36.453125" customWidth="1"/>
    <col min="8" max="9" width="54" customWidth="1"/>
    <col min="10" max="10" width="51.36328125" customWidth="1"/>
    <col min="11" max="12" width="54" customWidth="1"/>
    <col min="13" max="13" width="31" customWidth="1"/>
    <col min="14" max="14" width="54" customWidth="1"/>
    <col min="15" max="15" width="24.36328125" customWidth="1"/>
    <col min="16" max="16" width="28.36328125" customWidth="1"/>
    <col min="17" max="17" width="35.08984375" customWidth="1"/>
    <col min="18" max="18" width="28.36328125" customWidth="1"/>
    <col min="19" max="19" width="35.08984375" customWidth="1"/>
    <col min="20" max="20" width="29.6328125" customWidth="1"/>
    <col min="21" max="21" width="50" customWidth="1"/>
    <col min="22" max="22" width="44.54296875" customWidth="1"/>
    <col min="23" max="24" width="28.36328125" customWidth="1"/>
    <col min="25" max="26" width="20.36328125" customWidth="1"/>
    <col min="27" max="28" width="33.6328125" customWidth="1"/>
    <col min="29" max="29" width="39.08984375" customWidth="1"/>
    <col min="30" max="30" width="54" customWidth="1"/>
    <col min="31" max="31" width="35.08984375" customWidth="1"/>
    <col min="32" max="32" width="14.90625" customWidth="1"/>
    <col min="33" max="33" width="13.453125" customWidth="1"/>
    <col min="34" max="34" width="28.36328125" customWidth="1"/>
    <col min="35" max="35" width="27" customWidth="1"/>
    <col min="36" max="36" width="32.453125" customWidth="1"/>
    <col min="37" max="37" width="45.90625" customWidth="1"/>
    <col min="38" max="38" width="54" customWidth="1"/>
    <col min="39" max="39" width="50" customWidth="1"/>
    <col min="40" max="41" width="54" customWidth="1"/>
    <col min="42" max="42" width="33.6328125" customWidth="1"/>
    <col min="43" max="43" width="28.36328125" customWidth="1"/>
    <col min="44" max="44" width="13.453125" customWidth="1"/>
    <col min="45" max="45" width="16.08984375" customWidth="1"/>
    <col min="46" max="47" width="54" customWidth="1"/>
    <col min="48" max="48" width="17.54296875" customWidth="1"/>
  </cols>
  <sheetData>
    <row r="1" spans="1:48">
      <c r="A1" s="172" t="s">
        <v>461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</row>
    <row r="2" spans="1:48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462</v>
      </c>
      <c r="G2" s="19" t="s">
        <v>463</v>
      </c>
      <c r="H2" s="19" t="s">
        <v>5</v>
      </c>
      <c r="I2" s="19" t="s">
        <v>6</v>
      </c>
      <c r="J2" s="19" t="s">
        <v>7</v>
      </c>
      <c r="K2" s="19" t="s">
        <v>8</v>
      </c>
      <c r="L2" s="19" t="s">
        <v>464</v>
      </c>
      <c r="M2" s="19" t="s">
        <v>9</v>
      </c>
      <c r="N2" s="19" t="s">
        <v>10</v>
      </c>
      <c r="O2" s="19" t="s">
        <v>465</v>
      </c>
      <c r="P2" s="19" t="s">
        <v>466</v>
      </c>
      <c r="Q2" s="19" t="s">
        <v>467</v>
      </c>
      <c r="R2" s="19" t="s">
        <v>468</v>
      </c>
      <c r="S2" s="19" t="s">
        <v>469</v>
      </c>
      <c r="T2" s="19" t="s">
        <v>470</v>
      </c>
      <c r="U2" s="19" t="s">
        <v>471</v>
      </c>
      <c r="V2" s="19" t="s">
        <v>472</v>
      </c>
      <c r="W2" s="19" t="s">
        <v>473</v>
      </c>
      <c r="X2" s="19" t="s">
        <v>474</v>
      </c>
      <c r="Y2" s="19" t="s">
        <v>475</v>
      </c>
      <c r="Z2" s="19" t="s">
        <v>476</v>
      </c>
      <c r="AA2" s="19" t="s">
        <v>477</v>
      </c>
      <c r="AB2" s="19" t="s">
        <v>478</v>
      </c>
      <c r="AC2" s="19" t="s">
        <v>479</v>
      </c>
      <c r="AD2" s="19" t="s">
        <v>480</v>
      </c>
      <c r="AE2" s="19" t="s">
        <v>11</v>
      </c>
      <c r="AF2" s="19" t="s">
        <v>12</v>
      </c>
      <c r="AG2" s="19" t="s">
        <v>457</v>
      </c>
      <c r="AH2" s="19" t="s">
        <v>13</v>
      </c>
      <c r="AI2" s="19" t="s">
        <v>14</v>
      </c>
      <c r="AJ2" s="19" t="s">
        <v>15</v>
      </c>
      <c r="AK2" s="19" t="s">
        <v>16</v>
      </c>
      <c r="AL2" s="19" t="s">
        <v>17</v>
      </c>
      <c r="AM2" s="19" t="s">
        <v>18</v>
      </c>
      <c r="AN2" s="19" t="s">
        <v>19</v>
      </c>
      <c r="AO2" s="19" t="s">
        <v>20</v>
      </c>
      <c r="AP2" s="19" t="s">
        <v>481</v>
      </c>
      <c r="AQ2" s="19" t="s">
        <v>482</v>
      </c>
      <c r="AR2" s="19" t="s">
        <v>21</v>
      </c>
      <c r="AS2" s="19" t="s">
        <v>22</v>
      </c>
      <c r="AT2" s="19" t="s">
        <v>483</v>
      </c>
      <c r="AU2" s="19" t="s">
        <v>484</v>
      </c>
      <c r="AV2" s="19" t="s">
        <v>23</v>
      </c>
    </row>
    <row r="3" spans="1:48">
      <c r="A3" t="s">
        <v>301</v>
      </c>
      <c r="B3" t="s">
        <v>382</v>
      </c>
      <c r="C3" t="s">
        <v>383</v>
      </c>
      <c r="H3" t="s">
        <v>27</v>
      </c>
      <c r="I3" t="s">
        <v>28</v>
      </c>
      <c r="K3" t="s">
        <v>27</v>
      </c>
      <c r="L3" s="3">
        <v>140301</v>
      </c>
      <c r="N3" t="s">
        <v>29</v>
      </c>
      <c r="AE3" t="s">
        <v>384</v>
      </c>
      <c r="AF3" t="s">
        <v>31</v>
      </c>
      <c r="AG3" s="3">
        <v>2566</v>
      </c>
      <c r="AH3" t="s">
        <v>385</v>
      </c>
      <c r="AI3" t="s">
        <v>386</v>
      </c>
      <c r="AJ3" s="2">
        <v>21000000</v>
      </c>
      <c r="AK3" s="2">
        <v>21000000</v>
      </c>
      <c r="AL3" t="s">
        <v>304</v>
      </c>
      <c r="AM3" t="s">
        <v>73</v>
      </c>
      <c r="AN3" t="s">
        <v>52</v>
      </c>
      <c r="AO3" t="s">
        <v>387</v>
      </c>
      <c r="AP3" t="s">
        <v>388</v>
      </c>
      <c r="AQ3" t="s">
        <v>389</v>
      </c>
      <c r="AR3" t="s">
        <v>271</v>
      </c>
      <c r="AS3" t="s">
        <v>514</v>
      </c>
      <c r="AT3" t="s">
        <v>554</v>
      </c>
      <c r="AU3" t="s">
        <v>555</v>
      </c>
    </row>
    <row r="4" spans="1:48">
      <c r="A4" t="s">
        <v>301</v>
      </c>
      <c r="B4" t="s">
        <v>390</v>
      </c>
      <c r="C4" t="s">
        <v>391</v>
      </c>
      <c r="H4" t="s">
        <v>27</v>
      </c>
      <c r="I4" t="s">
        <v>28</v>
      </c>
      <c r="K4" t="s">
        <v>27</v>
      </c>
      <c r="L4" s="3">
        <v>140301</v>
      </c>
      <c r="N4" t="s">
        <v>29</v>
      </c>
      <c r="AE4" t="s">
        <v>392</v>
      </c>
      <c r="AF4" t="s">
        <v>31</v>
      </c>
      <c r="AG4" s="3">
        <v>2566</v>
      </c>
      <c r="AH4" t="s">
        <v>385</v>
      </c>
      <c r="AI4" t="s">
        <v>386</v>
      </c>
      <c r="AJ4" s="2">
        <v>3000000</v>
      </c>
      <c r="AK4" s="2">
        <v>3000000</v>
      </c>
      <c r="AL4" t="s">
        <v>304</v>
      </c>
      <c r="AM4" t="s">
        <v>73</v>
      </c>
      <c r="AN4" t="s">
        <v>52</v>
      </c>
      <c r="AO4" t="s">
        <v>387</v>
      </c>
      <c r="AP4" t="s">
        <v>393</v>
      </c>
      <c r="AQ4" t="s">
        <v>394</v>
      </c>
      <c r="AR4" t="s">
        <v>443</v>
      </c>
      <c r="AS4" t="s">
        <v>556</v>
      </c>
      <c r="AT4" t="s">
        <v>557</v>
      </c>
      <c r="AU4" t="s">
        <v>558</v>
      </c>
    </row>
    <row r="5" spans="1:48">
      <c r="A5" t="s">
        <v>263</v>
      </c>
      <c r="B5" t="s">
        <v>395</v>
      </c>
      <c r="C5" t="s">
        <v>396</v>
      </c>
      <c r="H5" t="s">
        <v>27</v>
      </c>
      <c r="I5" t="s">
        <v>28</v>
      </c>
      <c r="K5" t="s">
        <v>27</v>
      </c>
      <c r="L5" s="3">
        <v>140301</v>
      </c>
      <c r="N5" t="s">
        <v>29</v>
      </c>
      <c r="AE5" t="s">
        <v>397</v>
      </c>
      <c r="AF5" t="s">
        <v>31</v>
      </c>
      <c r="AG5" s="3">
        <v>2566</v>
      </c>
      <c r="AH5" t="s">
        <v>385</v>
      </c>
      <c r="AI5" t="s">
        <v>386</v>
      </c>
      <c r="AJ5" s="2">
        <v>9423000</v>
      </c>
      <c r="AK5" s="2">
        <v>9423000</v>
      </c>
      <c r="AL5" t="s">
        <v>269</v>
      </c>
      <c r="AM5" t="s">
        <v>192</v>
      </c>
      <c r="AN5" t="s">
        <v>52</v>
      </c>
      <c r="AO5" t="s">
        <v>387</v>
      </c>
      <c r="AP5" t="s">
        <v>398</v>
      </c>
      <c r="AQ5" t="s">
        <v>399</v>
      </c>
      <c r="AR5" t="s">
        <v>276</v>
      </c>
      <c r="AS5" t="s">
        <v>485</v>
      </c>
      <c r="AT5" t="s">
        <v>559</v>
      </c>
      <c r="AU5" t="s">
        <v>560</v>
      </c>
    </row>
    <row r="6" spans="1:48">
      <c r="A6" t="s">
        <v>263</v>
      </c>
      <c r="B6" t="s">
        <v>400</v>
      </c>
      <c r="C6" t="s">
        <v>265</v>
      </c>
      <c r="H6" t="s">
        <v>27</v>
      </c>
      <c r="I6" t="s">
        <v>28</v>
      </c>
      <c r="K6" t="s">
        <v>27</v>
      </c>
      <c r="L6" s="3">
        <v>140301</v>
      </c>
      <c r="N6" t="s">
        <v>29</v>
      </c>
      <c r="AE6" t="s">
        <v>401</v>
      </c>
      <c r="AF6" t="s">
        <v>31</v>
      </c>
      <c r="AG6" s="3">
        <v>2566</v>
      </c>
      <c r="AH6" t="s">
        <v>385</v>
      </c>
      <c r="AI6" t="s">
        <v>386</v>
      </c>
      <c r="AJ6" s="2">
        <v>4465200</v>
      </c>
      <c r="AK6" s="2">
        <v>4465200</v>
      </c>
      <c r="AL6" t="s">
        <v>269</v>
      </c>
      <c r="AM6" t="s">
        <v>192</v>
      </c>
      <c r="AN6" t="s">
        <v>52</v>
      </c>
      <c r="AO6" t="s">
        <v>387</v>
      </c>
      <c r="AP6" t="s">
        <v>388</v>
      </c>
      <c r="AQ6" t="s">
        <v>389</v>
      </c>
      <c r="AR6" t="s">
        <v>271</v>
      </c>
      <c r="AS6" t="s">
        <v>514</v>
      </c>
      <c r="AT6" t="s">
        <v>561</v>
      </c>
      <c r="AU6" t="s">
        <v>562</v>
      </c>
    </row>
    <row r="7" spans="1:48">
      <c r="A7" t="s">
        <v>286</v>
      </c>
      <c r="B7" t="s">
        <v>402</v>
      </c>
      <c r="C7" t="s">
        <v>288</v>
      </c>
      <c r="H7" t="s">
        <v>27</v>
      </c>
      <c r="I7" t="s">
        <v>28</v>
      </c>
      <c r="K7" t="s">
        <v>27</v>
      </c>
      <c r="L7" s="3">
        <v>140301</v>
      </c>
      <c r="N7" t="s">
        <v>29</v>
      </c>
      <c r="AE7" t="s">
        <v>403</v>
      </c>
      <c r="AF7" t="s">
        <v>31</v>
      </c>
      <c r="AG7" s="3">
        <v>2566</v>
      </c>
      <c r="AH7" t="s">
        <v>385</v>
      </c>
      <c r="AI7" t="s">
        <v>404</v>
      </c>
      <c r="AJ7" s="2">
        <v>8500000</v>
      </c>
      <c r="AK7" s="2">
        <v>8500000</v>
      </c>
      <c r="AL7" t="s">
        <v>42</v>
      </c>
      <c r="AM7" t="s">
        <v>291</v>
      </c>
      <c r="AN7" t="s">
        <v>35</v>
      </c>
      <c r="AO7" t="s">
        <v>387</v>
      </c>
      <c r="AP7" t="s">
        <v>398</v>
      </c>
      <c r="AQ7" t="s">
        <v>405</v>
      </c>
      <c r="AR7" t="s">
        <v>276</v>
      </c>
      <c r="AS7" t="s">
        <v>563</v>
      </c>
      <c r="AT7" t="s">
        <v>564</v>
      </c>
      <c r="AU7" t="s">
        <v>565</v>
      </c>
    </row>
    <row r="8" spans="1:48">
      <c r="A8" t="s">
        <v>406</v>
      </c>
      <c r="B8" t="s">
        <v>407</v>
      </c>
      <c r="C8" t="s">
        <v>408</v>
      </c>
      <c r="H8" t="s">
        <v>27</v>
      </c>
      <c r="I8" t="s">
        <v>28</v>
      </c>
      <c r="K8" t="s">
        <v>27</v>
      </c>
      <c r="L8" s="3">
        <v>140301</v>
      </c>
      <c r="N8" t="s">
        <v>29</v>
      </c>
      <c r="AE8" t="s">
        <v>409</v>
      </c>
      <c r="AF8" t="s">
        <v>31</v>
      </c>
      <c r="AG8" s="3">
        <v>2566</v>
      </c>
      <c r="AH8" t="s">
        <v>385</v>
      </c>
      <c r="AI8" t="s">
        <v>386</v>
      </c>
      <c r="AJ8" s="2">
        <v>7600800</v>
      </c>
      <c r="AK8" s="2">
        <v>7600800</v>
      </c>
      <c r="AL8" t="s">
        <v>410</v>
      </c>
      <c r="AM8" t="s">
        <v>411</v>
      </c>
      <c r="AN8" t="s">
        <v>35</v>
      </c>
      <c r="AO8" t="s">
        <v>387</v>
      </c>
      <c r="AP8" t="s">
        <v>388</v>
      </c>
      <c r="AQ8" t="s">
        <v>412</v>
      </c>
      <c r="AR8" t="s">
        <v>271</v>
      </c>
      <c r="AS8" t="s">
        <v>533</v>
      </c>
      <c r="AT8" t="s">
        <v>566</v>
      </c>
      <c r="AU8" t="s">
        <v>567</v>
      </c>
    </row>
    <row r="9" spans="1:48">
      <c r="A9" t="s">
        <v>413</v>
      </c>
      <c r="B9" t="s">
        <v>414</v>
      </c>
      <c r="C9" t="s">
        <v>415</v>
      </c>
      <c r="H9" t="s">
        <v>27</v>
      </c>
      <c r="I9" t="s">
        <v>28</v>
      </c>
      <c r="K9" t="s">
        <v>27</v>
      </c>
      <c r="L9" s="3">
        <v>140301</v>
      </c>
      <c r="N9" t="s">
        <v>29</v>
      </c>
      <c r="AE9" t="s">
        <v>416</v>
      </c>
      <c r="AF9" t="s">
        <v>31</v>
      </c>
      <c r="AG9" s="3">
        <v>2566</v>
      </c>
      <c r="AH9" t="s">
        <v>385</v>
      </c>
      <c r="AI9" t="s">
        <v>386</v>
      </c>
      <c r="AJ9" s="2">
        <v>17300000</v>
      </c>
      <c r="AK9" s="2">
        <v>17300000</v>
      </c>
      <c r="AL9" t="s">
        <v>42</v>
      </c>
      <c r="AM9" t="s">
        <v>417</v>
      </c>
      <c r="AN9" t="s">
        <v>35</v>
      </c>
      <c r="AO9" t="s">
        <v>387</v>
      </c>
      <c r="AP9" t="s">
        <v>398</v>
      </c>
      <c r="AQ9" t="s">
        <v>399</v>
      </c>
      <c r="AR9" t="s">
        <v>276</v>
      </c>
      <c r="AS9" t="s">
        <v>485</v>
      </c>
      <c r="AT9" t="s">
        <v>568</v>
      </c>
      <c r="AU9" t="s">
        <v>569</v>
      </c>
    </row>
    <row r="10" spans="1:48">
      <c r="A10" t="s">
        <v>63</v>
      </c>
      <c r="B10" t="s">
        <v>418</v>
      </c>
      <c r="C10" t="s">
        <v>419</v>
      </c>
      <c r="H10" t="s">
        <v>27</v>
      </c>
      <c r="I10" t="s">
        <v>28</v>
      </c>
      <c r="K10" t="s">
        <v>27</v>
      </c>
      <c r="L10" s="3">
        <v>140301</v>
      </c>
      <c r="N10" t="s">
        <v>29</v>
      </c>
      <c r="AE10" t="s">
        <v>420</v>
      </c>
      <c r="AF10" t="s">
        <v>31</v>
      </c>
      <c r="AG10" s="3">
        <v>2566</v>
      </c>
      <c r="AH10" t="s">
        <v>385</v>
      </c>
      <c r="AI10" t="s">
        <v>386</v>
      </c>
      <c r="AJ10" s="2">
        <v>60000000</v>
      </c>
      <c r="AK10" s="2">
        <v>60000000</v>
      </c>
      <c r="AL10" t="s">
        <v>67</v>
      </c>
      <c r="AM10" t="s">
        <v>68</v>
      </c>
      <c r="AN10" t="s">
        <v>52</v>
      </c>
      <c r="AO10" t="s">
        <v>421</v>
      </c>
      <c r="AP10" t="s">
        <v>398</v>
      </c>
      <c r="AQ10" t="s">
        <v>399</v>
      </c>
      <c r="AR10" t="s">
        <v>276</v>
      </c>
      <c r="AS10" t="s">
        <v>485</v>
      </c>
      <c r="AT10" t="s">
        <v>570</v>
      </c>
      <c r="AU10" t="s">
        <v>571</v>
      </c>
    </row>
    <row r="11" spans="1:48">
      <c r="A11" t="s">
        <v>547</v>
      </c>
      <c r="B11" t="s">
        <v>548</v>
      </c>
      <c r="C11" t="s">
        <v>549</v>
      </c>
      <c r="H11" t="s">
        <v>27</v>
      </c>
      <c r="I11" t="s">
        <v>28</v>
      </c>
      <c r="J11" t="s">
        <v>328</v>
      </c>
      <c r="K11" t="s">
        <v>27</v>
      </c>
      <c r="L11" s="3">
        <v>140301</v>
      </c>
      <c r="N11" t="s">
        <v>29</v>
      </c>
      <c r="AA11" t="s">
        <v>500</v>
      </c>
      <c r="AB11" t="s">
        <v>501</v>
      </c>
      <c r="AC11" t="s">
        <v>502</v>
      </c>
      <c r="AD11" t="s">
        <v>503</v>
      </c>
      <c r="AE11" t="s">
        <v>550</v>
      </c>
      <c r="AF11" t="s">
        <v>31</v>
      </c>
      <c r="AG11" s="3">
        <v>2566</v>
      </c>
      <c r="AH11" t="s">
        <v>267</v>
      </c>
      <c r="AI11" t="s">
        <v>268</v>
      </c>
      <c r="AJ11" s="2">
        <v>700000</v>
      </c>
      <c r="AK11" s="2">
        <v>700000</v>
      </c>
      <c r="AL11" t="s">
        <v>551</v>
      </c>
      <c r="AM11" t="s">
        <v>283</v>
      </c>
      <c r="AN11" t="s">
        <v>284</v>
      </c>
      <c r="AP11" t="s">
        <v>276</v>
      </c>
      <c r="AQ11" t="s">
        <v>332</v>
      </c>
      <c r="AR11" t="s">
        <v>276</v>
      </c>
      <c r="AS11" t="s">
        <v>506</v>
      </c>
      <c r="AT11" t="s">
        <v>552</v>
      </c>
      <c r="AU11" t="s">
        <v>553</v>
      </c>
    </row>
  </sheetData>
  <mergeCells count="1">
    <mergeCell ref="A1:AV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36E9-D5BB-471A-A97E-195469DC33A3}">
  <sheetPr codeName="Sheet9" filterMode="1"/>
  <dimension ref="A1:N23"/>
  <sheetViews>
    <sheetView workbookViewId="0">
      <selection activeCell="I36" sqref="I36"/>
    </sheetView>
  </sheetViews>
  <sheetFormatPr defaultColWidth="9.08984375" defaultRowHeight="14.5"/>
  <cols>
    <col min="1" max="2" width="24.36328125" customWidth="1"/>
    <col min="3" max="4" width="54" customWidth="1"/>
    <col min="5" max="5" width="13.453125" customWidth="1"/>
    <col min="6" max="6" width="28.36328125" customWidth="1"/>
    <col min="7" max="7" width="27" customWidth="1"/>
    <col min="8" max="8" width="54" customWidth="1"/>
    <col min="9" max="9" width="52.6328125" customWidth="1"/>
    <col min="10" max="10" width="44.54296875" customWidth="1"/>
    <col min="11" max="11" width="17.54296875" customWidth="1"/>
    <col min="12" max="12" width="13.453125" customWidth="1"/>
    <col min="13" max="13" width="16.08984375" customWidth="1"/>
    <col min="14" max="14" width="54" customWidth="1"/>
  </cols>
  <sheetData>
    <row r="1" spans="1:14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>
      <c r="A2" s="19" t="s">
        <v>1</v>
      </c>
      <c r="B2" s="19"/>
      <c r="C2" s="19" t="s">
        <v>2</v>
      </c>
      <c r="D2" s="19" t="s">
        <v>6</v>
      </c>
      <c r="E2" s="19" t="s">
        <v>457</v>
      </c>
      <c r="F2" s="19" t="s">
        <v>13</v>
      </c>
      <c r="G2" s="19" t="s">
        <v>14</v>
      </c>
      <c r="H2" s="19" t="s">
        <v>17</v>
      </c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9" t="s">
        <v>483</v>
      </c>
    </row>
    <row r="3" spans="1:14">
      <c r="A3" t="s">
        <v>422</v>
      </c>
      <c r="C3" t="s">
        <v>423</v>
      </c>
      <c r="D3" t="s">
        <v>28</v>
      </c>
      <c r="E3" s="3">
        <v>2565</v>
      </c>
      <c r="F3" t="s">
        <v>267</v>
      </c>
      <c r="G3" t="s">
        <v>268</v>
      </c>
      <c r="H3" t="s">
        <v>67</v>
      </c>
      <c r="I3" t="s">
        <v>68</v>
      </c>
      <c r="J3" t="s">
        <v>52</v>
      </c>
      <c r="L3" t="s">
        <v>276</v>
      </c>
      <c r="M3" t="s">
        <v>485</v>
      </c>
      <c r="N3" t="s">
        <v>486</v>
      </c>
    </row>
    <row r="4" spans="1:14">
      <c r="A4" t="s">
        <v>425</v>
      </c>
      <c r="C4" t="s">
        <v>426</v>
      </c>
      <c r="D4" t="s">
        <v>28</v>
      </c>
      <c r="E4" s="3">
        <v>2565</v>
      </c>
      <c r="F4" t="s">
        <v>267</v>
      </c>
      <c r="G4" t="s">
        <v>268</v>
      </c>
      <c r="H4" t="s">
        <v>67</v>
      </c>
      <c r="I4" t="s">
        <v>68</v>
      </c>
      <c r="J4" t="s">
        <v>52</v>
      </c>
      <c r="L4" t="s">
        <v>276</v>
      </c>
      <c r="M4" t="s">
        <v>485</v>
      </c>
      <c r="N4" t="s">
        <v>488</v>
      </c>
    </row>
    <row r="5" spans="1:14">
      <c r="A5" t="s">
        <v>428</v>
      </c>
      <c r="C5" t="s">
        <v>429</v>
      </c>
      <c r="D5" t="s">
        <v>28</v>
      </c>
      <c r="E5" s="3">
        <v>2565</v>
      </c>
      <c r="F5" t="s">
        <v>267</v>
      </c>
      <c r="G5" t="s">
        <v>268</v>
      </c>
      <c r="H5" t="s">
        <v>67</v>
      </c>
      <c r="I5" t="s">
        <v>68</v>
      </c>
      <c r="J5" t="s">
        <v>52</v>
      </c>
      <c r="L5" t="s">
        <v>276</v>
      </c>
      <c r="M5" t="s">
        <v>485</v>
      </c>
      <c r="N5" t="s">
        <v>490</v>
      </c>
    </row>
    <row r="6" spans="1:14">
      <c r="A6" t="s">
        <v>432</v>
      </c>
      <c r="C6" t="s">
        <v>433</v>
      </c>
      <c r="D6" t="s">
        <v>28</v>
      </c>
      <c r="E6" s="3">
        <v>2565</v>
      </c>
      <c r="F6" t="s">
        <v>267</v>
      </c>
      <c r="G6" t="s">
        <v>268</v>
      </c>
      <c r="H6" t="s">
        <v>435</v>
      </c>
      <c r="I6" t="s">
        <v>218</v>
      </c>
      <c r="J6" t="s">
        <v>52</v>
      </c>
      <c r="L6" t="s">
        <v>276</v>
      </c>
      <c r="M6" t="s">
        <v>485</v>
      </c>
      <c r="N6" t="s">
        <v>492</v>
      </c>
    </row>
    <row r="7" spans="1:14">
      <c r="A7" t="s">
        <v>437</v>
      </c>
      <c r="C7" t="s">
        <v>438</v>
      </c>
      <c r="D7" t="s">
        <v>28</v>
      </c>
      <c r="E7" s="3">
        <v>2565</v>
      </c>
      <c r="F7" t="s">
        <v>267</v>
      </c>
      <c r="G7" t="s">
        <v>268</v>
      </c>
      <c r="H7" t="s">
        <v>440</v>
      </c>
      <c r="I7" t="s">
        <v>441</v>
      </c>
      <c r="J7" t="s">
        <v>442</v>
      </c>
      <c r="L7" t="s">
        <v>443</v>
      </c>
      <c r="M7" t="s">
        <v>494</v>
      </c>
      <c r="N7" t="s">
        <v>495</v>
      </c>
    </row>
    <row r="8" spans="1:14">
      <c r="A8" t="s">
        <v>498</v>
      </c>
      <c r="C8" t="s">
        <v>499</v>
      </c>
      <c r="D8" t="s">
        <v>28</v>
      </c>
      <c r="E8" s="3">
        <v>2565</v>
      </c>
      <c r="F8" t="s">
        <v>267</v>
      </c>
      <c r="G8" t="s">
        <v>268</v>
      </c>
      <c r="H8" t="s">
        <v>505</v>
      </c>
      <c r="I8" t="s">
        <v>283</v>
      </c>
      <c r="J8" t="s">
        <v>284</v>
      </c>
      <c r="L8" t="s">
        <v>276</v>
      </c>
      <c r="M8" t="s">
        <v>506</v>
      </c>
      <c r="N8" t="s">
        <v>507</v>
      </c>
    </row>
    <row r="9" spans="1:14">
      <c r="A9" t="s">
        <v>509</v>
      </c>
      <c r="C9" t="s">
        <v>510</v>
      </c>
      <c r="D9" t="s">
        <v>28</v>
      </c>
      <c r="E9" s="3">
        <v>2565</v>
      </c>
      <c r="F9" t="s">
        <v>512</v>
      </c>
      <c r="G9" t="s">
        <v>513</v>
      </c>
      <c r="H9" t="s">
        <v>50</v>
      </c>
      <c r="I9" t="s">
        <v>192</v>
      </c>
      <c r="J9" t="s">
        <v>52</v>
      </c>
      <c r="L9" t="s">
        <v>271</v>
      </c>
      <c r="M9" t="s">
        <v>514</v>
      </c>
      <c r="N9" t="s">
        <v>515</v>
      </c>
    </row>
    <row r="10" spans="1:14">
      <c r="A10" t="s">
        <v>517</v>
      </c>
      <c r="C10" t="s">
        <v>518</v>
      </c>
      <c r="D10" t="s">
        <v>28</v>
      </c>
      <c r="E10" s="3">
        <v>2565</v>
      </c>
      <c r="F10" t="s">
        <v>520</v>
      </c>
      <c r="G10" t="s">
        <v>521</v>
      </c>
      <c r="H10" t="s">
        <v>50</v>
      </c>
      <c r="I10" t="s">
        <v>192</v>
      </c>
      <c r="J10" t="s">
        <v>52</v>
      </c>
      <c r="L10" t="s">
        <v>276</v>
      </c>
      <c r="M10" t="s">
        <v>485</v>
      </c>
      <c r="N10" t="s">
        <v>522</v>
      </c>
    </row>
    <row r="11" spans="1:14">
      <c r="A11" t="s">
        <v>525</v>
      </c>
      <c r="C11" t="s">
        <v>526</v>
      </c>
      <c r="D11" t="s">
        <v>28</v>
      </c>
      <c r="E11" s="3">
        <v>2565</v>
      </c>
      <c r="F11" t="s">
        <v>531</v>
      </c>
      <c r="G11" t="s">
        <v>268</v>
      </c>
      <c r="H11" t="s">
        <v>532</v>
      </c>
      <c r="I11" t="s">
        <v>283</v>
      </c>
      <c r="J11" t="s">
        <v>284</v>
      </c>
      <c r="L11" t="s">
        <v>271</v>
      </c>
      <c r="M11" t="s">
        <v>533</v>
      </c>
      <c r="N11" t="s">
        <v>534</v>
      </c>
    </row>
    <row r="12" spans="1:14">
      <c r="A12" t="s">
        <v>536</v>
      </c>
      <c r="C12" t="s">
        <v>537</v>
      </c>
      <c r="D12" t="s">
        <v>28</v>
      </c>
      <c r="E12" s="3">
        <v>2565</v>
      </c>
      <c r="F12" t="s">
        <v>539</v>
      </c>
      <c r="G12" t="s">
        <v>539</v>
      </c>
      <c r="H12" t="s">
        <v>113</v>
      </c>
      <c r="I12" t="s">
        <v>192</v>
      </c>
      <c r="J12" t="s">
        <v>52</v>
      </c>
      <c r="L12" t="s">
        <v>271</v>
      </c>
      <c r="M12" t="s">
        <v>514</v>
      </c>
      <c r="N12" t="s">
        <v>540</v>
      </c>
    </row>
    <row r="13" spans="1:14">
      <c r="A13" t="s">
        <v>542</v>
      </c>
      <c r="C13" t="s">
        <v>543</v>
      </c>
      <c r="D13" t="s">
        <v>28</v>
      </c>
      <c r="E13" s="3">
        <v>2565</v>
      </c>
      <c r="F13" t="s">
        <v>539</v>
      </c>
      <c r="G13" t="s">
        <v>521</v>
      </c>
      <c r="H13" t="s">
        <v>113</v>
      </c>
      <c r="I13" t="s">
        <v>192</v>
      </c>
      <c r="J13" t="s">
        <v>52</v>
      </c>
      <c r="L13" t="s">
        <v>271</v>
      </c>
      <c r="M13" t="s">
        <v>514</v>
      </c>
      <c r="N13" t="s">
        <v>545</v>
      </c>
    </row>
    <row r="14" spans="1:14">
      <c r="A14" t="s">
        <v>548</v>
      </c>
      <c r="C14" t="s">
        <v>549</v>
      </c>
      <c r="D14" t="s">
        <v>28</v>
      </c>
      <c r="E14" s="3">
        <v>2566</v>
      </c>
      <c r="F14" t="s">
        <v>267</v>
      </c>
      <c r="G14" t="s">
        <v>268</v>
      </c>
      <c r="H14" t="s">
        <v>551</v>
      </c>
      <c r="I14" t="s">
        <v>283</v>
      </c>
      <c r="J14" t="s">
        <v>284</v>
      </c>
      <c r="L14" t="s">
        <v>276</v>
      </c>
      <c r="M14" t="s">
        <v>506</v>
      </c>
      <c r="N14" t="s">
        <v>552</v>
      </c>
    </row>
    <row r="15" spans="1:14" hidden="1">
      <c r="A15" t="s">
        <v>382</v>
      </c>
      <c r="C15" t="s">
        <v>383</v>
      </c>
      <c r="D15" t="s">
        <v>28</v>
      </c>
      <c r="E15" s="3">
        <v>2566</v>
      </c>
      <c r="F15" t="s">
        <v>385</v>
      </c>
      <c r="G15" t="s">
        <v>386</v>
      </c>
      <c r="H15" t="s">
        <v>304</v>
      </c>
      <c r="I15" t="s">
        <v>73</v>
      </c>
      <c r="J15" t="s">
        <v>52</v>
      </c>
      <c r="K15" t="s">
        <v>387</v>
      </c>
      <c r="L15" t="s">
        <v>271</v>
      </c>
      <c r="M15" t="s">
        <v>514</v>
      </c>
      <c r="N15" t="s">
        <v>554</v>
      </c>
    </row>
    <row r="16" spans="1:14" hidden="1">
      <c r="A16" t="s">
        <v>390</v>
      </c>
      <c r="C16" t="s">
        <v>391</v>
      </c>
      <c r="D16" t="s">
        <v>28</v>
      </c>
      <c r="E16" s="3">
        <v>2566</v>
      </c>
      <c r="F16" t="s">
        <v>385</v>
      </c>
      <c r="G16" t="s">
        <v>386</v>
      </c>
      <c r="H16" t="s">
        <v>304</v>
      </c>
      <c r="I16" t="s">
        <v>73</v>
      </c>
      <c r="J16" t="s">
        <v>52</v>
      </c>
      <c r="K16" t="s">
        <v>387</v>
      </c>
      <c r="L16" t="s">
        <v>443</v>
      </c>
      <c r="M16" t="s">
        <v>556</v>
      </c>
      <c r="N16" t="s">
        <v>557</v>
      </c>
    </row>
    <row r="17" spans="1:14" hidden="1">
      <c r="A17" t="s">
        <v>395</v>
      </c>
      <c r="C17" t="s">
        <v>396</v>
      </c>
      <c r="D17" t="s">
        <v>28</v>
      </c>
      <c r="E17" s="3">
        <v>2566</v>
      </c>
      <c r="F17" t="s">
        <v>385</v>
      </c>
      <c r="G17" t="s">
        <v>386</v>
      </c>
      <c r="H17" t="s">
        <v>269</v>
      </c>
      <c r="I17" t="s">
        <v>192</v>
      </c>
      <c r="J17" t="s">
        <v>52</v>
      </c>
      <c r="K17" t="s">
        <v>387</v>
      </c>
      <c r="L17" t="s">
        <v>276</v>
      </c>
      <c r="M17" t="s">
        <v>485</v>
      </c>
      <c r="N17" t="s">
        <v>559</v>
      </c>
    </row>
    <row r="18" spans="1:14" hidden="1">
      <c r="A18" t="s">
        <v>400</v>
      </c>
      <c r="C18" t="s">
        <v>265</v>
      </c>
      <c r="D18" t="s">
        <v>28</v>
      </c>
      <c r="E18" s="3">
        <v>2566</v>
      </c>
      <c r="F18" t="s">
        <v>385</v>
      </c>
      <c r="G18" t="s">
        <v>386</v>
      </c>
      <c r="H18" t="s">
        <v>269</v>
      </c>
      <c r="I18" t="s">
        <v>192</v>
      </c>
      <c r="J18" t="s">
        <v>52</v>
      </c>
      <c r="K18" t="s">
        <v>387</v>
      </c>
      <c r="L18" t="s">
        <v>271</v>
      </c>
      <c r="M18" t="s">
        <v>514</v>
      </c>
      <c r="N18" t="s">
        <v>561</v>
      </c>
    </row>
    <row r="19" spans="1:14" hidden="1">
      <c r="A19" t="s">
        <v>402</v>
      </c>
      <c r="C19" t="s">
        <v>288</v>
      </c>
      <c r="D19" t="s">
        <v>28</v>
      </c>
      <c r="E19" s="3">
        <v>2566</v>
      </c>
      <c r="F19" t="s">
        <v>385</v>
      </c>
      <c r="G19" t="s">
        <v>404</v>
      </c>
      <c r="H19" t="s">
        <v>42</v>
      </c>
      <c r="I19" t="s">
        <v>291</v>
      </c>
      <c r="J19" t="s">
        <v>35</v>
      </c>
      <c r="K19" t="s">
        <v>387</v>
      </c>
      <c r="L19" t="s">
        <v>276</v>
      </c>
      <c r="M19" t="s">
        <v>563</v>
      </c>
      <c r="N19" t="s">
        <v>564</v>
      </c>
    </row>
    <row r="20" spans="1:14" hidden="1">
      <c r="A20" t="s">
        <v>407</v>
      </c>
      <c r="C20" t="s">
        <v>408</v>
      </c>
      <c r="D20" t="s">
        <v>28</v>
      </c>
      <c r="E20" s="3">
        <v>2566</v>
      </c>
      <c r="F20" t="s">
        <v>385</v>
      </c>
      <c r="G20" t="s">
        <v>386</v>
      </c>
      <c r="H20" t="s">
        <v>410</v>
      </c>
      <c r="I20" t="s">
        <v>411</v>
      </c>
      <c r="J20" t="s">
        <v>35</v>
      </c>
      <c r="K20" t="s">
        <v>387</v>
      </c>
      <c r="L20" t="s">
        <v>271</v>
      </c>
      <c r="M20" t="s">
        <v>533</v>
      </c>
      <c r="N20" t="s">
        <v>566</v>
      </c>
    </row>
    <row r="21" spans="1:14" hidden="1">
      <c r="A21" t="s">
        <v>414</v>
      </c>
      <c r="C21" t="s">
        <v>415</v>
      </c>
      <c r="D21" t="s">
        <v>28</v>
      </c>
      <c r="E21" s="3">
        <v>2566</v>
      </c>
      <c r="F21" t="s">
        <v>385</v>
      </c>
      <c r="G21" t="s">
        <v>386</v>
      </c>
      <c r="H21" t="s">
        <v>42</v>
      </c>
      <c r="I21" t="s">
        <v>417</v>
      </c>
      <c r="J21" t="s">
        <v>35</v>
      </c>
      <c r="K21" t="s">
        <v>387</v>
      </c>
      <c r="L21" t="s">
        <v>276</v>
      </c>
      <c r="M21" t="s">
        <v>485</v>
      </c>
      <c r="N21" t="s">
        <v>568</v>
      </c>
    </row>
    <row r="22" spans="1:14">
      <c r="A22" t="s">
        <v>418</v>
      </c>
      <c r="C22" t="s">
        <v>419</v>
      </c>
      <c r="D22" t="s">
        <v>28</v>
      </c>
      <c r="E22" s="3">
        <v>2566</v>
      </c>
      <c r="F22" t="s">
        <v>385</v>
      </c>
      <c r="G22" t="s">
        <v>386</v>
      </c>
      <c r="H22" t="s">
        <v>67</v>
      </c>
      <c r="I22" t="s">
        <v>68</v>
      </c>
      <c r="J22" t="s">
        <v>52</v>
      </c>
      <c r="K22" t="s">
        <v>421</v>
      </c>
      <c r="L22" t="s">
        <v>276</v>
      </c>
      <c r="M22" t="s">
        <v>485</v>
      </c>
      <c r="N22" t="s">
        <v>570</v>
      </c>
    </row>
    <row r="23" spans="1:14">
      <c r="A23" t="s">
        <v>548</v>
      </c>
      <c r="C23" t="s">
        <v>549</v>
      </c>
      <c r="D23" t="s">
        <v>28</v>
      </c>
      <c r="E23" s="3">
        <v>2566</v>
      </c>
      <c r="F23" t="s">
        <v>267</v>
      </c>
      <c r="G23" t="s">
        <v>268</v>
      </c>
      <c r="H23" t="s">
        <v>551</v>
      </c>
      <c r="I23" t="s">
        <v>283</v>
      </c>
      <c r="J23" t="s">
        <v>284</v>
      </c>
      <c r="L23" t="s">
        <v>276</v>
      </c>
      <c r="M23" t="s">
        <v>506</v>
      </c>
      <c r="N23" t="s">
        <v>552</v>
      </c>
    </row>
  </sheetData>
  <autoFilter ref="C2:N23" xr:uid="{7C5AF092-0D85-4B00-813C-30938EA2D5D9}">
    <filterColumn colId="8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9" tint="0.79998168889431442"/>
  </sheetPr>
  <dimension ref="A1:R176"/>
  <sheetViews>
    <sheetView tabSelected="1" topLeftCell="I1" zoomScale="70" zoomScaleNormal="70" workbookViewId="0">
      <pane ySplit="3" topLeftCell="A4" activePane="bottomLeft" state="frozen"/>
      <selection pane="bottomLeft" activeCell="J12" sqref="J12"/>
    </sheetView>
  </sheetViews>
  <sheetFormatPr defaultColWidth="9.08984375" defaultRowHeight="23.5"/>
  <cols>
    <col min="1" max="1" width="22.6328125" style="4" customWidth="1"/>
    <col min="2" max="3" width="77.36328125" style="4" customWidth="1"/>
    <col min="4" max="4" width="54" style="4" customWidth="1"/>
    <col min="5" max="5" width="28.36328125" style="169" customWidth="1"/>
    <col min="6" max="6" width="28.36328125" style="4" customWidth="1"/>
    <col min="7" max="7" width="27" style="4" customWidth="1"/>
    <col min="8" max="8" width="54" style="4" customWidth="1"/>
    <col min="9" max="10" width="52.6328125" style="4" customWidth="1"/>
    <col min="11" max="11" width="60.36328125" style="4" customWidth="1"/>
    <col min="12" max="16" width="26.36328125" style="4" customWidth="1"/>
    <col min="17" max="17" width="72.6328125" style="4" customWidth="1"/>
    <col min="18" max="18" width="20.36328125" style="4" customWidth="1"/>
    <col min="19" max="16384" width="9.08984375" style="4"/>
  </cols>
  <sheetData>
    <row r="1" spans="1:18">
      <c r="B1" s="167" t="s">
        <v>459</v>
      </c>
      <c r="C1" s="168"/>
    </row>
    <row r="2" spans="1:18" ht="102.75" customHeight="1"/>
    <row r="3" spans="1:18">
      <c r="A3" s="64" t="s">
        <v>1</v>
      </c>
      <c r="B3" s="64" t="s">
        <v>2</v>
      </c>
      <c r="C3" s="64" t="s">
        <v>572</v>
      </c>
      <c r="D3" s="64" t="s">
        <v>6</v>
      </c>
      <c r="E3" s="65" t="s">
        <v>457</v>
      </c>
      <c r="F3" s="64" t="s">
        <v>13</v>
      </c>
      <c r="G3" s="64" t="s">
        <v>14</v>
      </c>
      <c r="H3" s="64" t="s">
        <v>17</v>
      </c>
      <c r="I3" s="64" t="s">
        <v>18</v>
      </c>
      <c r="J3" s="64" t="s">
        <v>897</v>
      </c>
      <c r="K3" s="64" t="s">
        <v>19</v>
      </c>
      <c r="L3" s="64" t="s">
        <v>20</v>
      </c>
      <c r="M3" s="64" t="s">
        <v>21</v>
      </c>
      <c r="N3" s="64" t="s">
        <v>22</v>
      </c>
      <c r="O3" s="64" t="s">
        <v>921</v>
      </c>
      <c r="P3" s="64" t="s">
        <v>863</v>
      </c>
      <c r="Q3" s="64" t="s">
        <v>919</v>
      </c>
      <c r="R3" s="64" t="s">
        <v>920</v>
      </c>
    </row>
    <row r="4" spans="1:18">
      <c r="A4" s="70" t="s">
        <v>54</v>
      </c>
      <c r="B4" s="74" t="s">
        <v>55</v>
      </c>
      <c r="C4" s="75" t="s">
        <v>55</v>
      </c>
      <c r="D4" s="70" t="s">
        <v>28</v>
      </c>
      <c r="E4" s="73">
        <v>2562</v>
      </c>
      <c r="F4" s="70" t="s">
        <v>57</v>
      </c>
      <c r="G4" s="70" t="s">
        <v>57</v>
      </c>
      <c r="H4" s="70" t="s">
        <v>58</v>
      </c>
      <c r="I4" s="70" t="s">
        <v>34</v>
      </c>
      <c r="J4" s="66" t="str">
        <f>VLOOKUP(I4,'[1]ตัวย่อ(ต่อท้าย)'!$B$2:$C$515,2,FALSE)</f>
        <v>มทร.ธัญบุรี</v>
      </c>
      <c r="K4" s="70" t="s">
        <v>35</v>
      </c>
      <c r="L4" s="70"/>
      <c r="M4" s="70" t="str">
        <f>LEFT(N4,12)</f>
        <v>v3_140301V01</v>
      </c>
      <c r="N4" s="71" t="s">
        <v>658</v>
      </c>
      <c r="O4" s="71" t="s">
        <v>901</v>
      </c>
      <c r="P4" s="71"/>
      <c r="Q4" s="72" t="s">
        <v>723</v>
      </c>
      <c r="R4" s="73" t="s">
        <v>389</v>
      </c>
    </row>
    <row r="5" spans="1:18">
      <c r="A5" s="70" t="s">
        <v>37</v>
      </c>
      <c r="B5" s="74" t="s">
        <v>38</v>
      </c>
      <c r="C5" s="75" t="s">
        <v>38</v>
      </c>
      <c r="D5" s="70" t="s">
        <v>28</v>
      </c>
      <c r="E5" s="73">
        <v>2561</v>
      </c>
      <c r="F5" s="70" t="s">
        <v>40</v>
      </c>
      <c r="G5" s="70" t="s">
        <v>41</v>
      </c>
      <c r="H5" s="70" t="s">
        <v>42</v>
      </c>
      <c r="I5" s="70" t="s">
        <v>43</v>
      </c>
      <c r="J5" s="66" t="str">
        <f>VLOOKUP(I5,'[1]ตัวย่อ(ต่อท้าย)'!$B$2:$C$515,2,FALSE)</f>
        <v>มทร.สุวรรณภูมิ</v>
      </c>
      <c r="K5" s="70" t="s">
        <v>35</v>
      </c>
      <c r="L5" s="70"/>
      <c r="M5" s="70" t="str">
        <f>LEFT(N5,12)</f>
        <v>v3_140301V02</v>
      </c>
      <c r="N5" s="71" t="s">
        <v>648</v>
      </c>
      <c r="O5" s="71" t="s">
        <v>901</v>
      </c>
      <c r="P5" s="71"/>
      <c r="Q5" s="72" t="s">
        <v>718</v>
      </c>
      <c r="R5" s="73" t="s">
        <v>399</v>
      </c>
    </row>
    <row r="6" spans="1:18">
      <c r="A6" s="70" t="s">
        <v>229</v>
      </c>
      <c r="B6" s="74" t="s">
        <v>230</v>
      </c>
      <c r="C6" s="75" t="s">
        <v>230</v>
      </c>
      <c r="D6" s="70" t="s">
        <v>28</v>
      </c>
      <c r="E6" s="73">
        <v>2563</v>
      </c>
      <c r="F6" s="70" t="s">
        <v>232</v>
      </c>
      <c r="G6" s="70" t="s">
        <v>233</v>
      </c>
      <c r="H6" s="70" t="s">
        <v>113</v>
      </c>
      <c r="I6" s="70" t="s">
        <v>192</v>
      </c>
      <c r="J6" s="66" t="str">
        <f>VLOOKUP(I6,'[1]ตัวย่อ(ต่อท้าย)'!$B$2:$C$515,2,FALSE)</f>
        <v>มกช.</v>
      </c>
      <c r="K6" s="70" t="s">
        <v>52</v>
      </c>
      <c r="L6" s="70"/>
      <c r="M6" s="70" t="str">
        <f>LEFT(N6,12)</f>
        <v>v3_140301V03</v>
      </c>
      <c r="N6" s="71" t="s">
        <v>850</v>
      </c>
      <c r="O6" s="71" t="s">
        <v>901</v>
      </c>
      <c r="P6" s="71"/>
      <c r="Q6" s="72" t="s">
        <v>851</v>
      </c>
      <c r="R6" s="70" t="s">
        <v>306</v>
      </c>
    </row>
    <row r="7" spans="1:18">
      <c r="A7" s="73" t="s">
        <v>432</v>
      </c>
      <c r="B7" s="74" t="str">
        <f>HYPERLINK(Q7,C7)</f>
        <v>ค่าใช้จ่ายในการสนับสนุนการดำเนินงานสำนักงานการท่องเที่ยวและกีฬาจังหวัด</v>
      </c>
      <c r="C7" s="70" t="s">
        <v>433</v>
      </c>
      <c r="D7" s="70" t="s">
        <v>28</v>
      </c>
      <c r="E7" s="70">
        <v>2565</v>
      </c>
      <c r="F7" s="70" t="s">
        <v>267</v>
      </c>
      <c r="G7" s="76" t="s">
        <v>268</v>
      </c>
      <c r="H7" s="70" t="s">
        <v>435</v>
      </c>
      <c r="I7" s="70" t="s">
        <v>218</v>
      </c>
      <c r="J7" s="70" t="s">
        <v>912</v>
      </c>
      <c r="K7" s="70" t="s">
        <v>52</v>
      </c>
      <c r="L7" s="76" t="s">
        <v>853</v>
      </c>
      <c r="M7" s="70" t="s">
        <v>670</v>
      </c>
      <c r="N7" s="70" t="s">
        <v>850</v>
      </c>
      <c r="O7" s="79" t="s">
        <v>901</v>
      </c>
      <c r="P7" s="70"/>
      <c r="Q7" s="70"/>
      <c r="R7" s="70" t="s">
        <v>922</v>
      </c>
    </row>
    <row r="8" spans="1:18">
      <c r="A8" s="70" t="s">
        <v>59</v>
      </c>
      <c r="B8" s="74" t="s">
        <v>60</v>
      </c>
      <c r="C8" s="75" t="s">
        <v>60</v>
      </c>
      <c r="D8" s="70" t="s">
        <v>28</v>
      </c>
      <c r="E8" s="73">
        <v>2562</v>
      </c>
      <c r="F8" s="70" t="s">
        <v>62</v>
      </c>
      <c r="G8" s="70" t="s">
        <v>62</v>
      </c>
      <c r="H8" s="70" t="s">
        <v>50</v>
      </c>
      <c r="I8" s="70" t="s">
        <v>192</v>
      </c>
      <c r="J8" s="66" t="str">
        <f>VLOOKUP(I8,'[1]ตัวย่อ(ต่อท้าย)'!$B$2:$C$515,2,FALSE)</f>
        <v>มกช.</v>
      </c>
      <c r="K8" s="70" t="s">
        <v>52</v>
      </c>
      <c r="L8" s="70"/>
      <c r="M8" s="70" t="str">
        <f t="shared" ref="M8:M28" si="0">LEFT(N8,12)</f>
        <v>v3_140301V01</v>
      </c>
      <c r="N8" s="71" t="s">
        <v>658</v>
      </c>
      <c r="O8" s="71" t="s">
        <v>901</v>
      </c>
      <c r="P8" s="71"/>
      <c r="Q8" s="72" t="s">
        <v>724</v>
      </c>
      <c r="R8" s="73" t="s">
        <v>389</v>
      </c>
    </row>
    <row r="9" spans="1:18">
      <c r="A9" s="70" t="s">
        <v>104</v>
      </c>
      <c r="B9" s="74" t="s">
        <v>105</v>
      </c>
      <c r="C9" s="75" t="s">
        <v>105</v>
      </c>
      <c r="D9" s="70" t="s">
        <v>28</v>
      </c>
      <c r="E9" s="73">
        <v>2562</v>
      </c>
      <c r="F9" s="70" t="s">
        <v>107</v>
      </c>
      <c r="G9" s="70" t="s">
        <v>107</v>
      </c>
      <c r="H9" s="70" t="s">
        <v>50</v>
      </c>
      <c r="I9" s="70" t="s">
        <v>192</v>
      </c>
      <c r="J9" s="66" t="str">
        <f>VLOOKUP(I9,'[1]ตัวย่อ(ต่อท้าย)'!$B$2:$C$515,2,FALSE)</f>
        <v>มกช.</v>
      </c>
      <c r="K9" s="70" t="s">
        <v>52</v>
      </c>
      <c r="L9" s="70"/>
      <c r="M9" s="70" t="str">
        <f t="shared" si="0"/>
        <v>v3_140301V01</v>
      </c>
      <c r="N9" s="71" t="s">
        <v>658</v>
      </c>
      <c r="O9" s="71" t="s">
        <v>901</v>
      </c>
      <c r="P9" s="71"/>
      <c r="Q9" s="72" t="s">
        <v>756</v>
      </c>
      <c r="R9" s="70" t="s">
        <v>658</v>
      </c>
    </row>
    <row r="10" spans="1:18">
      <c r="A10" s="70" t="s">
        <v>64</v>
      </c>
      <c r="B10" s="74" t="s">
        <v>65</v>
      </c>
      <c r="C10" s="75" t="s">
        <v>65</v>
      </c>
      <c r="D10" s="70" t="s">
        <v>28</v>
      </c>
      <c r="E10" s="73">
        <v>2562</v>
      </c>
      <c r="F10" s="70" t="s">
        <v>48</v>
      </c>
      <c r="G10" s="70" t="s">
        <v>49</v>
      </c>
      <c r="H10" s="70" t="s">
        <v>67</v>
      </c>
      <c r="I10" s="70" t="s">
        <v>68</v>
      </c>
      <c r="J10" s="66" t="str">
        <f>VLOOKUP(I10,'[1]ตัวย่อ(ต่อท้าย)'!$B$2:$C$515,2,FALSE)</f>
        <v>กพล.</v>
      </c>
      <c r="K10" s="70" t="s">
        <v>52</v>
      </c>
      <c r="L10" s="70"/>
      <c r="M10" s="70" t="str">
        <f t="shared" si="0"/>
        <v>v3_140301V02</v>
      </c>
      <c r="N10" s="71" t="s">
        <v>648</v>
      </c>
      <c r="O10" s="71" t="s">
        <v>901</v>
      </c>
      <c r="P10" s="71"/>
      <c r="Q10" s="72" t="s">
        <v>725</v>
      </c>
      <c r="R10" s="73" t="s">
        <v>399</v>
      </c>
    </row>
    <row r="11" spans="1:18">
      <c r="A11" s="70" t="s">
        <v>80</v>
      </c>
      <c r="B11" s="74" t="s">
        <v>81</v>
      </c>
      <c r="C11" s="75" t="s">
        <v>81</v>
      </c>
      <c r="D11" s="70" t="s">
        <v>28</v>
      </c>
      <c r="E11" s="73">
        <v>2562</v>
      </c>
      <c r="F11" s="70" t="s">
        <v>48</v>
      </c>
      <c r="G11" s="70" t="s">
        <v>49</v>
      </c>
      <c r="H11" s="70"/>
      <c r="I11" s="70" t="s">
        <v>73</v>
      </c>
      <c r="J11" s="66" t="str">
        <f>VLOOKUP(I11,'[1]ตัวย่อ(ต่อท้าย)'!$B$2:$C$515,2,FALSE)</f>
        <v>กกท.</v>
      </c>
      <c r="K11" s="70" t="s">
        <v>52</v>
      </c>
      <c r="L11" s="70"/>
      <c r="M11" s="70" t="str">
        <f t="shared" si="0"/>
        <v>v3_140301V02</v>
      </c>
      <c r="N11" s="71" t="s">
        <v>648</v>
      </c>
      <c r="O11" s="71" t="s">
        <v>901</v>
      </c>
      <c r="P11" s="71"/>
      <c r="Q11" s="72" t="s">
        <v>732</v>
      </c>
      <c r="R11" s="70" t="s">
        <v>648</v>
      </c>
    </row>
    <row r="12" spans="1:18">
      <c r="A12" s="70" t="s">
        <v>83</v>
      </c>
      <c r="B12" s="74" t="s">
        <v>84</v>
      </c>
      <c r="C12" s="75" t="s">
        <v>84</v>
      </c>
      <c r="D12" s="70" t="s">
        <v>28</v>
      </c>
      <c r="E12" s="73">
        <v>2562</v>
      </c>
      <c r="F12" s="70" t="s">
        <v>48</v>
      </c>
      <c r="G12" s="70" t="s">
        <v>49</v>
      </c>
      <c r="H12" s="70"/>
      <c r="I12" s="70" t="s">
        <v>73</v>
      </c>
      <c r="J12" s="66" t="str">
        <f>VLOOKUP(I12,'[1]ตัวย่อ(ต่อท้าย)'!$B$2:$C$515,2,FALSE)</f>
        <v>กกท.</v>
      </c>
      <c r="K12" s="70" t="s">
        <v>52</v>
      </c>
      <c r="L12" s="70"/>
      <c r="M12" s="70" t="str">
        <f t="shared" si="0"/>
        <v>v3_140301V02</v>
      </c>
      <c r="N12" s="71" t="s">
        <v>648</v>
      </c>
      <c r="O12" s="71" t="s">
        <v>901</v>
      </c>
      <c r="P12" s="71"/>
      <c r="Q12" s="72" t="s">
        <v>735</v>
      </c>
      <c r="R12" s="70" t="s">
        <v>648</v>
      </c>
    </row>
    <row r="13" spans="1:18">
      <c r="A13" s="70" t="s">
        <v>91</v>
      </c>
      <c r="B13" s="74" t="s">
        <v>92</v>
      </c>
      <c r="C13" s="75" t="s">
        <v>92</v>
      </c>
      <c r="D13" s="70" t="s">
        <v>28</v>
      </c>
      <c r="E13" s="73">
        <v>2562</v>
      </c>
      <c r="F13" s="70" t="s">
        <v>48</v>
      </c>
      <c r="G13" s="70" t="s">
        <v>49</v>
      </c>
      <c r="H13" s="70"/>
      <c r="I13" s="70" t="s">
        <v>73</v>
      </c>
      <c r="J13" s="66" t="str">
        <f>VLOOKUP(I13,'[1]ตัวย่อ(ต่อท้าย)'!$B$2:$C$515,2,FALSE)</f>
        <v>กกท.</v>
      </c>
      <c r="K13" s="70" t="s">
        <v>52</v>
      </c>
      <c r="L13" s="70"/>
      <c r="M13" s="70" t="str">
        <f t="shared" si="0"/>
        <v>v3_140301V02</v>
      </c>
      <c r="N13" s="71" t="s">
        <v>648</v>
      </c>
      <c r="O13" s="71" t="s">
        <v>901</v>
      </c>
      <c r="P13" s="71"/>
      <c r="Q13" s="72" t="s">
        <v>748</v>
      </c>
      <c r="R13" s="70" t="s">
        <v>648</v>
      </c>
    </row>
    <row r="14" spans="1:18">
      <c r="A14" s="70" t="s">
        <v>94</v>
      </c>
      <c r="B14" s="74" t="s">
        <v>95</v>
      </c>
      <c r="C14" s="75" t="s">
        <v>95</v>
      </c>
      <c r="D14" s="70" t="s">
        <v>28</v>
      </c>
      <c r="E14" s="73">
        <v>2562</v>
      </c>
      <c r="F14" s="70" t="s">
        <v>48</v>
      </c>
      <c r="G14" s="70" t="s">
        <v>49</v>
      </c>
      <c r="H14" s="70" t="s">
        <v>67</v>
      </c>
      <c r="I14" s="70" t="s">
        <v>68</v>
      </c>
      <c r="J14" s="66" t="str">
        <f>VLOOKUP(I14,'[1]ตัวย่อ(ต่อท้าย)'!$B$2:$C$515,2,FALSE)</f>
        <v>กพล.</v>
      </c>
      <c r="K14" s="70" t="s">
        <v>52</v>
      </c>
      <c r="L14" s="70"/>
      <c r="M14" s="70" t="str">
        <f t="shared" si="0"/>
        <v>v3_140301V02</v>
      </c>
      <c r="N14" s="71" t="s">
        <v>648</v>
      </c>
      <c r="O14" s="71" t="s">
        <v>901</v>
      </c>
      <c r="P14" s="71"/>
      <c r="Q14" s="72" t="s">
        <v>751</v>
      </c>
      <c r="R14" s="70" t="s">
        <v>648</v>
      </c>
    </row>
    <row r="15" spans="1:18">
      <c r="A15" s="70" t="s">
        <v>97</v>
      </c>
      <c r="B15" s="74" t="s">
        <v>98</v>
      </c>
      <c r="C15" s="75" t="s">
        <v>98</v>
      </c>
      <c r="D15" s="70" t="s">
        <v>28</v>
      </c>
      <c r="E15" s="73">
        <v>2562</v>
      </c>
      <c r="F15" s="70" t="s">
        <v>48</v>
      </c>
      <c r="G15" s="70" t="s">
        <v>49</v>
      </c>
      <c r="H15" s="70" t="s">
        <v>67</v>
      </c>
      <c r="I15" s="70" t="s">
        <v>68</v>
      </c>
      <c r="J15" s="66" t="str">
        <f>VLOOKUP(I15,'[1]ตัวย่อ(ต่อท้าย)'!$B$2:$C$515,2,FALSE)</f>
        <v>กพล.</v>
      </c>
      <c r="K15" s="70" t="s">
        <v>52</v>
      </c>
      <c r="L15" s="70"/>
      <c r="M15" s="70" t="str">
        <f t="shared" si="0"/>
        <v>v3_140301V02</v>
      </c>
      <c r="N15" s="71" t="s">
        <v>648</v>
      </c>
      <c r="O15" s="71" t="s">
        <v>901</v>
      </c>
      <c r="P15" s="71"/>
      <c r="Q15" s="72" t="s">
        <v>754</v>
      </c>
      <c r="R15" s="70" t="s">
        <v>648</v>
      </c>
    </row>
    <row r="16" spans="1:18">
      <c r="A16" s="70" t="s">
        <v>86</v>
      </c>
      <c r="B16" s="74" t="s">
        <v>87</v>
      </c>
      <c r="C16" s="75" t="s">
        <v>87</v>
      </c>
      <c r="D16" s="70" t="s">
        <v>28</v>
      </c>
      <c r="E16" s="73">
        <v>2562</v>
      </c>
      <c r="F16" s="70" t="s">
        <v>48</v>
      </c>
      <c r="G16" s="70" t="s">
        <v>49</v>
      </c>
      <c r="H16" s="70"/>
      <c r="I16" s="70" t="s">
        <v>73</v>
      </c>
      <c r="J16" s="66" t="str">
        <f>VLOOKUP(I16,'[1]ตัวย่อ(ต่อท้าย)'!$B$2:$C$515,2,FALSE)</f>
        <v>กกท.</v>
      </c>
      <c r="K16" s="70" t="s">
        <v>52</v>
      </c>
      <c r="L16" s="70"/>
      <c r="M16" s="70" t="str">
        <f t="shared" si="0"/>
        <v>v3_140301V04</v>
      </c>
      <c r="N16" s="71" t="s">
        <v>740</v>
      </c>
      <c r="O16" s="71" t="s">
        <v>901</v>
      </c>
      <c r="P16" s="71"/>
      <c r="Q16" s="72" t="s">
        <v>741</v>
      </c>
      <c r="R16" s="70" t="s">
        <v>740</v>
      </c>
    </row>
    <row r="17" spans="1:18">
      <c r="A17" s="70" t="s">
        <v>133</v>
      </c>
      <c r="B17" s="74" t="s">
        <v>134</v>
      </c>
      <c r="C17" s="75" t="s">
        <v>134</v>
      </c>
      <c r="D17" s="70" t="s">
        <v>28</v>
      </c>
      <c r="E17" s="73">
        <v>2562</v>
      </c>
      <c r="F17" s="70" t="s">
        <v>48</v>
      </c>
      <c r="G17" s="70" t="s">
        <v>48</v>
      </c>
      <c r="H17" s="70" t="s">
        <v>42</v>
      </c>
      <c r="I17" s="70" t="s">
        <v>129</v>
      </c>
      <c r="J17" s="66" t="str">
        <f>VLOOKUP(I17,'[1]ตัวย่อ(ต่อท้าย)'!$B$2:$C$515,2,FALSE)</f>
        <v>มทร.อีสาน</v>
      </c>
      <c r="K17" s="70" t="s">
        <v>35</v>
      </c>
      <c r="L17" s="70"/>
      <c r="M17" s="70" t="str">
        <f t="shared" si="0"/>
        <v>v3_140301V01</v>
      </c>
      <c r="N17" s="71" t="s">
        <v>658</v>
      </c>
      <c r="O17" s="71" t="s">
        <v>901</v>
      </c>
      <c r="P17" s="71"/>
      <c r="Q17" s="72" t="s">
        <v>768</v>
      </c>
      <c r="R17" s="70" t="s">
        <v>658</v>
      </c>
    </row>
    <row r="18" spans="1:18">
      <c r="A18" s="70" t="s">
        <v>100</v>
      </c>
      <c r="B18" s="74" t="s">
        <v>101</v>
      </c>
      <c r="C18" s="75" t="s">
        <v>101</v>
      </c>
      <c r="D18" s="70" t="s">
        <v>28</v>
      </c>
      <c r="E18" s="73">
        <v>2562</v>
      </c>
      <c r="F18" s="70" t="s">
        <v>62</v>
      </c>
      <c r="G18" s="70" t="s">
        <v>103</v>
      </c>
      <c r="H18" s="70" t="s">
        <v>50</v>
      </c>
      <c r="I18" s="70" t="s">
        <v>192</v>
      </c>
      <c r="J18" s="66" t="str">
        <f>VLOOKUP(I18,'[1]ตัวย่อ(ต่อท้าย)'!$B$2:$C$515,2,FALSE)</f>
        <v>มกช.</v>
      </c>
      <c r="K18" s="70" t="s">
        <v>52</v>
      </c>
      <c r="L18" s="70"/>
      <c r="M18" s="70" t="str">
        <f t="shared" si="0"/>
        <v>v3_140301V02</v>
      </c>
      <c r="N18" s="71" t="s">
        <v>648</v>
      </c>
      <c r="O18" s="71" t="s">
        <v>901</v>
      </c>
      <c r="P18" s="71"/>
      <c r="Q18" s="72" t="s">
        <v>755</v>
      </c>
      <c r="R18" s="70" t="s">
        <v>648</v>
      </c>
    </row>
    <row r="19" spans="1:18">
      <c r="A19" s="70" t="s">
        <v>114</v>
      </c>
      <c r="B19" s="74" t="s">
        <v>115</v>
      </c>
      <c r="C19" s="75" t="s">
        <v>115</v>
      </c>
      <c r="D19" s="70" t="s">
        <v>28</v>
      </c>
      <c r="E19" s="73">
        <v>2562</v>
      </c>
      <c r="F19" s="70" t="s">
        <v>103</v>
      </c>
      <c r="G19" s="70" t="s">
        <v>49</v>
      </c>
      <c r="H19" s="70" t="s">
        <v>113</v>
      </c>
      <c r="I19" s="70" t="s">
        <v>192</v>
      </c>
      <c r="J19" s="66" t="str">
        <f>VLOOKUP(I19,'[1]ตัวย่อ(ต่อท้าย)'!$B$2:$C$515,2,FALSE)</f>
        <v>มกช.</v>
      </c>
      <c r="K19" s="70" t="s">
        <v>52</v>
      </c>
      <c r="L19" s="70"/>
      <c r="M19" s="70" t="str">
        <f t="shared" si="0"/>
        <v>v3_140301V02</v>
      </c>
      <c r="N19" s="71" t="s">
        <v>648</v>
      </c>
      <c r="O19" s="71" t="s">
        <v>901</v>
      </c>
      <c r="P19" s="71"/>
      <c r="Q19" s="72" t="s">
        <v>759</v>
      </c>
      <c r="R19" s="70" t="s">
        <v>648</v>
      </c>
    </row>
    <row r="20" spans="1:18">
      <c r="A20" s="70" t="s">
        <v>121</v>
      </c>
      <c r="B20" s="74" t="s">
        <v>122</v>
      </c>
      <c r="C20" s="75" t="s">
        <v>122</v>
      </c>
      <c r="D20" s="70" t="s">
        <v>28</v>
      </c>
      <c r="E20" s="73">
        <v>2562</v>
      </c>
      <c r="F20" s="70" t="s">
        <v>103</v>
      </c>
      <c r="G20" s="70" t="s">
        <v>112</v>
      </c>
      <c r="H20" s="70" t="s">
        <v>50</v>
      </c>
      <c r="I20" s="70" t="s">
        <v>192</v>
      </c>
      <c r="J20" s="66" t="str">
        <f>VLOOKUP(I20,'[1]ตัวย่อ(ต่อท้าย)'!$B$2:$C$515,2,FALSE)</f>
        <v>มกช.</v>
      </c>
      <c r="K20" s="70" t="s">
        <v>52</v>
      </c>
      <c r="L20" s="70"/>
      <c r="M20" s="70" t="str">
        <f t="shared" si="0"/>
        <v>v3_140301V02</v>
      </c>
      <c r="N20" s="71" t="s">
        <v>648</v>
      </c>
      <c r="O20" s="71" t="s">
        <v>901</v>
      </c>
      <c r="P20" s="71"/>
      <c r="Q20" s="72" t="s">
        <v>760</v>
      </c>
      <c r="R20" s="70" t="s">
        <v>648</v>
      </c>
    </row>
    <row r="21" spans="1:18">
      <c r="A21" s="70" t="s">
        <v>125</v>
      </c>
      <c r="B21" s="74" t="s">
        <v>126</v>
      </c>
      <c r="C21" s="75" t="s">
        <v>126</v>
      </c>
      <c r="D21" s="70" t="s">
        <v>28</v>
      </c>
      <c r="E21" s="73">
        <v>2562</v>
      </c>
      <c r="F21" s="70" t="s">
        <v>128</v>
      </c>
      <c r="G21" s="70" t="s">
        <v>128</v>
      </c>
      <c r="H21" s="70" t="s">
        <v>42</v>
      </c>
      <c r="I21" s="70" t="s">
        <v>129</v>
      </c>
      <c r="J21" s="66" t="str">
        <f>VLOOKUP(I21,'[1]ตัวย่อ(ต่อท้าย)'!$B$2:$C$515,2,FALSE)</f>
        <v>มทร.อีสาน</v>
      </c>
      <c r="K21" s="70" t="s">
        <v>35</v>
      </c>
      <c r="L21" s="70"/>
      <c r="M21" s="70" t="str">
        <f t="shared" si="0"/>
        <v>v3_140301V02</v>
      </c>
      <c r="N21" s="71" t="s">
        <v>648</v>
      </c>
      <c r="O21" s="71" t="s">
        <v>901</v>
      </c>
      <c r="P21" s="71"/>
      <c r="Q21" s="72" t="s">
        <v>761</v>
      </c>
      <c r="R21" s="70" t="s">
        <v>648</v>
      </c>
    </row>
    <row r="22" spans="1:18">
      <c r="A22" s="70" t="s">
        <v>156</v>
      </c>
      <c r="B22" s="74" t="s">
        <v>71</v>
      </c>
      <c r="C22" s="75" t="s">
        <v>71</v>
      </c>
      <c r="D22" s="70" t="s">
        <v>28</v>
      </c>
      <c r="E22" s="73">
        <v>2563</v>
      </c>
      <c r="F22" s="70" t="s">
        <v>148</v>
      </c>
      <c r="G22" s="70" t="s">
        <v>149</v>
      </c>
      <c r="H22" s="70"/>
      <c r="I22" s="70" t="s">
        <v>73</v>
      </c>
      <c r="J22" s="66" t="str">
        <f>VLOOKUP(I22,'[1]ตัวย่อ(ต่อท้าย)'!$B$2:$C$515,2,FALSE)</f>
        <v>กกท.</v>
      </c>
      <c r="K22" s="70" t="s">
        <v>52</v>
      </c>
      <c r="L22" s="70"/>
      <c r="M22" s="70" t="str">
        <f t="shared" si="0"/>
        <v>v3_140301V01</v>
      </c>
      <c r="N22" s="71" t="s">
        <v>658</v>
      </c>
      <c r="O22" s="71" t="s">
        <v>901</v>
      </c>
      <c r="P22" s="71"/>
      <c r="Q22" s="72" t="s">
        <v>804</v>
      </c>
      <c r="R22" s="70" t="s">
        <v>658</v>
      </c>
    </row>
    <row r="23" spans="1:18">
      <c r="A23" s="70" t="s">
        <v>139</v>
      </c>
      <c r="B23" s="74" t="s">
        <v>140</v>
      </c>
      <c r="C23" s="75" t="s">
        <v>140</v>
      </c>
      <c r="D23" s="70" t="s">
        <v>28</v>
      </c>
      <c r="E23" s="73">
        <v>2562</v>
      </c>
      <c r="F23" s="70" t="s">
        <v>107</v>
      </c>
      <c r="G23" s="70" t="s">
        <v>41</v>
      </c>
      <c r="H23" s="70" t="s">
        <v>42</v>
      </c>
      <c r="I23" s="70" t="s">
        <v>129</v>
      </c>
      <c r="J23" s="66" t="str">
        <f>VLOOKUP(I23,'[1]ตัวย่อ(ต่อท้าย)'!$B$2:$C$515,2,FALSE)</f>
        <v>มทร.อีสาน</v>
      </c>
      <c r="K23" s="70" t="s">
        <v>35</v>
      </c>
      <c r="L23" s="70"/>
      <c r="M23" s="70" t="str">
        <f t="shared" si="0"/>
        <v>v3_140301V02</v>
      </c>
      <c r="N23" s="71" t="s">
        <v>648</v>
      </c>
      <c r="O23" s="71" t="s">
        <v>901</v>
      </c>
      <c r="P23" s="71"/>
      <c r="Q23" s="72" t="s">
        <v>778</v>
      </c>
      <c r="R23" s="70" t="s">
        <v>648</v>
      </c>
    </row>
    <row r="24" spans="1:18">
      <c r="A24" s="70" t="s">
        <v>142</v>
      </c>
      <c r="B24" s="74" t="s">
        <v>143</v>
      </c>
      <c r="C24" s="75" t="s">
        <v>143</v>
      </c>
      <c r="D24" s="70" t="s">
        <v>28</v>
      </c>
      <c r="E24" s="73">
        <v>2562</v>
      </c>
      <c r="F24" s="70" t="s">
        <v>62</v>
      </c>
      <c r="G24" s="70" t="s">
        <v>62</v>
      </c>
      <c r="H24" s="70" t="s">
        <v>42</v>
      </c>
      <c r="I24" s="70" t="s">
        <v>129</v>
      </c>
      <c r="J24" s="66" t="str">
        <f>VLOOKUP(I24,'[1]ตัวย่อ(ต่อท้าย)'!$B$2:$C$515,2,FALSE)</f>
        <v>มทร.อีสาน</v>
      </c>
      <c r="K24" s="70" t="s">
        <v>35</v>
      </c>
      <c r="L24" s="70"/>
      <c r="M24" s="70" t="str">
        <f t="shared" si="0"/>
        <v>v3_140301V02</v>
      </c>
      <c r="N24" s="71" t="s">
        <v>648</v>
      </c>
      <c r="O24" s="71" t="s">
        <v>901</v>
      </c>
      <c r="P24" s="71"/>
      <c r="Q24" s="72" t="s">
        <v>783</v>
      </c>
      <c r="R24" s="70" t="s">
        <v>648</v>
      </c>
    </row>
    <row r="25" spans="1:18">
      <c r="A25" s="70" t="s">
        <v>151</v>
      </c>
      <c r="B25" s="74" t="s">
        <v>152</v>
      </c>
      <c r="C25" s="75" t="s">
        <v>152</v>
      </c>
      <c r="D25" s="70" t="s">
        <v>28</v>
      </c>
      <c r="E25" s="73">
        <v>2562</v>
      </c>
      <c r="F25" s="70" t="s">
        <v>48</v>
      </c>
      <c r="G25" s="70" t="s">
        <v>49</v>
      </c>
      <c r="H25" s="70" t="s">
        <v>154</v>
      </c>
      <c r="I25" s="70" t="s">
        <v>155</v>
      </c>
      <c r="J25" s="66" t="str">
        <f>VLOOKUP(I25,'[1]ตัวย่อ(ต่อท้าย)'!$B$2:$C$515,2,FALSE)</f>
        <v>มรภ.กพ.</v>
      </c>
      <c r="K25" s="70" t="s">
        <v>35</v>
      </c>
      <c r="L25" s="70"/>
      <c r="M25" s="70" t="str">
        <f t="shared" si="0"/>
        <v>v3_140301V02</v>
      </c>
      <c r="N25" s="71" t="s">
        <v>648</v>
      </c>
      <c r="O25" s="71" t="s">
        <v>901</v>
      </c>
      <c r="P25" s="71"/>
      <c r="Q25" s="72" t="s">
        <v>786</v>
      </c>
      <c r="R25" s="70" t="s">
        <v>648</v>
      </c>
    </row>
    <row r="26" spans="1:18">
      <c r="A26" s="73" t="s">
        <v>287</v>
      </c>
      <c r="B26" s="74" t="str">
        <f>HYPERLINK(Q26,C26)</f>
        <v>โครงการยกระดับคุณภาพครูพลศึกษาในสังคมพหุวัฒนธรรมเพื่อยุทธศาสตร์ชาติ (พ.ศ.2561-2580)</v>
      </c>
      <c r="C26" s="70" t="s">
        <v>288</v>
      </c>
      <c r="D26" s="70" t="s">
        <v>28</v>
      </c>
      <c r="E26" s="70">
        <v>2563</v>
      </c>
      <c r="F26" s="70" t="s">
        <v>232</v>
      </c>
      <c r="G26" s="76" t="s">
        <v>290</v>
      </c>
      <c r="H26" s="70" t="s">
        <v>42</v>
      </c>
      <c r="I26" s="70" t="s">
        <v>291</v>
      </c>
      <c r="J26" s="70" t="s">
        <v>914</v>
      </c>
      <c r="K26" s="70" t="s">
        <v>35</v>
      </c>
      <c r="L26" s="76" t="s">
        <v>828</v>
      </c>
      <c r="M26" s="70" t="str">
        <f t="shared" si="0"/>
        <v>v3_140301V02</v>
      </c>
      <c r="N26" s="71" t="s">
        <v>648</v>
      </c>
      <c r="O26" s="71" t="s">
        <v>901</v>
      </c>
      <c r="P26" s="71"/>
      <c r="Q26" s="72" t="s">
        <v>790</v>
      </c>
      <c r="R26" s="70" t="s">
        <v>648</v>
      </c>
    </row>
    <row r="27" spans="1:18">
      <c r="A27" s="70" t="s">
        <v>117</v>
      </c>
      <c r="B27" s="74" t="s">
        <v>118</v>
      </c>
      <c r="C27" s="75" t="s">
        <v>118</v>
      </c>
      <c r="D27" s="70" t="s">
        <v>28</v>
      </c>
      <c r="E27" s="73">
        <v>2561</v>
      </c>
      <c r="F27" s="70" t="s">
        <v>120</v>
      </c>
      <c r="G27" s="70" t="s">
        <v>107</v>
      </c>
      <c r="H27" s="70" t="s">
        <v>42</v>
      </c>
      <c r="I27" s="70" t="s">
        <v>43</v>
      </c>
      <c r="J27" s="66" t="str">
        <f>VLOOKUP(I27,'[1]ตัวย่อ(ต่อท้าย)'!$B$2:$C$515,2,FALSE)</f>
        <v>มทร.สุวรรณภูมิ</v>
      </c>
      <c r="K27" s="70" t="s">
        <v>35</v>
      </c>
      <c r="L27" s="70"/>
      <c r="M27" s="70" t="str">
        <f t="shared" si="0"/>
        <v>v3_140301V03</v>
      </c>
      <c r="N27" s="71" t="s">
        <v>671</v>
      </c>
      <c r="O27" s="71" t="s">
        <v>901</v>
      </c>
      <c r="P27" s="71"/>
      <c r="Q27" s="72" t="s">
        <v>720</v>
      </c>
      <c r="R27" s="73" t="s">
        <v>719</v>
      </c>
    </row>
    <row r="28" spans="1:18">
      <c r="A28" s="70" t="s">
        <v>158</v>
      </c>
      <c r="B28" s="74" t="s">
        <v>159</v>
      </c>
      <c r="C28" s="75" t="s">
        <v>159</v>
      </c>
      <c r="D28" s="70" t="s">
        <v>28</v>
      </c>
      <c r="E28" s="73">
        <v>2563</v>
      </c>
      <c r="F28" s="70" t="s">
        <v>148</v>
      </c>
      <c r="G28" s="70" t="s">
        <v>149</v>
      </c>
      <c r="H28" s="70" t="s">
        <v>67</v>
      </c>
      <c r="I28" s="70" t="s">
        <v>68</v>
      </c>
      <c r="J28" s="66" t="str">
        <f>VLOOKUP(I28,'[1]ตัวย่อ(ต่อท้าย)'!$B$2:$C$515,2,FALSE)</f>
        <v>กพล.</v>
      </c>
      <c r="K28" s="70" t="s">
        <v>52</v>
      </c>
      <c r="L28" s="70"/>
      <c r="M28" s="70" t="str">
        <f t="shared" si="0"/>
        <v>v3_140301V01</v>
      </c>
      <c r="N28" s="71" t="s">
        <v>658</v>
      </c>
      <c r="O28" s="71" t="s">
        <v>901</v>
      </c>
      <c r="P28" s="71"/>
      <c r="Q28" s="72" t="s">
        <v>806</v>
      </c>
      <c r="R28" s="70" t="s">
        <v>658</v>
      </c>
    </row>
    <row r="29" spans="1:18">
      <c r="A29" s="73" t="s">
        <v>425</v>
      </c>
      <c r="B29" s="74" t="str">
        <f>HYPERLINK(Q29,C29)</f>
        <v>โครงการส่งเสริมอาสาสมัครกีฬาและผู้นำการออกกำลังกาย ประจำปีงบประมาณ พ.ศ.2565</v>
      </c>
      <c r="C29" s="70" t="s">
        <v>426</v>
      </c>
      <c r="D29" s="70" t="s">
        <v>28</v>
      </c>
      <c r="E29" s="70">
        <v>2565</v>
      </c>
      <c r="F29" s="70" t="s">
        <v>267</v>
      </c>
      <c r="G29" s="76" t="s">
        <v>268</v>
      </c>
      <c r="H29" s="70" t="s">
        <v>67</v>
      </c>
      <c r="I29" s="70" t="s">
        <v>68</v>
      </c>
      <c r="J29" s="70" t="s">
        <v>903</v>
      </c>
      <c r="K29" s="70" t="s">
        <v>52</v>
      </c>
      <c r="L29" s="76" t="s">
        <v>853</v>
      </c>
      <c r="M29" s="70" t="s">
        <v>926</v>
      </c>
      <c r="N29" s="70" t="s">
        <v>740</v>
      </c>
      <c r="O29" s="79" t="s">
        <v>901</v>
      </c>
      <c r="P29" s="70"/>
      <c r="Q29" s="70"/>
      <c r="R29" s="70" t="s">
        <v>643</v>
      </c>
    </row>
    <row r="30" spans="1:18">
      <c r="A30" s="73" t="s">
        <v>348</v>
      </c>
      <c r="B30" s="74" t="str">
        <f>HYPERLINK(Q30,C30)</f>
        <v>โครงการพัฒนาบุคลากรทางการกีฬา</v>
      </c>
      <c r="C30" s="70" t="s">
        <v>274</v>
      </c>
      <c r="D30" s="70" t="s">
        <v>28</v>
      </c>
      <c r="E30" s="70">
        <v>2563</v>
      </c>
      <c r="F30" s="70" t="s">
        <v>267</v>
      </c>
      <c r="G30" s="76" t="s">
        <v>268</v>
      </c>
      <c r="H30" s="70" t="s">
        <v>50</v>
      </c>
      <c r="I30" s="70" t="s">
        <v>192</v>
      </c>
      <c r="J30" s="70" t="s">
        <v>906</v>
      </c>
      <c r="K30" s="70" t="s">
        <v>52</v>
      </c>
      <c r="L30" s="76" t="s">
        <v>828</v>
      </c>
      <c r="M30" s="70" t="str">
        <f t="shared" ref="M30:M60" si="1">LEFT(N30,12)</f>
        <v>v3_140301V02</v>
      </c>
      <c r="N30" s="71" t="s">
        <v>648</v>
      </c>
      <c r="O30" s="71" t="s">
        <v>901</v>
      </c>
      <c r="P30" s="71"/>
      <c r="Q30" s="72" t="s">
        <v>793</v>
      </c>
      <c r="R30" s="70" t="s">
        <v>648</v>
      </c>
    </row>
    <row r="31" spans="1:18">
      <c r="A31" s="73" t="s">
        <v>345</v>
      </c>
      <c r="B31" s="74" t="str">
        <f>HYPERLINK(Q31,C31)</f>
        <v>โครงการจัดทำหลักสูตรพัฒนาบุคลากรด้านการกีฬา</v>
      </c>
      <c r="C31" s="70" t="s">
        <v>265</v>
      </c>
      <c r="D31" s="70" t="s">
        <v>28</v>
      </c>
      <c r="E31" s="70">
        <v>2563</v>
      </c>
      <c r="F31" s="70" t="s">
        <v>267</v>
      </c>
      <c r="G31" s="76" t="s">
        <v>268</v>
      </c>
      <c r="H31" s="70" t="s">
        <v>50</v>
      </c>
      <c r="I31" s="70" t="s">
        <v>192</v>
      </c>
      <c r="J31" s="70" t="s">
        <v>906</v>
      </c>
      <c r="K31" s="70" t="s">
        <v>52</v>
      </c>
      <c r="L31" s="76" t="s">
        <v>828</v>
      </c>
      <c r="M31" s="70" t="str">
        <f t="shared" si="1"/>
        <v>v3_140301V02</v>
      </c>
      <c r="N31" s="71" t="s">
        <v>648</v>
      </c>
      <c r="O31" s="71" t="s">
        <v>901</v>
      </c>
      <c r="P31" s="71"/>
      <c r="Q31" s="72" t="s">
        <v>796</v>
      </c>
      <c r="R31" s="70" t="s">
        <v>648</v>
      </c>
    </row>
    <row r="32" spans="1:18">
      <c r="A32" s="73" t="s">
        <v>279</v>
      </c>
      <c r="B32" s="74" t="str">
        <f>HYPERLINK(Q32,C32)</f>
        <v>โครงการแข่งขันกีฬานักเรียนระดับมัธยมศึกษาตอนต้น</v>
      </c>
      <c r="C32" s="70" t="s">
        <v>280</v>
      </c>
      <c r="D32" s="70" t="s">
        <v>28</v>
      </c>
      <c r="E32" s="70">
        <v>2563</v>
      </c>
      <c r="F32" s="70" t="s">
        <v>233</v>
      </c>
      <c r="G32" s="76" t="s">
        <v>149</v>
      </c>
      <c r="H32" s="70" t="s">
        <v>282</v>
      </c>
      <c r="I32" s="70" t="s">
        <v>283</v>
      </c>
      <c r="J32" s="70" t="s">
        <v>908</v>
      </c>
      <c r="K32" s="70" t="s">
        <v>284</v>
      </c>
      <c r="L32" s="76" t="s">
        <v>828</v>
      </c>
      <c r="M32" s="70" t="str">
        <f t="shared" si="1"/>
        <v>v3_140301V02</v>
      </c>
      <c r="N32" s="71" t="s">
        <v>648</v>
      </c>
      <c r="O32" s="71" t="s">
        <v>901</v>
      </c>
      <c r="P32" s="71"/>
      <c r="Q32" s="72" t="s">
        <v>799</v>
      </c>
      <c r="R32" s="70" t="s">
        <v>648</v>
      </c>
    </row>
    <row r="33" spans="1:18">
      <c r="A33" s="70" t="s">
        <v>145</v>
      </c>
      <c r="B33" s="74" t="s">
        <v>146</v>
      </c>
      <c r="C33" s="75" t="s">
        <v>146</v>
      </c>
      <c r="D33" s="70" t="s">
        <v>28</v>
      </c>
      <c r="E33" s="73">
        <v>2563</v>
      </c>
      <c r="F33" s="70" t="s">
        <v>148</v>
      </c>
      <c r="G33" s="70" t="s">
        <v>149</v>
      </c>
      <c r="H33" s="70" t="s">
        <v>67</v>
      </c>
      <c r="I33" s="70" t="s">
        <v>68</v>
      </c>
      <c r="J33" s="66" t="str">
        <f>VLOOKUP(I33,'[1]ตัวย่อ(ต่อท้าย)'!$B$2:$C$515,2,FALSE)</f>
        <v>กพล.</v>
      </c>
      <c r="K33" s="70" t="s">
        <v>52</v>
      </c>
      <c r="L33" s="70"/>
      <c r="M33" s="70" t="str">
        <f t="shared" si="1"/>
        <v>v3_140301V02</v>
      </c>
      <c r="N33" s="71" t="s">
        <v>648</v>
      </c>
      <c r="O33" s="71" t="s">
        <v>901</v>
      </c>
      <c r="P33" s="71"/>
      <c r="Q33" s="72" t="s">
        <v>801</v>
      </c>
      <c r="R33" s="70" t="s">
        <v>648</v>
      </c>
    </row>
    <row r="34" spans="1:18">
      <c r="A34" s="70" t="s">
        <v>163</v>
      </c>
      <c r="B34" s="74" t="s">
        <v>78</v>
      </c>
      <c r="C34" s="75" t="s">
        <v>78</v>
      </c>
      <c r="D34" s="70" t="s">
        <v>28</v>
      </c>
      <c r="E34" s="73">
        <v>2563</v>
      </c>
      <c r="F34" s="70" t="s">
        <v>148</v>
      </c>
      <c r="G34" s="70" t="s">
        <v>149</v>
      </c>
      <c r="H34" s="70"/>
      <c r="I34" s="70" t="s">
        <v>73</v>
      </c>
      <c r="J34" s="66" t="str">
        <f>VLOOKUP(I34,'[1]ตัวย่อ(ต่อท้าย)'!$B$2:$C$515,2,FALSE)</f>
        <v>กกท.</v>
      </c>
      <c r="K34" s="70" t="s">
        <v>52</v>
      </c>
      <c r="L34" s="70"/>
      <c r="M34" s="70" t="str">
        <f t="shared" si="1"/>
        <v>v3_140301V02</v>
      </c>
      <c r="N34" s="71" t="s">
        <v>648</v>
      </c>
      <c r="O34" s="71" t="s">
        <v>901</v>
      </c>
      <c r="P34" s="71"/>
      <c r="Q34" s="72" t="s">
        <v>811</v>
      </c>
      <c r="R34" s="70" t="s">
        <v>648</v>
      </c>
    </row>
    <row r="35" spans="1:18">
      <c r="A35" s="70" t="s">
        <v>165</v>
      </c>
      <c r="B35" s="74" t="s">
        <v>81</v>
      </c>
      <c r="C35" s="75" t="s">
        <v>81</v>
      </c>
      <c r="D35" s="70" t="s">
        <v>28</v>
      </c>
      <c r="E35" s="73">
        <v>2563</v>
      </c>
      <c r="F35" s="70" t="s">
        <v>148</v>
      </c>
      <c r="G35" s="70" t="s">
        <v>149</v>
      </c>
      <c r="H35" s="70"/>
      <c r="I35" s="70" t="s">
        <v>73</v>
      </c>
      <c r="J35" s="66" t="str">
        <f>VLOOKUP(I35,'[1]ตัวย่อ(ต่อท้าย)'!$B$2:$C$515,2,FALSE)</f>
        <v>กกท.</v>
      </c>
      <c r="K35" s="70" t="s">
        <v>52</v>
      </c>
      <c r="L35" s="70"/>
      <c r="M35" s="70" t="str">
        <f t="shared" si="1"/>
        <v>v3_140301V02</v>
      </c>
      <c r="N35" s="71" t="s">
        <v>648</v>
      </c>
      <c r="O35" s="71" t="s">
        <v>901</v>
      </c>
      <c r="P35" s="71"/>
      <c r="Q35" s="72" t="s">
        <v>814</v>
      </c>
      <c r="R35" s="70" t="s">
        <v>648</v>
      </c>
    </row>
    <row r="36" spans="1:18">
      <c r="A36" s="70" t="s">
        <v>167</v>
      </c>
      <c r="B36" s="74" t="s">
        <v>84</v>
      </c>
      <c r="C36" s="75" t="s">
        <v>84</v>
      </c>
      <c r="D36" s="70" t="s">
        <v>28</v>
      </c>
      <c r="E36" s="73">
        <v>2563</v>
      </c>
      <c r="F36" s="70" t="s">
        <v>148</v>
      </c>
      <c r="G36" s="70" t="s">
        <v>149</v>
      </c>
      <c r="H36" s="70"/>
      <c r="I36" s="70" t="s">
        <v>73</v>
      </c>
      <c r="J36" s="66" t="str">
        <f>VLOOKUP(I36,'[1]ตัวย่อ(ต่อท้าย)'!$B$2:$C$515,2,FALSE)</f>
        <v>กกท.</v>
      </c>
      <c r="K36" s="70" t="s">
        <v>52</v>
      </c>
      <c r="L36" s="70"/>
      <c r="M36" s="70" t="str">
        <f t="shared" si="1"/>
        <v>v3_140301V02</v>
      </c>
      <c r="N36" s="71" t="s">
        <v>648</v>
      </c>
      <c r="O36" s="71" t="s">
        <v>901</v>
      </c>
      <c r="P36" s="71"/>
      <c r="Q36" s="72" t="s">
        <v>817</v>
      </c>
      <c r="R36" s="70" t="s">
        <v>648</v>
      </c>
    </row>
    <row r="37" spans="1:18">
      <c r="A37" s="70" t="s">
        <v>169</v>
      </c>
      <c r="B37" s="74" t="s">
        <v>87</v>
      </c>
      <c r="C37" s="75" t="s">
        <v>87</v>
      </c>
      <c r="D37" s="70" t="s">
        <v>28</v>
      </c>
      <c r="E37" s="73">
        <v>2563</v>
      </c>
      <c r="F37" s="70" t="s">
        <v>148</v>
      </c>
      <c r="G37" s="70" t="s">
        <v>149</v>
      </c>
      <c r="H37" s="70"/>
      <c r="I37" s="70" t="s">
        <v>73</v>
      </c>
      <c r="J37" s="66" t="str">
        <f>VLOOKUP(I37,'[1]ตัวย่อ(ต่อท้าย)'!$B$2:$C$515,2,FALSE)</f>
        <v>กกท.</v>
      </c>
      <c r="K37" s="70" t="s">
        <v>52</v>
      </c>
      <c r="L37" s="70"/>
      <c r="M37" s="70" t="str">
        <f t="shared" si="1"/>
        <v>v3_140301V02</v>
      </c>
      <c r="N37" s="71" t="s">
        <v>648</v>
      </c>
      <c r="O37" s="71" t="s">
        <v>901</v>
      </c>
      <c r="P37" s="71"/>
      <c r="Q37" s="72" t="s">
        <v>820</v>
      </c>
      <c r="R37" s="70" t="s">
        <v>648</v>
      </c>
    </row>
    <row r="38" spans="1:18">
      <c r="A38" s="70" t="s">
        <v>161</v>
      </c>
      <c r="B38" s="74" t="s">
        <v>75</v>
      </c>
      <c r="C38" s="75" t="s">
        <v>75</v>
      </c>
      <c r="D38" s="70" t="s">
        <v>28</v>
      </c>
      <c r="E38" s="73">
        <v>2563</v>
      </c>
      <c r="F38" s="70" t="s">
        <v>148</v>
      </c>
      <c r="G38" s="70" t="s">
        <v>149</v>
      </c>
      <c r="H38" s="70"/>
      <c r="I38" s="70" t="s">
        <v>73</v>
      </c>
      <c r="J38" s="66" t="str">
        <f>VLOOKUP(I38,'[1]ตัวย่อ(ต่อท้าย)'!$B$2:$C$515,2,FALSE)</f>
        <v>กกท.</v>
      </c>
      <c r="K38" s="70" t="s">
        <v>52</v>
      </c>
      <c r="L38" s="70"/>
      <c r="M38" s="70" t="str">
        <f t="shared" si="1"/>
        <v>v3_140301V01</v>
      </c>
      <c r="N38" s="71" t="s">
        <v>658</v>
      </c>
      <c r="O38" s="71" t="s">
        <v>901</v>
      </c>
      <c r="P38" s="71"/>
      <c r="Q38" s="72" t="s">
        <v>808</v>
      </c>
      <c r="R38" s="70" t="s">
        <v>658</v>
      </c>
    </row>
    <row r="39" spans="1:18">
      <c r="A39" s="70" t="s">
        <v>173</v>
      </c>
      <c r="B39" s="74" t="s">
        <v>92</v>
      </c>
      <c r="C39" s="75" t="s">
        <v>92</v>
      </c>
      <c r="D39" s="70" t="s">
        <v>28</v>
      </c>
      <c r="E39" s="73">
        <v>2563</v>
      </c>
      <c r="F39" s="70" t="s">
        <v>148</v>
      </c>
      <c r="G39" s="70" t="s">
        <v>149</v>
      </c>
      <c r="H39" s="70"/>
      <c r="I39" s="70" t="s">
        <v>73</v>
      </c>
      <c r="J39" s="66" t="str">
        <f>VLOOKUP(I39,'[1]ตัวย่อ(ต่อท้าย)'!$B$2:$C$515,2,FALSE)</f>
        <v>กกท.</v>
      </c>
      <c r="K39" s="70" t="s">
        <v>52</v>
      </c>
      <c r="L39" s="70"/>
      <c r="M39" s="70" t="str">
        <f t="shared" si="1"/>
        <v>v3_140301V01</v>
      </c>
      <c r="N39" s="71" t="s">
        <v>658</v>
      </c>
      <c r="O39" s="71" t="s">
        <v>901</v>
      </c>
      <c r="P39" s="71"/>
      <c r="Q39" s="72" t="s">
        <v>830</v>
      </c>
      <c r="R39" s="70" t="s">
        <v>272</v>
      </c>
    </row>
    <row r="40" spans="1:18">
      <c r="A40" s="70" t="s">
        <v>199</v>
      </c>
      <c r="B40" s="74" t="s">
        <v>200</v>
      </c>
      <c r="C40" s="75" t="s">
        <v>200</v>
      </c>
      <c r="D40" s="70" t="s">
        <v>28</v>
      </c>
      <c r="E40" s="73">
        <v>2563</v>
      </c>
      <c r="F40" s="70" t="s">
        <v>182</v>
      </c>
      <c r="G40" s="70" t="s">
        <v>182</v>
      </c>
      <c r="H40" s="70" t="s">
        <v>202</v>
      </c>
      <c r="I40" s="70" t="s">
        <v>192</v>
      </c>
      <c r="J40" s="66" t="str">
        <f>VLOOKUP(I40,'[1]ตัวย่อ(ต่อท้าย)'!$B$2:$C$515,2,FALSE)</f>
        <v>มกช.</v>
      </c>
      <c r="K40" s="70" t="s">
        <v>52</v>
      </c>
      <c r="L40" s="70"/>
      <c r="M40" s="70" t="str">
        <f t="shared" si="1"/>
        <v>v3_140301V01</v>
      </c>
      <c r="N40" s="71" t="s">
        <v>658</v>
      </c>
      <c r="O40" s="71" t="s">
        <v>901</v>
      </c>
      <c r="P40" s="71"/>
      <c r="Q40" s="72" t="s">
        <v>841</v>
      </c>
      <c r="R40" s="70" t="s">
        <v>272</v>
      </c>
    </row>
    <row r="41" spans="1:18">
      <c r="A41" s="70" t="s">
        <v>220</v>
      </c>
      <c r="B41" s="74" t="s">
        <v>221</v>
      </c>
      <c r="C41" s="75" t="s">
        <v>221</v>
      </c>
      <c r="D41" s="70" t="s">
        <v>28</v>
      </c>
      <c r="E41" s="73">
        <v>2563</v>
      </c>
      <c r="F41" s="70" t="s">
        <v>148</v>
      </c>
      <c r="G41" s="70" t="s">
        <v>149</v>
      </c>
      <c r="H41" s="70" t="s">
        <v>42</v>
      </c>
      <c r="I41" s="70" t="s">
        <v>224</v>
      </c>
      <c r="J41" s="66" t="str">
        <f>VLOOKUP(I41,'[1]ตัวย่อ(ต่อท้าย)'!$B$2:$C$515,2,FALSE)</f>
        <v>มร.พช.</v>
      </c>
      <c r="K41" s="70" t="s">
        <v>35</v>
      </c>
      <c r="L41" s="70"/>
      <c r="M41" s="70" t="str">
        <f t="shared" si="1"/>
        <v>v3_140301V02</v>
      </c>
      <c r="N41" s="71" t="s">
        <v>648</v>
      </c>
      <c r="O41" s="71" t="s">
        <v>901</v>
      </c>
      <c r="P41" s="71"/>
      <c r="Q41" s="72" t="s">
        <v>848</v>
      </c>
      <c r="R41" s="70" t="s">
        <v>277</v>
      </c>
    </row>
    <row r="42" spans="1:18">
      <c r="A42" s="70" t="s">
        <v>225</v>
      </c>
      <c r="B42" s="74" t="s">
        <v>226</v>
      </c>
      <c r="C42" s="75" t="s">
        <v>226</v>
      </c>
      <c r="D42" s="70" t="s">
        <v>28</v>
      </c>
      <c r="E42" s="73">
        <v>2563</v>
      </c>
      <c r="F42" s="70" t="s">
        <v>228</v>
      </c>
      <c r="G42" s="70" t="s">
        <v>149</v>
      </c>
      <c r="H42" s="70" t="s">
        <v>113</v>
      </c>
      <c r="I42" s="70" t="s">
        <v>192</v>
      </c>
      <c r="J42" s="66" t="str">
        <f>VLOOKUP(I42,'[1]ตัวย่อ(ต่อท้าย)'!$B$2:$C$515,2,FALSE)</f>
        <v>มกช.</v>
      </c>
      <c r="K42" s="70" t="s">
        <v>52</v>
      </c>
      <c r="L42" s="70"/>
      <c r="M42" s="70" t="str">
        <f t="shared" si="1"/>
        <v>v3_140301V02</v>
      </c>
      <c r="N42" s="71" t="s">
        <v>648</v>
      </c>
      <c r="O42" s="71" t="s">
        <v>901</v>
      </c>
      <c r="P42" s="71"/>
      <c r="Q42" s="72" t="s">
        <v>849</v>
      </c>
      <c r="R42" s="70" t="s">
        <v>277</v>
      </c>
    </row>
    <row r="43" spans="1:18">
      <c r="A43" s="70" t="s">
        <v>234</v>
      </c>
      <c r="B43" s="74" t="s">
        <v>235</v>
      </c>
      <c r="C43" s="75" t="s">
        <v>235</v>
      </c>
      <c r="D43" s="70" t="s">
        <v>28</v>
      </c>
      <c r="E43" s="73">
        <v>2563</v>
      </c>
      <c r="F43" s="70" t="s">
        <v>228</v>
      </c>
      <c r="G43" s="70" t="s">
        <v>228</v>
      </c>
      <c r="H43" s="70" t="s">
        <v>42</v>
      </c>
      <c r="I43" s="70" t="s">
        <v>129</v>
      </c>
      <c r="J43" s="66" t="str">
        <f>VLOOKUP(I43,'[1]ตัวย่อ(ต่อท้าย)'!$B$2:$C$515,2,FALSE)</f>
        <v>มทร.อีสาน</v>
      </c>
      <c r="K43" s="70" t="s">
        <v>35</v>
      </c>
      <c r="L43" s="70"/>
      <c r="M43" s="70" t="str">
        <f t="shared" si="1"/>
        <v>v3_140301V02</v>
      </c>
      <c r="N43" s="71" t="s">
        <v>648</v>
      </c>
      <c r="O43" s="71" t="s">
        <v>901</v>
      </c>
      <c r="P43" s="71"/>
      <c r="Q43" s="72" t="s">
        <v>852</v>
      </c>
      <c r="R43" s="70" t="s">
        <v>277</v>
      </c>
    </row>
    <row r="44" spans="1:18">
      <c r="A44" s="70" t="s">
        <v>250</v>
      </c>
      <c r="B44" s="74" t="s">
        <v>251</v>
      </c>
      <c r="C44" s="75" t="s">
        <v>251</v>
      </c>
      <c r="D44" s="70" t="s">
        <v>28</v>
      </c>
      <c r="E44" s="73">
        <v>2563</v>
      </c>
      <c r="F44" s="70" t="s">
        <v>206</v>
      </c>
      <c r="G44" s="70" t="s">
        <v>182</v>
      </c>
      <c r="H44" s="70" t="s">
        <v>42</v>
      </c>
      <c r="I44" s="70" t="s">
        <v>129</v>
      </c>
      <c r="J44" s="66" t="str">
        <f>VLOOKUP(I44,'[1]ตัวย่อ(ต่อท้าย)'!$B$2:$C$515,2,FALSE)</f>
        <v>มทร.อีสาน</v>
      </c>
      <c r="K44" s="70" t="s">
        <v>35</v>
      </c>
      <c r="L44" s="70"/>
      <c r="M44" s="70" t="str">
        <f t="shared" si="1"/>
        <v>v3_140301V02</v>
      </c>
      <c r="N44" s="71" t="s">
        <v>648</v>
      </c>
      <c r="O44" s="71" t="s">
        <v>901</v>
      </c>
      <c r="P44" s="71"/>
      <c r="Q44" s="72" t="s">
        <v>523</v>
      </c>
      <c r="R44" s="70" t="s">
        <v>277</v>
      </c>
    </row>
    <row r="45" spans="1:18">
      <c r="A45" s="73" t="s">
        <v>831</v>
      </c>
      <c r="B45" s="74" t="str">
        <f>HYPERLINK(Q45,C45)</f>
        <v>โครงการวิศวกรรมศาสตร์สัมพันธ์ระหว่างสถาบัน</v>
      </c>
      <c r="C45" s="70" t="s">
        <v>832</v>
      </c>
      <c r="D45" s="70" t="s">
        <v>28</v>
      </c>
      <c r="E45" s="70">
        <v>2564</v>
      </c>
      <c r="F45" s="70" t="s">
        <v>311</v>
      </c>
      <c r="G45" s="76" t="s">
        <v>363</v>
      </c>
      <c r="H45" s="70" t="s">
        <v>834</v>
      </c>
      <c r="I45" s="70" t="s">
        <v>833</v>
      </c>
      <c r="J45" s="70" t="s">
        <v>915</v>
      </c>
      <c r="K45" s="70" t="s">
        <v>35</v>
      </c>
      <c r="L45" s="76" t="s">
        <v>835</v>
      </c>
      <c r="M45" s="70" t="str">
        <f t="shared" si="1"/>
        <v>v3_140301V02</v>
      </c>
      <c r="N45" s="71" t="s">
        <v>648</v>
      </c>
      <c r="O45" s="71" t="s">
        <v>901</v>
      </c>
      <c r="P45" s="71"/>
      <c r="Q45" s="72" t="s">
        <v>487</v>
      </c>
      <c r="R45" s="70" t="s">
        <v>277</v>
      </c>
    </row>
    <row r="46" spans="1:18">
      <c r="A46" s="70" t="s">
        <v>203</v>
      </c>
      <c r="B46" s="74" t="s">
        <v>204</v>
      </c>
      <c r="C46" s="75" t="s">
        <v>204</v>
      </c>
      <c r="D46" s="70" t="s">
        <v>28</v>
      </c>
      <c r="E46" s="73">
        <v>2563</v>
      </c>
      <c r="F46" s="70" t="s">
        <v>206</v>
      </c>
      <c r="G46" s="70" t="s">
        <v>182</v>
      </c>
      <c r="H46" s="70" t="s">
        <v>202</v>
      </c>
      <c r="I46" s="70" t="s">
        <v>192</v>
      </c>
      <c r="J46" s="66" t="str">
        <f>VLOOKUP(I46,'[1]ตัวย่อ(ต่อท้าย)'!$B$2:$C$515,2,FALSE)</f>
        <v>มกช.</v>
      </c>
      <c r="K46" s="70" t="s">
        <v>52</v>
      </c>
      <c r="L46" s="70"/>
      <c r="M46" s="70" t="str">
        <f t="shared" si="1"/>
        <v>v3_140301V01</v>
      </c>
      <c r="N46" s="71" t="s">
        <v>658</v>
      </c>
      <c r="O46" s="71" t="s">
        <v>901</v>
      </c>
      <c r="P46" s="71"/>
      <c r="Q46" s="72" t="s">
        <v>842</v>
      </c>
      <c r="R46" s="70" t="s">
        <v>272</v>
      </c>
    </row>
    <row r="47" spans="1:18">
      <c r="A47" s="73" t="s">
        <v>378</v>
      </c>
      <c r="B47" s="74" t="str">
        <f>HYPERLINK(Q47,C47)</f>
        <v>พัฒนาครูและบุคลากรทางการศึกษาด้านการกีฬา</v>
      </c>
      <c r="C47" s="70" t="s">
        <v>379</v>
      </c>
      <c r="D47" s="70" t="s">
        <v>28</v>
      </c>
      <c r="E47" s="70">
        <v>2564</v>
      </c>
      <c r="F47" s="70" t="s">
        <v>311</v>
      </c>
      <c r="G47" s="76" t="s">
        <v>312</v>
      </c>
      <c r="H47" s="70" t="s">
        <v>381</v>
      </c>
      <c r="I47" s="70" t="s">
        <v>283</v>
      </c>
      <c r="J47" s="70" t="s">
        <v>908</v>
      </c>
      <c r="K47" s="70" t="s">
        <v>284</v>
      </c>
      <c r="L47" s="76" t="s">
        <v>835</v>
      </c>
      <c r="M47" s="70" t="str">
        <f t="shared" si="1"/>
        <v>v3_140301V02</v>
      </c>
      <c r="N47" s="71" t="s">
        <v>648</v>
      </c>
      <c r="O47" s="71" t="s">
        <v>901</v>
      </c>
      <c r="P47" s="71"/>
      <c r="Q47" s="72" t="s">
        <v>493</v>
      </c>
      <c r="R47" s="70" t="s">
        <v>277</v>
      </c>
    </row>
    <row r="48" spans="1:18">
      <c r="A48" s="73" t="s">
        <v>372</v>
      </c>
      <c r="B48" s="74" t="str">
        <f>HYPERLINK(Q48,C48)</f>
        <v>แข่งขันกีฬาสีสาธิตเกมส์</v>
      </c>
      <c r="C48" s="70" t="s">
        <v>373</v>
      </c>
      <c r="D48" s="70" t="s">
        <v>28</v>
      </c>
      <c r="E48" s="70">
        <v>2564</v>
      </c>
      <c r="F48" s="70" t="s">
        <v>339</v>
      </c>
      <c r="G48" s="76" t="s">
        <v>339</v>
      </c>
      <c r="H48" s="70" t="s">
        <v>375</v>
      </c>
      <c r="I48" s="70" t="s">
        <v>376</v>
      </c>
      <c r="J48" s="70" t="s">
        <v>916</v>
      </c>
      <c r="K48" s="70" t="s">
        <v>35</v>
      </c>
      <c r="L48" s="76" t="s">
        <v>835</v>
      </c>
      <c r="M48" s="70" t="str">
        <f t="shared" si="1"/>
        <v>v3_140301V02</v>
      </c>
      <c r="N48" s="71" t="s">
        <v>648</v>
      </c>
      <c r="O48" s="71" t="s">
        <v>901</v>
      </c>
      <c r="P48" s="77"/>
      <c r="Q48" s="72" t="s">
        <v>718</v>
      </c>
      <c r="R48" s="73" t="s">
        <v>399</v>
      </c>
    </row>
    <row r="49" spans="1:18">
      <c r="A49" s="70" t="s">
        <v>45</v>
      </c>
      <c r="B49" s="74" t="s">
        <v>46</v>
      </c>
      <c r="C49" s="75" t="s">
        <v>46</v>
      </c>
      <c r="D49" s="70" t="s">
        <v>28</v>
      </c>
      <c r="E49" s="73">
        <v>2562</v>
      </c>
      <c r="F49" s="70" t="s">
        <v>48</v>
      </c>
      <c r="G49" s="70" t="s">
        <v>49</v>
      </c>
      <c r="H49" s="70" t="s">
        <v>50</v>
      </c>
      <c r="I49" s="70" t="s">
        <v>192</v>
      </c>
      <c r="J49" s="66" t="str">
        <f>VLOOKUP(I49,'[1]ตัวย่อ(ต่อท้าย)'!$B$2:$C$515,2,FALSE)</f>
        <v>มกช.</v>
      </c>
      <c r="K49" s="70" t="s">
        <v>52</v>
      </c>
      <c r="L49" s="70"/>
      <c r="M49" s="70" t="str">
        <f t="shared" si="1"/>
        <v>v3_140301V03</v>
      </c>
      <c r="N49" s="71" t="s">
        <v>671</v>
      </c>
      <c r="O49" s="71" t="s">
        <v>901</v>
      </c>
      <c r="P49" s="71"/>
      <c r="Q49" s="72" t="s">
        <v>721</v>
      </c>
      <c r="R49" s="73" t="s">
        <v>719</v>
      </c>
    </row>
    <row r="50" spans="1:18">
      <c r="A50" s="70" t="s">
        <v>130</v>
      </c>
      <c r="B50" s="74" t="s">
        <v>131</v>
      </c>
      <c r="C50" s="75" t="s">
        <v>131</v>
      </c>
      <c r="D50" s="70" t="s">
        <v>28</v>
      </c>
      <c r="E50" s="73">
        <v>2562</v>
      </c>
      <c r="F50" s="70" t="s">
        <v>128</v>
      </c>
      <c r="G50" s="70" t="s">
        <v>128</v>
      </c>
      <c r="H50" s="70" t="s">
        <v>42</v>
      </c>
      <c r="I50" s="70" t="s">
        <v>129</v>
      </c>
      <c r="J50" s="66" t="str">
        <f>VLOOKUP(I50,'[1]ตัวย่อ(ต่อท้าย)'!$B$2:$C$515,2,FALSE)</f>
        <v>มทร.อีสาน</v>
      </c>
      <c r="K50" s="70" t="s">
        <v>35</v>
      </c>
      <c r="L50" s="70"/>
      <c r="M50" s="70" t="str">
        <f t="shared" si="1"/>
        <v>v3_140301V03</v>
      </c>
      <c r="N50" s="71" t="s">
        <v>671</v>
      </c>
      <c r="O50" s="71" t="s">
        <v>901</v>
      </c>
      <c r="P50" s="71"/>
      <c r="Q50" s="72" t="s">
        <v>762</v>
      </c>
      <c r="R50" s="70" t="s">
        <v>671</v>
      </c>
    </row>
    <row r="51" spans="1:18">
      <c r="A51" s="70" t="s">
        <v>207</v>
      </c>
      <c r="B51" s="74" t="s">
        <v>208</v>
      </c>
      <c r="C51" s="75" t="s">
        <v>208</v>
      </c>
      <c r="D51" s="70" t="s">
        <v>28</v>
      </c>
      <c r="E51" s="73">
        <v>2563</v>
      </c>
      <c r="F51" s="70" t="s">
        <v>182</v>
      </c>
      <c r="G51" s="70" t="s">
        <v>149</v>
      </c>
      <c r="H51" s="70" t="s">
        <v>202</v>
      </c>
      <c r="I51" s="70" t="s">
        <v>192</v>
      </c>
      <c r="J51" s="66" t="str">
        <f>VLOOKUP(I51,'[1]ตัวย่อ(ต่อท้าย)'!$B$2:$C$515,2,FALSE)</f>
        <v>มกช.</v>
      </c>
      <c r="K51" s="70" t="s">
        <v>52</v>
      </c>
      <c r="L51" s="70"/>
      <c r="M51" s="70" t="str">
        <f t="shared" si="1"/>
        <v>v3_140301V01</v>
      </c>
      <c r="N51" s="71" t="s">
        <v>658</v>
      </c>
      <c r="O51" s="71" t="s">
        <v>901</v>
      </c>
      <c r="P51" s="71"/>
      <c r="Q51" s="72" t="s">
        <v>844</v>
      </c>
      <c r="R51" s="70" t="s">
        <v>272</v>
      </c>
    </row>
    <row r="52" spans="1:18">
      <c r="A52" s="70" t="s">
        <v>210</v>
      </c>
      <c r="B52" s="74" t="s">
        <v>211</v>
      </c>
      <c r="C52" s="75" t="s">
        <v>211</v>
      </c>
      <c r="D52" s="70" t="s">
        <v>28</v>
      </c>
      <c r="E52" s="73">
        <v>2563</v>
      </c>
      <c r="F52" s="70" t="s">
        <v>148</v>
      </c>
      <c r="G52" s="70" t="s">
        <v>206</v>
      </c>
      <c r="H52" s="70" t="s">
        <v>202</v>
      </c>
      <c r="I52" s="70" t="s">
        <v>192</v>
      </c>
      <c r="J52" s="66" t="str">
        <f>VLOOKUP(I52,'[1]ตัวย่อ(ต่อท้าย)'!$B$2:$C$515,2,FALSE)</f>
        <v>มกช.</v>
      </c>
      <c r="K52" s="70" t="s">
        <v>52</v>
      </c>
      <c r="L52" s="70"/>
      <c r="M52" s="70" t="str">
        <f t="shared" si="1"/>
        <v>v3_140301V01</v>
      </c>
      <c r="N52" s="71" t="s">
        <v>658</v>
      </c>
      <c r="O52" s="71" t="s">
        <v>901</v>
      </c>
      <c r="P52" s="71"/>
      <c r="Q52" s="72" t="s">
        <v>845</v>
      </c>
      <c r="R52" s="70" t="s">
        <v>272</v>
      </c>
    </row>
    <row r="53" spans="1:18">
      <c r="A53" s="70" t="s">
        <v>237</v>
      </c>
      <c r="B53" s="74" t="s">
        <v>238</v>
      </c>
      <c r="C53" s="75" t="s">
        <v>238</v>
      </c>
      <c r="D53" s="70" t="s">
        <v>28</v>
      </c>
      <c r="E53" s="73">
        <v>2563</v>
      </c>
      <c r="F53" s="70" t="s">
        <v>148</v>
      </c>
      <c r="G53" s="70" t="s">
        <v>206</v>
      </c>
      <c r="H53" s="70" t="s">
        <v>42</v>
      </c>
      <c r="I53" s="70" t="s">
        <v>129</v>
      </c>
      <c r="J53" s="66" t="str">
        <f>VLOOKUP(I53,'[1]ตัวย่อ(ต่อท้าย)'!$B$2:$C$515,2,FALSE)</f>
        <v>มทร.อีสาน</v>
      </c>
      <c r="K53" s="70" t="s">
        <v>35</v>
      </c>
      <c r="L53" s="70"/>
      <c r="M53" s="70" t="str">
        <f t="shared" si="1"/>
        <v>v3_140301V01</v>
      </c>
      <c r="N53" s="71" t="s">
        <v>658</v>
      </c>
      <c r="O53" s="71" t="s">
        <v>901</v>
      </c>
      <c r="P53" s="71"/>
      <c r="Q53" s="72" t="s">
        <v>541</v>
      </c>
      <c r="R53" s="70" t="s">
        <v>272</v>
      </c>
    </row>
    <row r="54" spans="1:18">
      <c r="A54" s="70" t="s">
        <v>240</v>
      </c>
      <c r="B54" s="74" t="s">
        <v>241</v>
      </c>
      <c r="C54" s="75" t="s">
        <v>241</v>
      </c>
      <c r="D54" s="70" t="s">
        <v>28</v>
      </c>
      <c r="E54" s="73">
        <v>2563</v>
      </c>
      <c r="F54" s="70" t="s">
        <v>243</v>
      </c>
      <c r="G54" s="70" t="s">
        <v>228</v>
      </c>
      <c r="H54" s="70" t="s">
        <v>42</v>
      </c>
      <c r="I54" s="70" t="s">
        <v>129</v>
      </c>
      <c r="J54" s="66" t="str">
        <f>VLOOKUP(I54,'[1]ตัวย่อ(ต่อท้าย)'!$B$2:$C$515,2,FALSE)</f>
        <v>มทร.อีสาน</v>
      </c>
      <c r="K54" s="70" t="s">
        <v>35</v>
      </c>
      <c r="L54" s="70"/>
      <c r="M54" s="70" t="str">
        <f t="shared" si="1"/>
        <v>v3_140301V01</v>
      </c>
      <c r="N54" s="71" t="s">
        <v>658</v>
      </c>
      <c r="O54" s="71" t="s">
        <v>901</v>
      </c>
      <c r="P54" s="71"/>
      <c r="Q54" s="72" t="s">
        <v>546</v>
      </c>
      <c r="R54" s="70" t="s">
        <v>272</v>
      </c>
    </row>
    <row r="55" spans="1:18">
      <c r="A55" s="70" t="s">
        <v>247</v>
      </c>
      <c r="B55" s="74" t="s">
        <v>248</v>
      </c>
      <c r="C55" s="75" t="s">
        <v>248</v>
      </c>
      <c r="D55" s="70" t="s">
        <v>28</v>
      </c>
      <c r="E55" s="73">
        <v>2563</v>
      </c>
      <c r="F55" s="70" t="s">
        <v>148</v>
      </c>
      <c r="G55" s="70" t="s">
        <v>182</v>
      </c>
      <c r="H55" s="70" t="s">
        <v>42</v>
      </c>
      <c r="I55" s="70" t="s">
        <v>129</v>
      </c>
      <c r="J55" s="66" t="str">
        <f>VLOOKUP(I55,'[1]ตัวย่อ(ต่อท้าย)'!$B$2:$C$515,2,FALSE)</f>
        <v>มทร.อีสาน</v>
      </c>
      <c r="K55" s="70" t="s">
        <v>35</v>
      </c>
      <c r="L55" s="70"/>
      <c r="M55" s="70" t="str">
        <f t="shared" si="1"/>
        <v>v3_140301V01</v>
      </c>
      <c r="N55" s="71" t="s">
        <v>658</v>
      </c>
      <c r="O55" s="71" t="s">
        <v>901</v>
      </c>
      <c r="P55" s="71"/>
      <c r="Q55" s="72" t="s">
        <v>516</v>
      </c>
      <c r="R55" s="70" t="s">
        <v>272</v>
      </c>
    </row>
    <row r="56" spans="1:18">
      <c r="A56" s="73" t="s">
        <v>355</v>
      </c>
      <c r="B56" s="74" t="str">
        <f>HYPERLINK(Q56,C56)</f>
        <v>โครงการประกันคุณภาพการศึกษาภายใน ระดับอุดมศึกษา ปีการศึกษา 2563</v>
      </c>
      <c r="C56" s="70" t="s">
        <v>356</v>
      </c>
      <c r="D56" s="70" t="s">
        <v>28</v>
      </c>
      <c r="E56" s="70">
        <v>2564</v>
      </c>
      <c r="F56" s="70" t="s">
        <v>290</v>
      </c>
      <c r="G56" s="76" t="s">
        <v>358</v>
      </c>
      <c r="H56" s="70" t="s">
        <v>113</v>
      </c>
      <c r="I56" s="70" t="s">
        <v>192</v>
      </c>
      <c r="J56" s="70" t="s">
        <v>906</v>
      </c>
      <c r="K56" s="70" t="s">
        <v>52</v>
      </c>
      <c r="L56" s="76" t="s">
        <v>835</v>
      </c>
      <c r="M56" s="70" t="str">
        <f t="shared" si="1"/>
        <v>v3_140301V01</v>
      </c>
      <c r="N56" s="71" t="s">
        <v>658</v>
      </c>
      <c r="O56" s="71" t="s">
        <v>901</v>
      </c>
      <c r="P56" s="77"/>
      <c r="Q56" s="72" t="s">
        <v>858</v>
      </c>
      <c r="R56" s="70" t="s">
        <v>272</v>
      </c>
    </row>
    <row r="57" spans="1:18">
      <c r="A57" s="73" t="s">
        <v>359</v>
      </c>
      <c r="B57" s="74" t="str">
        <f>HYPERLINK(Q57,C57)</f>
        <v>โครงการประกันคุณภาพการศึกษาภายใน ระดับการศึกษาขั้นพื้นฐาน ปีการศึกษา 2563</v>
      </c>
      <c r="C57" s="70" t="s">
        <v>360</v>
      </c>
      <c r="D57" s="70" t="s">
        <v>28</v>
      </c>
      <c r="E57" s="70">
        <v>2564</v>
      </c>
      <c r="F57" s="70" t="s">
        <v>362</v>
      </c>
      <c r="G57" s="76" t="s">
        <v>363</v>
      </c>
      <c r="H57" s="70" t="s">
        <v>113</v>
      </c>
      <c r="I57" s="70" t="s">
        <v>192</v>
      </c>
      <c r="J57" s="70" t="s">
        <v>906</v>
      </c>
      <c r="K57" s="70" t="s">
        <v>52</v>
      </c>
      <c r="L57" s="76" t="s">
        <v>835</v>
      </c>
      <c r="M57" s="70" t="str">
        <f t="shared" si="1"/>
        <v>v3_140301V02</v>
      </c>
      <c r="N57" s="71" t="s">
        <v>648</v>
      </c>
      <c r="O57" s="71" t="s">
        <v>901</v>
      </c>
      <c r="P57" s="77"/>
      <c r="Q57" s="72" t="s">
        <v>827</v>
      </c>
      <c r="R57" s="73" t="s">
        <v>399</v>
      </c>
    </row>
    <row r="58" spans="1:18">
      <c r="A58" s="73" t="s">
        <v>367</v>
      </c>
      <c r="B58" s="74" t="str">
        <f>HYPERLINK(Q58,C58)</f>
        <v xml:space="preserve">โครงการประชุมเชิงปฏิบัติการจัดทำคำอธิบายรายวิชาเพิ่มเติม สาระกีฬาเพื่อความเป็นเลิศ ตามโครงสร้างหลักสูตรสถานศึกษาโรงเรียนกีฬา สังกัดมหาวิทยาลัยการกีฬาแห่งชาติ พุทธศักราช 2563 ตามหลักสูตรแกนกลางการศึกษาขั้นพื้นฐาน พุทธศักราช 2551 (ฉบับปรับปรุง พ.ศ. 2560) </v>
      </c>
      <c r="C58" s="70" t="s">
        <v>843</v>
      </c>
      <c r="D58" s="70" t="s">
        <v>28</v>
      </c>
      <c r="E58" s="70">
        <v>2564</v>
      </c>
      <c r="F58" s="70" t="s">
        <v>370</v>
      </c>
      <c r="G58" s="76" t="s">
        <v>290</v>
      </c>
      <c r="H58" s="70" t="s">
        <v>183</v>
      </c>
      <c r="I58" s="70" t="s">
        <v>192</v>
      </c>
      <c r="J58" s="70" t="s">
        <v>906</v>
      </c>
      <c r="K58" s="70" t="s">
        <v>52</v>
      </c>
      <c r="L58" s="76" t="s">
        <v>835</v>
      </c>
      <c r="M58" s="70" t="str">
        <f t="shared" si="1"/>
        <v>v3_140301V02</v>
      </c>
      <c r="N58" s="71" t="s">
        <v>648</v>
      </c>
      <c r="O58" s="71" t="s">
        <v>901</v>
      </c>
      <c r="P58" s="77"/>
      <c r="Q58" s="72" t="s">
        <v>859</v>
      </c>
      <c r="R58" s="70" t="s">
        <v>277</v>
      </c>
    </row>
    <row r="59" spans="1:18">
      <c r="A59" s="70" t="s">
        <v>184</v>
      </c>
      <c r="B59" s="74" t="s">
        <v>185</v>
      </c>
      <c r="C59" s="75" t="s">
        <v>185</v>
      </c>
      <c r="D59" s="70" t="s">
        <v>28</v>
      </c>
      <c r="E59" s="73">
        <v>2563</v>
      </c>
      <c r="F59" s="70" t="s">
        <v>148</v>
      </c>
      <c r="G59" s="70" t="s">
        <v>148</v>
      </c>
      <c r="H59" s="70" t="s">
        <v>113</v>
      </c>
      <c r="I59" s="70" t="s">
        <v>192</v>
      </c>
      <c r="J59" s="66" t="str">
        <f>VLOOKUP(I59,'[1]ตัวย่อ(ต่อท้าย)'!$B$2:$C$515,2,FALSE)</f>
        <v>มกช.</v>
      </c>
      <c r="K59" s="70" t="s">
        <v>52</v>
      </c>
      <c r="L59" s="70"/>
      <c r="M59" s="70" t="str">
        <f t="shared" si="1"/>
        <v>v3_140301V03</v>
      </c>
      <c r="N59" s="71" t="s">
        <v>671</v>
      </c>
      <c r="O59" s="71" t="s">
        <v>901</v>
      </c>
      <c r="P59" s="71"/>
      <c r="Q59" s="72" t="s">
        <v>838</v>
      </c>
      <c r="R59" s="70" t="s">
        <v>314</v>
      </c>
    </row>
    <row r="60" spans="1:18">
      <c r="A60" s="73" t="s">
        <v>321</v>
      </c>
      <c r="B60" s="74" t="str">
        <f t="shared" ref="B60:B71" si="2">HYPERLINK(Q60,C60)</f>
        <v>โครงการส่งเสริมอาสาสมัครกีฬาและผู้นำการออกกำลังกาย ประจำปีงบประมาณ พ.ศ.2564</v>
      </c>
      <c r="C60" s="70" t="s">
        <v>322</v>
      </c>
      <c r="D60" s="70" t="s">
        <v>28</v>
      </c>
      <c r="E60" s="70">
        <v>2564</v>
      </c>
      <c r="F60" s="70" t="s">
        <v>311</v>
      </c>
      <c r="G60" s="76" t="s">
        <v>312</v>
      </c>
      <c r="H60" s="70" t="s">
        <v>67</v>
      </c>
      <c r="I60" s="70" t="s">
        <v>68</v>
      </c>
      <c r="J60" s="70" t="s">
        <v>903</v>
      </c>
      <c r="K60" s="70" t="s">
        <v>52</v>
      </c>
      <c r="L60" s="76" t="s">
        <v>835</v>
      </c>
      <c r="M60" s="70" t="str">
        <f t="shared" si="1"/>
        <v>v3_140301V02</v>
      </c>
      <c r="N60" s="77" t="s">
        <v>648</v>
      </c>
      <c r="O60" s="71" t="s">
        <v>901</v>
      </c>
      <c r="P60" s="77"/>
      <c r="Q60" s="72" t="s">
        <v>489</v>
      </c>
      <c r="R60" s="70" t="s">
        <v>277</v>
      </c>
    </row>
    <row r="61" spans="1:18">
      <c r="A61" s="73" t="s">
        <v>422</v>
      </c>
      <c r="B61" s="74" t="str">
        <f t="shared" si="2"/>
        <v>โครงการพัฒนาผู้ตัดสินกีฬาขั้นพื้นฐาน ประจำปีงบประมาณ พ.ศ.2565</v>
      </c>
      <c r="C61" s="70" t="s">
        <v>423</v>
      </c>
      <c r="D61" s="70" t="s">
        <v>28</v>
      </c>
      <c r="E61" s="70">
        <v>2565</v>
      </c>
      <c r="F61" s="70" t="s">
        <v>267</v>
      </c>
      <c r="G61" s="76" t="s">
        <v>268</v>
      </c>
      <c r="H61" s="70" t="s">
        <v>67</v>
      </c>
      <c r="I61" s="70" t="s">
        <v>68</v>
      </c>
      <c r="J61" s="70" t="s">
        <v>903</v>
      </c>
      <c r="K61" s="70" t="s">
        <v>52</v>
      </c>
      <c r="L61" s="76" t="s">
        <v>853</v>
      </c>
      <c r="M61" s="70" t="s">
        <v>657</v>
      </c>
      <c r="N61" s="70" t="s">
        <v>658</v>
      </c>
      <c r="O61" s="79" t="s">
        <v>901</v>
      </c>
      <c r="P61" s="70"/>
      <c r="Q61" s="70"/>
      <c r="R61" s="70" t="s">
        <v>389</v>
      </c>
    </row>
    <row r="62" spans="1:18">
      <c r="A62" s="73" t="s">
        <v>885</v>
      </c>
      <c r="B62" s="74" t="str">
        <f t="shared" si="2"/>
        <v>โครงการเข้าร่วมการแข่งขันกีฬาบุคลากรมหาวิทยาลัยแห่งประเทศไทย (ครั้งที่ 40 อ่างแก้วเกมส์)</v>
      </c>
      <c r="C62" s="70" t="s">
        <v>886</v>
      </c>
      <c r="D62" s="70" t="s">
        <v>28</v>
      </c>
      <c r="E62" s="70">
        <v>2567</v>
      </c>
      <c r="F62" s="70" t="s">
        <v>656</v>
      </c>
      <c r="G62" s="76" t="s">
        <v>665</v>
      </c>
      <c r="H62" s="70" t="s">
        <v>42</v>
      </c>
      <c r="I62" s="70" t="s">
        <v>738</v>
      </c>
      <c r="J62" s="70" t="s">
        <v>911</v>
      </c>
      <c r="K62" s="70" t="s">
        <v>35</v>
      </c>
      <c r="L62" s="70" t="s">
        <v>731</v>
      </c>
      <c r="M62" s="70" t="s">
        <v>657</v>
      </c>
      <c r="N62" s="70" t="s">
        <v>658</v>
      </c>
      <c r="O62" s="79" t="s">
        <v>901</v>
      </c>
      <c r="P62" s="70"/>
      <c r="Q62" s="70"/>
      <c r="R62" s="70" t="s">
        <v>389</v>
      </c>
    </row>
    <row r="63" spans="1:18">
      <c r="A63" s="73" t="s">
        <v>318</v>
      </c>
      <c r="B63" s="74" t="str">
        <f t="shared" si="2"/>
        <v xml:space="preserve">โครงการพัฒนาผู้ตัดสินกีฬาขั้นพื้นฐาน ประจำปีงบประมาณ พ.ศ. 2564 </v>
      </c>
      <c r="C63" s="70" t="s">
        <v>847</v>
      </c>
      <c r="D63" s="70" t="s">
        <v>28</v>
      </c>
      <c r="E63" s="70">
        <v>2564</v>
      </c>
      <c r="F63" s="70" t="s">
        <v>311</v>
      </c>
      <c r="G63" s="76" t="s">
        <v>312</v>
      </c>
      <c r="H63" s="70" t="s">
        <v>67</v>
      </c>
      <c r="I63" s="70" t="s">
        <v>68</v>
      </c>
      <c r="J63" s="70" t="s">
        <v>903</v>
      </c>
      <c r="K63" s="70" t="s">
        <v>52</v>
      </c>
      <c r="L63" s="76" t="s">
        <v>835</v>
      </c>
      <c r="M63" s="70" t="str">
        <f>LEFT(N63,12)</f>
        <v>v3_140301V02</v>
      </c>
      <c r="N63" s="71" t="s">
        <v>648</v>
      </c>
      <c r="O63" s="71" t="s">
        <v>901</v>
      </c>
      <c r="P63" s="77"/>
      <c r="Q63" s="72" t="s">
        <v>489</v>
      </c>
      <c r="R63" s="70" t="s">
        <v>277</v>
      </c>
    </row>
    <row r="64" spans="1:18">
      <c r="A64" s="73" t="s">
        <v>763</v>
      </c>
      <c r="B64" s="74" t="str">
        <f t="shared" si="2"/>
        <v>โครงการ BA RMUTR E-Sports Championship</v>
      </c>
      <c r="C64" s="70" t="s">
        <v>764</v>
      </c>
      <c r="D64" s="70" t="s">
        <v>28</v>
      </c>
      <c r="E64" s="70">
        <v>2568</v>
      </c>
      <c r="F64" s="70" t="s">
        <v>765</v>
      </c>
      <c r="G64" s="76" t="s">
        <v>765</v>
      </c>
      <c r="H64" s="70" t="s">
        <v>766</v>
      </c>
      <c r="I64" s="70" t="s">
        <v>738</v>
      </c>
      <c r="J64" s="70" t="s">
        <v>911</v>
      </c>
      <c r="K64" s="70" t="s">
        <v>35</v>
      </c>
      <c r="L64" s="70" t="s">
        <v>767</v>
      </c>
      <c r="M64" s="70" t="s">
        <v>657</v>
      </c>
      <c r="N64" s="70" t="s">
        <v>658</v>
      </c>
      <c r="O64" s="79" t="s">
        <v>901</v>
      </c>
      <c r="P64" s="70"/>
      <c r="Q64" s="70"/>
      <c r="R64" s="70" t="s">
        <v>389</v>
      </c>
    </row>
    <row r="65" spans="1:18">
      <c r="A65" s="73" t="s">
        <v>333</v>
      </c>
      <c r="B65" s="74" t="str">
        <f t="shared" si="2"/>
        <v>การสร้างมาตรฐานบุคลากรกีฬา ด้วยองค์ความรู้และนวัตกรรมและมีการเชื่อมโยงฐานข้อมูลอย่างเป็นระบบ</v>
      </c>
      <c r="C65" s="70" t="s">
        <v>71</v>
      </c>
      <c r="D65" s="70" t="s">
        <v>28</v>
      </c>
      <c r="E65" s="70">
        <v>2564</v>
      </c>
      <c r="F65" s="70" t="s">
        <v>311</v>
      </c>
      <c r="G65" s="76" t="s">
        <v>312</v>
      </c>
      <c r="H65" s="70" t="s">
        <v>304</v>
      </c>
      <c r="I65" s="70" t="s">
        <v>73</v>
      </c>
      <c r="J65" s="70" t="s">
        <v>917</v>
      </c>
      <c r="K65" s="70" t="s">
        <v>52</v>
      </c>
      <c r="L65" s="76" t="s">
        <v>835</v>
      </c>
      <c r="M65" s="70" t="str">
        <f>LEFT(N65,12)</f>
        <v>v3_140301V02</v>
      </c>
      <c r="N65" s="78" t="s">
        <v>648</v>
      </c>
      <c r="O65" s="71" t="s">
        <v>901</v>
      </c>
      <c r="P65" s="78"/>
      <c r="Q65" s="72" t="s">
        <v>491</v>
      </c>
      <c r="R65" s="70" t="s">
        <v>277</v>
      </c>
    </row>
    <row r="66" spans="1:18">
      <c r="A66" s="73" t="s">
        <v>769</v>
      </c>
      <c r="B66" s="74" t="str">
        <f t="shared" si="2"/>
        <v>โครงการเข้าร่วมแข่งขันกีฬาบุคลากรแห่งประเทศไทย</v>
      </c>
      <c r="C66" s="70" t="s">
        <v>770</v>
      </c>
      <c r="D66" s="70" t="s">
        <v>28</v>
      </c>
      <c r="E66" s="70">
        <v>2568</v>
      </c>
      <c r="F66" s="70" t="s">
        <v>771</v>
      </c>
      <c r="G66" s="76" t="s">
        <v>772</v>
      </c>
      <c r="H66" s="70" t="s">
        <v>42</v>
      </c>
      <c r="I66" s="70" t="s">
        <v>340</v>
      </c>
      <c r="J66" s="70" t="s">
        <v>913</v>
      </c>
      <c r="K66" s="70" t="s">
        <v>35</v>
      </c>
      <c r="L66" s="70" t="s">
        <v>767</v>
      </c>
      <c r="M66" s="70" t="s">
        <v>657</v>
      </c>
      <c r="N66" s="70" t="s">
        <v>658</v>
      </c>
      <c r="O66" s="79" t="s">
        <v>901</v>
      </c>
      <c r="P66" s="70"/>
      <c r="Q66" s="70"/>
      <c r="R66" s="70" t="s">
        <v>389</v>
      </c>
    </row>
    <row r="67" spans="1:18">
      <c r="A67" s="73" t="s">
        <v>752</v>
      </c>
      <c r="B67" s="74" t="str">
        <f t="shared" si="2"/>
        <v>โครงการค่าใช้จ่ายในการจัดการความรู้</v>
      </c>
      <c r="C67" s="70" t="s">
        <v>753</v>
      </c>
      <c r="D67" s="70" t="s">
        <v>28</v>
      </c>
      <c r="E67" s="70">
        <v>2567</v>
      </c>
      <c r="F67" s="70" t="s">
        <v>656</v>
      </c>
      <c r="G67" s="76" t="s">
        <v>662</v>
      </c>
      <c r="H67" s="70" t="s">
        <v>113</v>
      </c>
      <c r="I67" s="70" t="s">
        <v>192</v>
      </c>
      <c r="J67" s="70" t="s">
        <v>906</v>
      </c>
      <c r="K67" s="70" t="s">
        <v>52</v>
      </c>
      <c r="L67" s="70" t="s">
        <v>731</v>
      </c>
      <c r="M67" s="70" t="s">
        <v>926</v>
      </c>
      <c r="N67" s="70" t="s">
        <v>740</v>
      </c>
      <c r="O67" s="79" t="s">
        <v>901</v>
      </c>
      <c r="P67" s="70"/>
      <c r="Q67" s="70"/>
      <c r="R67" s="70" t="s">
        <v>643</v>
      </c>
    </row>
    <row r="68" spans="1:18">
      <c r="A68" s="73" t="s">
        <v>525</v>
      </c>
      <c r="B68" s="74" t="str">
        <f t="shared" si="2"/>
        <v>โครงการส่งเสริมการพัฒนาทักษะกีฬาวอลเลย์บอล</v>
      </c>
      <c r="C68" s="70" t="s">
        <v>526</v>
      </c>
      <c r="D68" s="70" t="s">
        <v>28</v>
      </c>
      <c r="E68" s="70">
        <v>2565</v>
      </c>
      <c r="F68" s="70" t="s">
        <v>531</v>
      </c>
      <c r="G68" s="76" t="s">
        <v>268</v>
      </c>
      <c r="H68" s="70" t="s">
        <v>532</v>
      </c>
      <c r="I68" s="70" t="s">
        <v>283</v>
      </c>
      <c r="J68" s="70" t="s">
        <v>908</v>
      </c>
      <c r="K68" s="70" t="s">
        <v>284</v>
      </c>
      <c r="L68" s="76" t="s">
        <v>853</v>
      </c>
      <c r="M68" s="70" t="s">
        <v>647</v>
      </c>
      <c r="N68" s="70" t="s">
        <v>648</v>
      </c>
      <c r="O68" s="79" t="s">
        <v>901</v>
      </c>
      <c r="P68" s="70"/>
      <c r="Q68" s="70"/>
      <c r="R68" s="70" t="s">
        <v>399</v>
      </c>
    </row>
    <row r="69" spans="1:18">
      <c r="A69" s="73" t="s">
        <v>437</v>
      </c>
      <c r="B69" s="74" t="str">
        <f t="shared" si="2"/>
        <v>โครงการก่อสร้างลานคอนกรีต เพื่อปรับปรุงภูมิทัศน์ (บก.ตชด.ภาค 3)</v>
      </c>
      <c r="C69" s="70" t="s">
        <v>438</v>
      </c>
      <c r="D69" s="70" t="s">
        <v>28</v>
      </c>
      <c r="E69" s="70">
        <v>2565</v>
      </c>
      <c r="F69" s="70" t="s">
        <v>267</v>
      </c>
      <c r="G69" s="76" t="s">
        <v>268</v>
      </c>
      <c r="H69" s="70" t="s">
        <v>440</v>
      </c>
      <c r="I69" s="70" t="s">
        <v>441</v>
      </c>
      <c r="J69" s="70" t="s">
        <v>918</v>
      </c>
      <c r="K69" s="70" t="s">
        <v>442</v>
      </c>
      <c r="L69" s="76" t="s">
        <v>853</v>
      </c>
      <c r="M69" s="70" t="s">
        <v>647</v>
      </c>
      <c r="N69" s="70" t="s">
        <v>648</v>
      </c>
      <c r="O69" s="79" t="s">
        <v>901</v>
      </c>
      <c r="P69" s="70"/>
      <c r="Q69" s="70"/>
      <c r="R69" s="70" t="s">
        <v>399</v>
      </c>
    </row>
    <row r="70" spans="1:18">
      <c r="A70" s="73" t="s">
        <v>591</v>
      </c>
      <c r="B70" s="74" t="str">
        <f t="shared" si="2"/>
        <v>กีฬาสานสัมพันธ์ ปลาบึกเกมส์ คณะวิทยาศาสตร์และเทคโนโลยี</v>
      </c>
      <c r="C70" s="70" t="s">
        <v>592</v>
      </c>
      <c r="D70" s="70" t="s">
        <v>28</v>
      </c>
      <c r="E70" s="70">
        <v>2566</v>
      </c>
      <c r="F70" s="70" t="s">
        <v>385</v>
      </c>
      <c r="G70" s="76" t="s">
        <v>386</v>
      </c>
      <c r="H70" s="70" t="s">
        <v>593</v>
      </c>
      <c r="I70" s="70" t="s">
        <v>155</v>
      </c>
      <c r="J70" s="70" t="s">
        <v>905</v>
      </c>
      <c r="K70" s="70" t="s">
        <v>35</v>
      </c>
      <c r="L70" s="70" t="s">
        <v>713</v>
      </c>
      <c r="M70" s="70" t="s">
        <v>647</v>
      </c>
      <c r="N70" s="70" t="s">
        <v>648</v>
      </c>
      <c r="O70" s="79" t="s">
        <v>901</v>
      </c>
      <c r="P70" s="70"/>
      <c r="Q70" s="70"/>
      <c r="R70" s="70" t="s">
        <v>399</v>
      </c>
    </row>
    <row r="71" spans="1:18">
      <c r="A71" s="73" t="s">
        <v>733</v>
      </c>
      <c r="B71" s="74" t="str">
        <f t="shared" si="2"/>
        <v>การแข่งขันกีฬาฟุตบอลนักเรียนรุ่นอายุไม่เกิน 18 ปี ชิงชนะเลิศ สำนักงานเขตพื้นที่การศึกษา                         มัธยมศึกษาร้อยเอ็ดประจำปี 2566  “มัธยมศึกษา สพม.รอ. ลีก 2023  ครั้งที่ 4  ประจำปี 2566” (4th The Secondary Educational Service Area Office Roi-et  League 2023) “4th SESAORET League 2023”</v>
      </c>
      <c r="C71" s="70" t="s">
        <v>734</v>
      </c>
      <c r="D71" s="70" t="s">
        <v>28</v>
      </c>
      <c r="E71" s="70">
        <v>2567</v>
      </c>
      <c r="F71" s="70" t="s">
        <v>627</v>
      </c>
      <c r="G71" s="76" t="s">
        <v>628</v>
      </c>
      <c r="H71" s="70" t="s">
        <v>610</v>
      </c>
      <c r="I71" s="70" t="s">
        <v>283</v>
      </c>
      <c r="J71" s="70" t="s">
        <v>908</v>
      </c>
      <c r="K71" s="70" t="s">
        <v>284</v>
      </c>
      <c r="L71" s="70" t="s">
        <v>731</v>
      </c>
      <c r="M71" s="70" t="s">
        <v>647</v>
      </c>
      <c r="N71" s="70" t="s">
        <v>648</v>
      </c>
      <c r="O71" s="79" t="s">
        <v>901</v>
      </c>
      <c r="P71" s="70"/>
      <c r="Q71" s="70"/>
      <c r="R71" s="70" t="s">
        <v>399</v>
      </c>
    </row>
    <row r="72" spans="1:18">
      <c r="A72" s="70" t="s">
        <v>258</v>
      </c>
      <c r="B72" s="74" t="s">
        <v>259</v>
      </c>
      <c r="C72" s="75" t="s">
        <v>259</v>
      </c>
      <c r="D72" s="70" t="s">
        <v>28</v>
      </c>
      <c r="E72" s="73">
        <v>2563</v>
      </c>
      <c r="F72" s="70" t="s">
        <v>243</v>
      </c>
      <c r="G72" s="70" t="s">
        <v>261</v>
      </c>
      <c r="H72" s="70" t="s">
        <v>262</v>
      </c>
      <c r="I72" s="70" t="s">
        <v>34</v>
      </c>
      <c r="J72" s="66" t="str">
        <f>VLOOKUP(I72,'[1]ตัวย่อ(ต่อท้าย)'!$B$2:$C$515,2,FALSE)</f>
        <v>มทร.ธัญบุรี</v>
      </c>
      <c r="K72" s="70" t="s">
        <v>35</v>
      </c>
      <c r="L72" s="70"/>
      <c r="M72" s="70" t="str">
        <f>LEFT(N72,12)</f>
        <v>v3_140301V04</v>
      </c>
      <c r="N72" s="71" t="s">
        <v>854</v>
      </c>
      <c r="O72" s="71" t="s">
        <v>901</v>
      </c>
      <c r="P72" s="71"/>
      <c r="Q72" s="72" t="s">
        <v>496</v>
      </c>
      <c r="R72" s="70" t="s">
        <v>444</v>
      </c>
    </row>
    <row r="73" spans="1:18">
      <c r="A73" s="73" t="s">
        <v>742</v>
      </c>
      <c r="B73" s="74" t="str">
        <f t="shared" ref="B73:B80" si="3">HYPERLINK(Q73,C73)</f>
        <v>โครงการค่าใช้จ่ายในการพัฒนาครูพลศึกษา ให้มีสมรรถนะในการจัดการเรียนรู้เพื่อพัฒนาความฉลาดรู้ทางการเคลื่อนไหว (Physical Literacy) แก่นักเรียน</v>
      </c>
      <c r="C73" s="70" t="s">
        <v>743</v>
      </c>
      <c r="D73" s="70" t="s">
        <v>28</v>
      </c>
      <c r="E73" s="70">
        <v>2567</v>
      </c>
      <c r="F73" s="70" t="s">
        <v>665</v>
      </c>
      <c r="G73" s="76" t="s">
        <v>744</v>
      </c>
      <c r="H73" s="70" t="s">
        <v>202</v>
      </c>
      <c r="I73" s="70" t="s">
        <v>192</v>
      </c>
      <c r="J73" s="70" t="s">
        <v>906</v>
      </c>
      <c r="K73" s="70" t="s">
        <v>52</v>
      </c>
      <c r="L73" s="70" t="s">
        <v>731</v>
      </c>
      <c r="M73" s="70" t="s">
        <v>647</v>
      </c>
      <c r="N73" s="70" t="s">
        <v>648</v>
      </c>
      <c r="O73" s="79" t="s">
        <v>901</v>
      </c>
      <c r="P73" s="70"/>
      <c r="Q73" s="70"/>
      <c r="R73" s="70" t="s">
        <v>399</v>
      </c>
    </row>
    <row r="74" spans="1:18">
      <c r="A74" s="73" t="s">
        <v>779</v>
      </c>
      <c r="B74" s="74" t="str">
        <f t="shared" si="3"/>
        <v>โครงการพัฒนาสมรรถนะบุคลากรด้านการท่องเที่ยวเชิงสุขภาพในธุรกิจสปาและนวดแผนไทย</v>
      </c>
      <c r="C74" s="70" t="s">
        <v>780</v>
      </c>
      <c r="D74" s="70" t="s">
        <v>28</v>
      </c>
      <c r="E74" s="70">
        <v>2568</v>
      </c>
      <c r="F74" s="70" t="s">
        <v>781</v>
      </c>
      <c r="G74" s="76" t="s">
        <v>782</v>
      </c>
      <c r="H74" s="70" t="s">
        <v>191</v>
      </c>
      <c r="I74" s="70" t="s">
        <v>192</v>
      </c>
      <c r="J74" s="70" t="s">
        <v>906</v>
      </c>
      <c r="K74" s="70" t="s">
        <v>52</v>
      </c>
      <c r="L74" s="70" t="s">
        <v>767</v>
      </c>
      <c r="M74" s="70" t="s">
        <v>657</v>
      </c>
      <c r="N74" s="70" t="s">
        <v>658</v>
      </c>
      <c r="O74" s="79" t="s">
        <v>901</v>
      </c>
      <c r="P74" s="70"/>
      <c r="Q74" s="70"/>
      <c r="R74" s="70" t="s">
        <v>389</v>
      </c>
    </row>
    <row r="75" spans="1:18">
      <c r="A75" s="73" t="s">
        <v>645</v>
      </c>
      <c r="B75" s="74" t="str">
        <f t="shared" si="3"/>
        <v>โครงการพัฒนาบุคลากรด้านการกีฬาระดับพื้นฐาน ประจำปีงบประมาณ พ.ศ. 2567</v>
      </c>
      <c r="C75" s="70" t="s">
        <v>646</v>
      </c>
      <c r="D75" s="70" t="s">
        <v>28</v>
      </c>
      <c r="E75" s="70">
        <v>2567</v>
      </c>
      <c r="F75" s="70" t="s">
        <v>627</v>
      </c>
      <c r="G75" s="76" t="s">
        <v>628</v>
      </c>
      <c r="H75" s="70" t="s">
        <v>67</v>
      </c>
      <c r="I75" s="70" t="s">
        <v>68</v>
      </c>
      <c r="J75" s="70" t="s">
        <v>903</v>
      </c>
      <c r="K75" s="70" t="s">
        <v>52</v>
      </c>
      <c r="L75" s="70" t="s">
        <v>731</v>
      </c>
      <c r="M75" s="70" t="s">
        <v>647</v>
      </c>
      <c r="N75" s="70" t="s">
        <v>648</v>
      </c>
      <c r="O75" s="79" t="s">
        <v>901</v>
      </c>
      <c r="P75" s="70"/>
      <c r="Q75" s="70"/>
      <c r="R75" s="70" t="s">
        <v>399</v>
      </c>
    </row>
    <row r="76" spans="1:18">
      <c r="A76" s="73" t="s">
        <v>673</v>
      </c>
      <c r="B76" s="74" t="str">
        <f t="shared" si="3"/>
        <v>ค่าใช้จ่ายในการเจรจาและประชุมนานาชาติ</v>
      </c>
      <c r="C76" s="70" t="s">
        <v>352</v>
      </c>
      <c r="D76" s="70" t="s">
        <v>28</v>
      </c>
      <c r="E76" s="70">
        <v>2567</v>
      </c>
      <c r="F76" s="70" t="s">
        <v>627</v>
      </c>
      <c r="G76" s="76" t="s">
        <v>628</v>
      </c>
      <c r="H76" s="70" t="s">
        <v>354</v>
      </c>
      <c r="I76" s="70" t="s">
        <v>218</v>
      </c>
      <c r="J76" s="70" t="s">
        <v>912</v>
      </c>
      <c r="K76" s="70" t="s">
        <v>52</v>
      </c>
      <c r="L76" s="70" t="s">
        <v>731</v>
      </c>
      <c r="M76" s="70" t="s">
        <v>647</v>
      </c>
      <c r="N76" s="70" t="s">
        <v>648</v>
      </c>
      <c r="O76" s="79" t="s">
        <v>901</v>
      </c>
      <c r="P76" s="70"/>
      <c r="Q76" s="70"/>
      <c r="R76" s="70" t="s">
        <v>399</v>
      </c>
    </row>
    <row r="77" spans="1:18">
      <c r="A77" s="73" t="s">
        <v>775</v>
      </c>
      <c r="B77" s="74" t="str">
        <f t="shared" si="3"/>
        <v>โครงการพัฒนาผู้ฝึกสอนมวยไทย 9 ขั้น</v>
      </c>
      <c r="C77" s="70" t="s">
        <v>776</v>
      </c>
      <c r="D77" s="70" t="s">
        <v>28</v>
      </c>
      <c r="E77" s="70">
        <v>2568</v>
      </c>
      <c r="F77" s="70" t="s">
        <v>777</v>
      </c>
      <c r="G77" s="76" t="s">
        <v>777</v>
      </c>
      <c r="H77" s="70" t="s">
        <v>202</v>
      </c>
      <c r="I77" s="70" t="s">
        <v>192</v>
      </c>
      <c r="J77" s="70" t="s">
        <v>906</v>
      </c>
      <c r="K77" s="70" t="s">
        <v>52</v>
      </c>
      <c r="L77" s="70" t="s">
        <v>767</v>
      </c>
      <c r="M77" s="70" t="s">
        <v>647</v>
      </c>
      <c r="N77" s="70" t="s">
        <v>648</v>
      </c>
      <c r="O77" s="79" t="s">
        <v>901</v>
      </c>
      <c r="P77" s="70"/>
      <c r="Q77" s="70"/>
      <c r="R77" s="70" t="s">
        <v>399</v>
      </c>
    </row>
    <row r="78" spans="1:18">
      <c r="A78" s="73" t="s">
        <v>791</v>
      </c>
      <c r="B78" s="74" t="str">
        <f t="shared" si="3"/>
        <v>โครงการค่าใช้จ่ายการประกันคุณภาพการศึกษา</v>
      </c>
      <c r="C78" s="70" t="s">
        <v>747</v>
      </c>
      <c r="D78" s="70" t="s">
        <v>28</v>
      </c>
      <c r="E78" s="70">
        <v>2568</v>
      </c>
      <c r="F78" s="70" t="s">
        <v>782</v>
      </c>
      <c r="G78" s="76" t="s">
        <v>792</v>
      </c>
      <c r="H78" s="70" t="s">
        <v>113</v>
      </c>
      <c r="I78" s="70" t="s">
        <v>192</v>
      </c>
      <c r="J78" s="70" t="s">
        <v>906</v>
      </c>
      <c r="K78" s="70" t="s">
        <v>52</v>
      </c>
      <c r="L78" s="70" t="s">
        <v>767</v>
      </c>
      <c r="M78" s="70" t="s">
        <v>647</v>
      </c>
      <c r="N78" s="70" t="s">
        <v>648</v>
      </c>
      <c r="O78" s="79" t="s">
        <v>901</v>
      </c>
      <c r="P78" s="70"/>
      <c r="Q78" s="70"/>
      <c r="R78" s="70" t="s">
        <v>399</v>
      </c>
    </row>
    <row r="79" spans="1:18">
      <c r="A79" s="73" t="s">
        <v>326</v>
      </c>
      <c r="B79" s="74" t="str">
        <f t="shared" si="3"/>
        <v>แข่งขันกีฬาสานสัมพันธ์ สามัคคี 4 เขตพื้นที่การศึกษาชัยภูมิ ครั้งที่ 3</v>
      </c>
      <c r="C79" s="70" t="s">
        <v>327</v>
      </c>
      <c r="D79" s="70" t="s">
        <v>28</v>
      </c>
      <c r="E79" s="70">
        <v>2564</v>
      </c>
      <c r="F79" s="70" t="s">
        <v>311</v>
      </c>
      <c r="G79" s="76" t="s">
        <v>330</v>
      </c>
      <c r="H79" s="70" t="s">
        <v>331</v>
      </c>
      <c r="I79" s="70" t="s">
        <v>283</v>
      </c>
      <c r="J79" s="70" t="s">
        <v>908</v>
      </c>
      <c r="K79" s="70" t="s">
        <v>284</v>
      </c>
      <c r="L79" s="76" t="s">
        <v>835</v>
      </c>
      <c r="M79" s="70" t="str">
        <f t="shared" ref="M79:M84" si="4">LEFT(N79,12)</f>
        <v>v3_140301V02</v>
      </c>
      <c r="N79" s="79" t="s">
        <v>648</v>
      </c>
      <c r="O79" s="79" t="s">
        <v>902</v>
      </c>
      <c r="P79" s="79"/>
      <c r="Q79" s="72" t="s">
        <v>878</v>
      </c>
      <c r="R79" s="70" t="s">
        <v>876</v>
      </c>
    </row>
    <row r="80" spans="1:18">
      <c r="A80" s="73" t="s">
        <v>536</v>
      </c>
      <c r="B80" s="74" t="str">
        <f t="shared" si="3"/>
        <v>โครงการประกันคุณภาพการศึกษาภายใน ระดับการศึกษาขั้นพื้นฐาน ปีการศึกษา 2564</v>
      </c>
      <c r="C80" s="70" t="s">
        <v>537</v>
      </c>
      <c r="D80" s="70" t="s">
        <v>28</v>
      </c>
      <c r="E80" s="70">
        <v>2565</v>
      </c>
      <c r="F80" s="70" t="s">
        <v>539</v>
      </c>
      <c r="G80" s="76" t="s">
        <v>539</v>
      </c>
      <c r="H80" s="70" t="s">
        <v>113</v>
      </c>
      <c r="I80" s="70" t="s">
        <v>192</v>
      </c>
      <c r="J80" s="70" t="s">
        <v>906</v>
      </c>
      <c r="K80" s="70" t="s">
        <v>52</v>
      </c>
      <c r="L80" s="76" t="s">
        <v>853</v>
      </c>
      <c r="M80" s="70" t="str">
        <f t="shared" si="4"/>
        <v>v3_140301V02</v>
      </c>
      <c r="N80" s="79" t="s">
        <v>648</v>
      </c>
      <c r="O80" s="79" t="s">
        <v>902</v>
      </c>
      <c r="P80" s="79"/>
      <c r="Q80" s="72" t="s">
        <v>890</v>
      </c>
      <c r="R80" s="70" t="s">
        <v>889</v>
      </c>
    </row>
    <row r="81" spans="1:18">
      <c r="A81" s="70" t="s">
        <v>74</v>
      </c>
      <c r="B81" s="74" t="s">
        <v>75</v>
      </c>
      <c r="C81" s="75" t="s">
        <v>75</v>
      </c>
      <c r="D81" s="70" t="s">
        <v>28</v>
      </c>
      <c r="E81" s="73">
        <v>2562</v>
      </c>
      <c r="F81" s="70" t="s">
        <v>48</v>
      </c>
      <c r="G81" s="70" t="s">
        <v>49</v>
      </c>
      <c r="H81" s="70"/>
      <c r="I81" s="70" t="s">
        <v>73</v>
      </c>
      <c r="J81" s="66" t="str">
        <f>VLOOKUP(I81,'[1]ตัวย่อ(ต่อท้าย)'!$B$2:$C$515,2,FALSE)</f>
        <v>กกท.</v>
      </c>
      <c r="K81" s="70" t="s">
        <v>52</v>
      </c>
      <c r="L81" s="70"/>
      <c r="M81" s="70" t="str">
        <f t="shared" si="4"/>
        <v>v3_140301V02</v>
      </c>
      <c r="N81" s="71" t="s">
        <v>666</v>
      </c>
      <c r="O81" s="71" t="s">
        <v>901</v>
      </c>
      <c r="P81" s="71"/>
      <c r="Q81" s="72" t="s">
        <v>729</v>
      </c>
      <c r="R81" s="73" t="s">
        <v>405</v>
      </c>
    </row>
    <row r="82" spans="1:18">
      <c r="A82" s="70" t="s">
        <v>109</v>
      </c>
      <c r="B82" s="74" t="s">
        <v>110</v>
      </c>
      <c r="C82" s="75" t="s">
        <v>110</v>
      </c>
      <c r="D82" s="70" t="s">
        <v>28</v>
      </c>
      <c r="E82" s="73">
        <v>2562</v>
      </c>
      <c r="F82" s="70" t="s">
        <v>112</v>
      </c>
      <c r="G82" s="70" t="s">
        <v>49</v>
      </c>
      <c r="H82" s="70" t="s">
        <v>113</v>
      </c>
      <c r="I82" s="70" t="s">
        <v>192</v>
      </c>
      <c r="J82" s="66" t="str">
        <f>VLOOKUP(I82,'[1]ตัวย่อ(ต่อท้าย)'!$B$2:$C$515,2,FALSE)</f>
        <v>มกช.</v>
      </c>
      <c r="K82" s="70" t="s">
        <v>52</v>
      </c>
      <c r="L82" s="70"/>
      <c r="M82" s="70" t="str">
        <f t="shared" si="4"/>
        <v>v3_140301V02</v>
      </c>
      <c r="N82" s="71" t="s">
        <v>666</v>
      </c>
      <c r="O82" s="71" t="s">
        <v>901</v>
      </c>
      <c r="P82" s="71"/>
      <c r="Q82" s="72" t="s">
        <v>758</v>
      </c>
      <c r="R82" s="70" t="s">
        <v>666</v>
      </c>
    </row>
    <row r="83" spans="1:18">
      <c r="A83" s="70" t="s">
        <v>171</v>
      </c>
      <c r="B83" s="74" t="s">
        <v>89</v>
      </c>
      <c r="C83" s="75" t="s">
        <v>89</v>
      </c>
      <c r="D83" s="70" t="s">
        <v>28</v>
      </c>
      <c r="E83" s="73">
        <v>2563</v>
      </c>
      <c r="F83" s="70" t="s">
        <v>148</v>
      </c>
      <c r="G83" s="70" t="s">
        <v>149</v>
      </c>
      <c r="H83" s="70"/>
      <c r="I83" s="70" t="s">
        <v>73</v>
      </c>
      <c r="J83" s="66" t="str">
        <f>VLOOKUP(I83,'[1]ตัวย่อ(ต่อท้าย)'!$B$2:$C$515,2,FALSE)</f>
        <v>กกท.</v>
      </c>
      <c r="K83" s="70" t="s">
        <v>52</v>
      </c>
      <c r="L83" s="70"/>
      <c r="M83" s="70" t="str">
        <f t="shared" si="4"/>
        <v>v3_140301V02</v>
      </c>
      <c r="N83" s="71" t="s">
        <v>666</v>
      </c>
      <c r="O83" s="71" t="s">
        <v>901</v>
      </c>
      <c r="P83" s="71"/>
      <c r="Q83" s="72" t="s">
        <v>829</v>
      </c>
      <c r="R83" s="70" t="s">
        <v>285</v>
      </c>
    </row>
    <row r="84" spans="1:18">
      <c r="A84" s="70" t="s">
        <v>175</v>
      </c>
      <c r="B84" s="74" t="s">
        <v>176</v>
      </c>
      <c r="C84" s="75" t="s">
        <v>176</v>
      </c>
      <c r="D84" s="70" t="s">
        <v>28</v>
      </c>
      <c r="E84" s="73">
        <v>2563</v>
      </c>
      <c r="F84" s="70" t="s">
        <v>148</v>
      </c>
      <c r="G84" s="70" t="s">
        <v>149</v>
      </c>
      <c r="H84" s="70" t="s">
        <v>67</v>
      </c>
      <c r="I84" s="70" t="s">
        <v>68</v>
      </c>
      <c r="J84" s="66" t="str">
        <f>VLOOKUP(I84,'[1]ตัวย่อ(ต่อท้าย)'!$B$2:$C$515,2,FALSE)</f>
        <v>กพล.</v>
      </c>
      <c r="K84" s="70" t="s">
        <v>52</v>
      </c>
      <c r="L84" s="70"/>
      <c r="M84" s="70" t="str">
        <f t="shared" si="4"/>
        <v>v3_140301V02</v>
      </c>
      <c r="N84" s="71" t="s">
        <v>666</v>
      </c>
      <c r="O84" s="71" t="s">
        <v>901</v>
      </c>
      <c r="P84" s="71"/>
      <c r="Q84" s="72" t="s">
        <v>836</v>
      </c>
      <c r="R84" s="70" t="s">
        <v>285</v>
      </c>
    </row>
    <row r="85" spans="1:18">
      <c r="A85" s="73" t="s">
        <v>815</v>
      </c>
      <c r="B85" s="74" t="str">
        <f>HYPERLINK(Q85,C85)</f>
        <v>โครงการส่งเสริมอาสาสมัครกีฬาและผู้นำการออกกำลังกาย ประจำปีงบประมาณ พ.ศ. 2568</v>
      </c>
      <c r="C85" s="70" t="s">
        <v>816</v>
      </c>
      <c r="D85" s="70" t="s">
        <v>28</v>
      </c>
      <c r="E85" s="70">
        <v>2568</v>
      </c>
      <c r="F85" s="70" t="s">
        <v>771</v>
      </c>
      <c r="G85" s="76" t="s">
        <v>772</v>
      </c>
      <c r="H85" s="70" t="s">
        <v>67</v>
      </c>
      <c r="I85" s="70" t="s">
        <v>68</v>
      </c>
      <c r="J85" s="70" t="s">
        <v>903</v>
      </c>
      <c r="K85" s="70" t="s">
        <v>52</v>
      </c>
      <c r="L85" s="70" t="s">
        <v>767</v>
      </c>
      <c r="M85" s="70" t="s">
        <v>926</v>
      </c>
      <c r="N85" s="70" t="s">
        <v>854</v>
      </c>
      <c r="O85" s="79" t="s">
        <v>901</v>
      </c>
      <c r="P85" s="70"/>
      <c r="Q85" s="70"/>
      <c r="R85" s="70" t="s">
        <v>924</v>
      </c>
    </row>
    <row r="86" spans="1:18" s="170" customFormat="1">
      <c r="A86" s="73" t="s">
        <v>351</v>
      </c>
      <c r="B86" s="74" t="str">
        <f>HYPERLINK(Q86,C86)</f>
        <v>ค่าใช้จ่ายในการเจรจาและประชุมนานาชาติ</v>
      </c>
      <c r="C86" s="70" t="s">
        <v>352</v>
      </c>
      <c r="D86" s="70" t="s">
        <v>28</v>
      </c>
      <c r="E86" s="70">
        <v>2564</v>
      </c>
      <c r="F86" s="70" t="s">
        <v>311</v>
      </c>
      <c r="G86" s="76" t="s">
        <v>312</v>
      </c>
      <c r="H86" s="70" t="s">
        <v>354</v>
      </c>
      <c r="I86" s="70" t="s">
        <v>218</v>
      </c>
      <c r="J86" s="70" t="s">
        <v>912</v>
      </c>
      <c r="K86" s="70" t="s">
        <v>52</v>
      </c>
      <c r="L86" s="76" t="s">
        <v>835</v>
      </c>
      <c r="M86" s="70" t="str">
        <f>LEFT(N86,12)</f>
        <v>v3_140301V02</v>
      </c>
      <c r="N86" s="78" t="s">
        <v>666</v>
      </c>
      <c r="O86" s="71" t="s">
        <v>901</v>
      </c>
      <c r="P86" s="78"/>
      <c r="Q86" s="72" t="s">
        <v>857</v>
      </c>
      <c r="R86" s="70" t="s">
        <v>285</v>
      </c>
    </row>
    <row r="87" spans="1:18">
      <c r="A87" s="73" t="s">
        <v>583</v>
      </c>
      <c r="B87" s="74" t="str">
        <f>HYPERLINK(Q87,C87)</f>
        <v>โครงการสนับสนุนนักศึกษาเข้าร่วมการแข่งขันกีฬา ประจำปีงบประมาณ 2566</v>
      </c>
      <c r="C87" s="70" t="s">
        <v>584</v>
      </c>
      <c r="D87" s="70" t="s">
        <v>28</v>
      </c>
      <c r="E87" s="70">
        <v>2566</v>
      </c>
      <c r="F87" s="70" t="s">
        <v>385</v>
      </c>
      <c r="G87" s="76" t="s">
        <v>386</v>
      </c>
      <c r="H87" s="70" t="s">
        <v>585</v>
      </c>
      <c r="I87" s="70" t="s">
        <v>129</v>
      </c>
      <c r="J87" s="70" t="s">
        <v>904</v>
      </c>
      <c r="K87" s="70" t="s">
        <v>35</v>
      </c>
      <c r="L87" s="70" t="s">
        <v>713</v>
      </c>
      <c r="M87" s="70" t="s">
        <v>647</v>
      </c>
      <c r="N87" s="70" t="s">
        <v>666</v>
      </c>
      <c r="O87" s="79" t="s">
        <v>901</v>
      </c>
      <c r="P87" s="70"/>
      <c r="Q87" s="70"/>
      <c r="R87" s="70" t="s">
        <v>405</v>
      </c>
    </row>
    <row r="88" spans="1:18">
      <c r="A88" s="66" t="s">
        <v>25</v>
      </c>
      <c r="B88" s="67" t="s">
        <v>26</v>
      </c>
      <c r="C88" s="68" t="s">
        <v>26</v>
      </c>
      <c r="D88" s="66" t="s">
        <v>28</v>
      </c>
      <c r="E88" s="69">
        <v>2561</v>
      </c>
      <c r="F88" s="66" t="s">
        <v>32</v>
      </c>
      <c r="G88" s="66" t="s">
        <v>32</v>
      </c>
      <c r="H88" s="66" t="s">
        <v>33</v>
      </c>
      <c r="I88" s="66" t="s">
        <v>34</v>
      </c>
      <c r="J88" s="66" t="str">
        <f>VLOOKUP(I88,'[1]ตัวย่อ(ต่อท้าย)'!$B$2:$C$515,2,FALSE)</f>
        <v>มทร.ธัญบุรี</v>
      </c>
      <c r="K88" s="66" t="s">
        <v>35</v>
      </c>
      <c r="L88" s="66"/>
      <c r="M88" s="70" t="str">
        <f>LEFT(N88,12)</f>
        <v>v3_140301V01</v>
      </c>
      <c r="N88" s="71" t="s">
        <v>716</v>
      </c>
      <c r="O88" s="71" t="s">
        <v>901</v>
      </c>
      <c r="P88" s="71"/>
      <c r="Q88" s="72" t="s">
        <v>717</v>
      </c>
      <c r="R88" s="73" t="s">
        <v>412</v>
      </c>
    </row>
    <row r="89" spans="1:18">
      <c r="A89" s="70" t="s">
        <v>188</v>
      </c>
      <c r="B89" s="74" t="s">
        <v>189</v>
      </c>
      <c r="C89" s="75" t="s">
        <v>189</v>
      </c>
      <c r="D89" s="70" t="s">
        <v>28</v>
      </c>
      <c r="E89" s="73">
        <v>2563</v>
      </c>
      <c r="F89" s="70" t="s">
        <v>182</v>
      </c>
      <c r="G89" s="70" t="s">
        <v>149</v>
      </c>
      <c r="H89" s="70" t="s">
        <v>191</v>
      </c>
      <c r="I89" s="70" t="s">
        <v>192</v>
      </c>
      <c r="J89" s="66" t="str">
        <f>VLOOKUP(I89,'[1]ตัวย่อ(ต่อท้าย)'!$B$2:$C$515,2,FALSE)</f>
        <v>มกช.</v>
      </c>
      <c r="K89" s="70" t="s">
        <v>52</v>
      </c>
      <c r="L89" s="70"/>
      <c r="M89" s="70" t="str">
        <f>LEFT(N89,12)</f>
        <v>v3_140301V03</v>
      </c>
      <c r="N89" s="71" t="s">
        <v>671</v>
      </c>
      <c r="O89" s="71" t="s">
        <v>901</v>
      </c>
      <c r="P89" s="71"/>
      <c r="Q89" s="72" t="s">
        <v>839</v>
      </c>
      <c r="R89" s="70" t="s">
        <v>314</v>
      </c>
    </row>
    <row r="90" spans="1:18">
      <c r="A90" s="73" t="s">
        <v>548</v>
      </c>
      <c r="B90" s="74" t="str">
        <f>HYPERLINK(Q90,C90)</f>
        <v>“รวมพลคนยะลา 2”</v>
      </c>
      <c r="C90" s="70" t="s">
        <v>549</v>
      </c>
      <c r="D90" s="70" t="s">
        <v>28</v>
      </c>
      <c r="E90" s="70">
        <v>2565</v>
      </c>
      <c r="F90" s="70" t="s">
        <v>267</v>
      </c>
      <c r="G90" s="76" t="s">
        <v>268</v>
      </c>
      <c r="H90" s="70" t="s">
        <v>551</v>
      </c>
      <c r="I90" s="70" t="s">
        <v>283</v>
      </c>
      <c r="J90" s="70" t="s">
        <v>908</v>
      </c>
      <c r="K90" s="70" t="s">
        <v>284</v>
      </c>
      <c r="L90" s="70" t="s">
        <v>713</v>
      </c>
      <c r="M90" s="70" t="s">
        <v>670</v>
      </c>
      <c r="N90" s="70" t="s">
        <v>671</v>
      </c>
      <c r="O90" s="79" t="s">
        <v>901</v>
      </c>
      <c r="P90" s="70"/>
      <c r="Q90" s="70"/>
      <c r="R90" s="70" t="s">
        <v>719</v>
      </c>
    </row>
    <row r="91" spans="1:18">
      <c r="A91" s="73" t="s">
        <v>425</v>
      </c>
      <c r="B91" s="74" t="str">
        <f>HYPERLINK(Q91,C91)</f>
        <v>โครงการส่งเสริมอาสาสมัครกีฬาและผู้นำการออกกำลังกาย ประจำปีงบประมาณ พ.ศ.2565</v>
      </c>
      <c r="C91" s="70" t="s">
        <v>426</v>
      </c>
      <c r="D91" s="70" t="s">
        <v>28</v>
      </c>
      <c r="E91" s="70">
        <v>2565</v>
      </c>
      <c r="F91" s="70" t="s">
        <v>267</v>
      </c>
      <c r="G91" s="76" t="s">
        <v>268</v>
      </c>
      <c r="H91" s="70" t="s">
        <v>67</v>
      </c>
      <c r="I91" s="70" t="s">
        <v>68</v>
      </c>
      <c r="J91" s="70" t="s">
        <v>903</v>
      </c>
      <c r="K91" s="70" t="s">
        <v>52</v>
      </c>
      <c r="L91" s="76" t="s">
        <v>853</v>
      </c>
      <c r="M91" s="70" t="s">
        <v>670</v>
      </c>
      <c r="N91" s="70" t="s">
        <v>671</v>
      </c>
      <c r="O91" s="79" t="s">
        <v>901</v>
      </c>
      <c r="P91" s="70"/>
      <c r="Q91" s="70"/>
      <c r="R91" s="70" t="s">
        <v>719</v>
      </c>
    </row>
    <row r="92" spans="1:18">
      <c r="A92" s="70" t="s">
        <v>136</v>
      </c>
      <c r="B92" s="74" t="s">
        <v>137</v>
      </c>
      <c r="C92" s="75" t="s">
        <v>137</v>
      </c>
      <c r="D92" s="70" t="s">
        <v>28</v>
      </c>
      <c r="E92" s="73">
        <v>2562</v>
      </c>
      <c r="F92" s="70" t="s">
        <v>128</v>
      </c>
      <c r="G92" s="70" t="s">
        <v>107</v>
      </c>
      <c r="H92" s="70" t="s">
        <v>42</v>
      </c>
      <c r="I92" s="70" t="s">
        <v>129</v>
      </c>
      <c r="J92" s="66" t="str">
        <f>VLOOKUP(I92,'[1]ตัวย่อ(ต่อท้าย)'!$B$2:$C$515,2,FALSE)</f>
        <v>มทร.อีสาน</v>
      </c>
      <c r="K92" s="70" t="s">
        <v>35</v>
      </c>
      <c r="L92" s="70"/>
      <c r="M92" s="70" t="str">
        <f>LEFT(N92,12)</f>
        <v>v3_140301V04</v>
      </c>
      <c r="N92" s="71" t="s">
        <v>773</v>
      </c>
      <c r="O92" s="71" t="s">
        <v>901</v>
      </c>
      <c r="P92" s="71"/>
      <c r="Q92" s="72" t="s">
        <v>774</v>
      </c>
      <c r="R92" s="70" t="s">
        <v>773</v>
      </c>
    </row>
    <row r="93" spans="1:18">
      <c r="A93" s="73" t="s">
        <v>428</v>
      </c>
      <c r="B93" s="74" t="str">
        <f>HYPERLINK(Q93,C93)</f>
        <v>โครงการพัฒนาศักยภาพผู้ฝึกสอนกีฬาระดับพื้นฐาน ประจำปีงบประมาณ พ.ศ. 2565</v>
      </c>
      <c r="C93" s="70" t="s">
        <v>429</v>
      </c>
      <c r="D93" s="70" t="s">
        <v>28</v>
      </c>
      <c r="E93" s="70">
        <v>2565</v>
      </c>
      <c r="F93" s="70" t="s">
        <v>267</v>
      </c>
      <c r="G93" s="76" t="s">
        <v>268</v>
      </c>
      <c r="H93" s="70" t="s">
        <v>67</v>
      </c>
      <c r="I93" s="70" t="s">
        <v>68</v>
      </c>
      <c r="J93" s="70" t="s">
        <v>903</v>
      </c>
      <c r="K93" s="70" t="s">
        <v>52</v>
      </c>
      <c r="L93" s="76" t="s">
        <v>853</v>
      </c>
      <c r="M93" s="70" t="s">
        <v>670</v>
      </c>
      <c r="N93" s="70" t="s">
        <v>671</v>
      </c>
      <c r="O93" s="79" t="s">
        <v>901</v>
      </c>
      <c r="P93" s="70"/>
      <c r="Q93" s="70"/>
      <c r="R93" s="70" t="s">
        <v>719</v>
      </c>
    </row>
    <row r="94" spans="1:18">
      <c r="A94" s="73" t="s">
        <v>879</v>
      </c>
      <c r="B94" s="74" t="str">
        <f>HYPERLINK(Q94,C94)</f>
        <v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</v>
      </c>
      <c r="C94" s="70" t="s">
        <v>880</v>
      </c>
      <c r="D94" s="70" t="s">
        <v>866</v>
      </c>
      <c r="E94" s="70">
        <v>2565</v>
      </c>
      <c r="F94" s="70" t="s">
        <v>267</v>
      </c>
      <c r="G94" s="76" t="s">
        <v>268</v>
      </c>
      <c r="H94" s="70" t="s">
        <v>435</v>
      </c>
      <c r="I94" s="70" t="s">
        <v>218</v>
      </c>
      <c r="J94" s="70" t="s">
        <v>912</v>
      </c>
      <c r="K94" s="70" t="s">
        <v>52</v>
      </c>
      <c r="L94" s="76" t="s">
        <v>853</v>
      </c>
      <c r="M94" s="70" t="s">
        <v>670</v>
      </c>
      <c r="N94" s="70" t="s">
        <v>671</v>
      </c>
      <c r="O94" s="79" t="s">
        <v>901</v>
      </c>
      <c r="P94" s="70"/>
      <c r="Q94" s="70"/>
      <c r="R94" s="70" t="s">
        <v>719</v>
      </c>
    </row>
    <row r="95" spans="1:18">
      <c r="A95" s="73" t="s">
        <v>577</v>
      </c>
      <c r="B95" s="74" t="str">
        <f>HYPERLINK(Q95,C95)</f>
        <v>โครงการพัฒนาบุคลากรด้านการกีฬาระดับพื้นฐาน ประจำปีงบประมาณ พ.ศ. 2566</v>
      </c>
      <c r="C95" s="70" t="s">
        <v>578</v>
      </c>
      <c r="D95" s="70" t="s">
        <v>28</v>
      </c>
      <c r="E95" s="70">
        <v>2566</v>
      </c>
      <c r="F95" s="70" t="s">
        <v>385</v>
      </c>
      <c r="G95" s="76" t="s">
        <v>386</v>
      </c>
      <c r="H95" s="70" t="s">
        <v>67</v>
      </c>
      <c r="I95" s="70" t="s">
        <v>68</v>
      </c>
      <c r="J95" s="70" t="s">
        <v>903</v>
      </c>
      <c r="K95" s="70" t="s">
        <v>52</v>
      </c>
      <c r="L95" s="70" t="s">
        <v>713</v>
      </c>
      <c r="M95" s="70" t="s">
        <v>670</v>
      </c>
      <c r="N95" s="70" t="s">
        <v>671</v>
      </c>
      <c r="O95" s="79" t="s">
        <v>901</v>
      </c>
      <c r="P95" s="70"/>
      <c r="Q95" s="70"/>
      <c r="R95" s="70" t="s">
        <v>719</v>
      </c>
    </row>
    <row r="96" spans="1:18">
      <c r="A96" s="73" t="s">
        <v>580</v>
      </c>
      <c r="B96" s="74" t="str">
        <f>HYPERLINK(Q96,C96)</f>
        <v>โครงการส่งเสริมอาสาสมัครกีฬาและผู้นำการออกกำลังกาย ประจำปีงบประมาณ พ.ศ. 2566</v>
      </c>
      <c r="C96" s="70" t="s">
        <v>581</v>
      </c>
      <c r="D96" s="70" t="s">
        <v>28</v>
      </c>
      <c r="E96" s="70">
        <v>2566</v>
      </c>
      <c r="F96" s="70" t="s">
        <v>385</v>
      </c>
      <c r="G96" s="76" t="s">
        <v>386</v>
      </c>
      <c r="H96" s="70" t="s">
        <v>67</v>
      </c>
      <c r="I96" s="70" t="s">
        <v>68</v>
      </c>
      <c r="J96" s="70" t="s">
        <v>903</v>
      </c>
      <c r="K96" s="70" t="s">
        <v>52</v>
      </c>
      <c r="L96" s="70" t="s">
        <v>713</v>
      </c>
      <c r="M96" s="70" t="s">
        <v>670</v>
      </c>
      <c r="N96" s="70" t="s">
        <v>671</v>
      </c>
      <c r="O96" s="79" t="s">
        <v>901</v>
      </c>
      <c r="P96" s="70"/>
      <c r="Q96" s="70"/>
      <c r="R96" s="70" t="s">
        <v>719</v>
      </c>
    </row>
    <row r="97" spans="1:18">
      <c r="A97" s="73" t="s">
        <v>784</v>
      </c>
      <c r="B97" s="74" t="str">
        <f>HYPERLINK(Q97,C97)</f>
        <v>โครงการพัฒนามัคคุเทศก์เฉพาะภูมิภาคและผู้นำเที่ยวเชิงกีฬา</v>
      </c>
      <c r="C97" s="70" t="s">
        <v>785</v>
      </c>
      <c r="D97" s="70" t="s">
        <v>28</v>
      </c>
      <c r="E97" s="70">
        <v>2568</v>
      </c>
      <c r="F97" s="70" t="s">
        <v>781</v>
      </c>
      <c r="G97" s="76" t="s">
        <v>782</v>
      </c>
      <c r="H97" s="70" t="s">
        <v>191</v>
      </c>
      <c r="I97" s="70" t="s">
        <v>192</v>
      </c>
      <c r="J97" s="70" t="s">
        <v>906</v>
      </c>
      <c r="K97" s="70" t="s">
        <v>52</v>
      </c>
      <c r="L97" s="70" t="s">
        <v>767</v>
      </c>
      <c r="M97" s="70" t="s">
        <v>647</v>
      </c>
      <c r="N97" s="70" t="s">
        <v>666</v>
      </c>
      <c r="O97" s="79" t="s">
        <v>901</v>
      </c>
      <c r="P97" s="70"/>
      <c r="Q97" s="70"/>
      <c r="R97" s="70" t="s">
        <v>405</v>
      </c>
    </row>
    <row r="98" spans="1:18">
      <c r="A98" s="70" t="s">
        <v>70</v>
      </c>
      <c r="B98" s="74" t="s">
        <v>71</v>
      </c>
      <c r="C98" s="75" t="s">
        <v>71</v>
      </c>
      <c r="D98" s="70" t="s">
        <v>28</v>
      </c>
      <c r="E98" s="73">
        <v>2562</v>
      </c>
      <c r="F98" s="70" t="s">
        <v>48</v>
      </c>
      <c r="G98" s="70" t="s">
        <v>49</v>
      </c>
      <c r="H98" s="70"/>
      <c r="I98" s="70" t="s">
        <v>73</v>
      </c>
      <c r="J98" s="66" t="str">
        <f>VLOOKUP(I98,'[1]ตัวย่อ(ต่อท้าย)'!$B$2:$C$515,2,FALSE)</f>
        <v>กกท.</v>
      </c>
      <c r="K98" s="70" t="s">
        <v>52</v>
      </c>
      <c r="L98" s="70"/>
      <c r="M98" s="70" t="str">
        <f>LEFT(N98,12)</f>
        <v>v3_140301V02</v>
      </c>
      <c r="N98" s="71" t="s">
        <v>727</v>
      </c>
      <c r="O98" s="71" t="s">
        <v>901</v>
      </c>
      <c r="P98" s="71"/>
      <c r="Q98" s="72" t="s">
        <v>728</v>
      </c>
      <c r="R98" s="73" t="s">
        <v>726</v>
      </c>
    </row>
    <row r="99" spans="1:18">
      <c r="A99" s="70" t="s">
        <v>77</v>
      </c>
      <c r="B99" s="74" t="s">
        <v>78</v>
      </c>
      <c r="C99" s="75" t="s">
        <v>78</v>
      </c>
      <c r="D99" s="70" t="s">
        <v>28</v>
      </c>
      <c r="E99" s="73">
        <v>2562</v>
      </c>
      <c r="F99" s="70" t="s">
        <v>48</v>
      </c>
      <c r="G99" s="70" t="s">
        <v>49</v>
      </c>
      <c r="H99" s="70"/>
      <c r="I99" s="70" t="s">
        <v>73</v>
      </c>
      <c r="J99" s="66" t="str">
        <f>VLOOKUP(I99,'[1]ตัวย่อ(ต่อท้าย)'!$B$2:$C$515,2,FALSE)</f>
        <v>กกท.</v>
      </c>
      <c r="K99" s="70" t="s">
        <v>52</v>
      </c>
      <c r="L99" s="70"/>
      <c r="M99" s="70" t="str">
        <f>LEFT(N99,12)</f>
        <v>v3_140301V02</v>
      </c>
      <c r="N99" s="71" t="s">
        <v>727</v>
      </c>
      <c r="O99" s="71" t="s">
        <v>901</v>
      </c>
      <c r="P99" s="71"/>
      <c r="Q99" s="72" t="s">
        <v>730</v>
      </c>
      <c r="R99" s="73" t="s">
        <v>726</v>
      </c>
    </row>
    <row r="100" spans="1:18">
      <c r="A100" s="70" t="s">
        <v>179</v>
      </c>
      <c r="B100" s="74" t="s">
        <v>180</v>
      </c>
      <c r="C100" s="75" t="s">
        <v>180</v>
      </c>
      <c r="D100" s="70" t="s">
        <v>28</v>
      </c>
      <c r="E100" s="73">
        <v>2563</v>
      </c>
      <c r="F100" s="70" t="s">
        <v>182</v>
      </c>
      <c r="G100" s="70" t="s">
        <v>182</v>
      </c>
      <c r="H100" s="70" t="s">
        <v>183</v>
      </c>
      <c r="I100" s="70" t="s">
        <v>192</v>
      </c>
      <c r="J100" s="66" t="str">
        <f>VLOOKUP(I100,'[1]ตัวย่อ(ต่อท้าย)'!$B$2:$C$515,2,FALSE)</f>
        <v>มกช.</v>
      </c>
      <c r="K100" s="70" t="s">
        <v>52</v>
      </c>
      <c r="L100" s="70"/>
      <c r="M100" s="70" t="str">
        <f>LEFT(N100,12)</f>
        <v>v3_140301V02</v>
      </c>
      <c r="N100" s="71" t="s">
        <v>727</v>
      </c>
      <c r="O100" s="71" t="s">
        <v>901</v>
      </c>
      <c r="P100" s="71"/>
      <c r="Q100" s="72" t="s">
        <v>837</v>
      </c>
      <c r="R100" s="70" t="s">
        <v>332</v>
      </c>
    </row>
    <row r="101" spans="1:18">
      <c r="A101" s="73" t="s">
        <v>736</v>
      </c>
      <c r="B101" s="74" t="str">
        <f>HYPERLINK(Q101,C101)</f>
        <v xml:space="preserve">โครงการพัฒนาศักยภาพนักศึกษาด้านนันทนาการและ soft skills คณะวิทยาศาสตร์และเทคโนโลยี ประจำปีการศึกษา 2567 </v>
      </c>
      <c r="C101" s="70" t="s">
        <v>737</v>
      </c>
      <c r="D101" s="70" t="s">
        <v>28</v>
      </c>
      <c r="E101" s="70">
        <v>2567</v>
      </c>
      <c r="F101" s="70" t="s">
        <v>665</v>
      </c>
      <c r="G101" s="76" t="s">
        <v>665</v>
      </c>
      <c r="H101" s="70" t="s">
        <v>739</v>
      </c>
      <c r="I101" s="70" t="s">
        <v>738</v>
      </c>
      <c r="J101" s="70" t="s">
        <v>911</v>
      </c>
      <c r="K101" s="70" t="s">
        <v>35</v>
      </c>
      <c r="L101" s="70" t="s">
        <v>731</v>
      </c>
      <c r="M101" s="70" t="s">
        <v>670</v>
      </c>
      <c r="N101" s="70" t="s">
        <v>671</v>
      </c>
      <c r="O101" s="79" t="s">
        <v>901</v>
      </c>
      <c r="P101" s="70"/>
      <c r="Q101" s="70"/>
      <c r="R101" s="70" t="s">
        <v>719</v>
      </c>
    </row>
    <row r="102" spans="1:18">
      <c r="A102" s="73" t="s">
        <v>746</v>
      </c>
      <c r="B102" s="74" t="str">
        <f>HYPERLINK(Q102,C102)</f>
        <v>โครงการค่าใช้จ่ายการประกันคุณภาพการศึกษา</v>
      </c>
      <c r="C102" s="70" t="s">
        <v>747</v>
      </c>
      <c r="D102" s="70" t="s">
        <v>28</v>
      </c>
      <c r="E102" s="70">
        <v>2567</v>
      </c>
      <c r="F102" s="70" t="s">
        <v>665</v>
      </c>
      <c r="G102" s="76" t="s">
        <v>662</v>
      </c>
      <c r="H102" s="70" t="s">
        <v>113</v>
      </c>
      <c r="I102" s="70" t="s">
        <v>192</v>
      </c>
      <c r="J102" s="70" t="s">
        <v>906</v>
      </c>
      <c r="K102" s="70" t="s">
        <v>52</v>
      </c>
      <c r="L102" s="70" t="s">
        <v>731</v>
      </c>
      <c r="M102" s="70" t="s">
        <v>670</v>
      </c>
      <c r="N102" s="70" t="s">
        <v>671</v>
      </c>
      <c r="O102" s="79" t="s">
        <v>901</v>
      </c>
      <c r="P102" s="70"/>
      <c r="Q102" s="70"/>
      <c r="R102" s="70" t="s">
        <v>719</v>
      </c>
    </row>
    <row r="103" spans="1:18">
      <c r="A103" s="73" t="s">
        <v>341</v>
      </c>
      <c r="B103" s="74" t="str">
        <f>HYPERLINK(Q103,C103)</f>
        <v>โครงการประชุมเชิงปฏิบัติการพัฒนาหลักสูตรปริญญาตรีทางปฏิบัติการ</v>
      </c>
      <c r="C103" s="70" t="s">
        <v>342</v>
      </c>
      <c r="D103" s="70" t="s">
        <v>28</v>
      </c>
      <c r="E103" s="70">
        <v>2564</v>
      </c>
      <c r="F103" s="70" t="s">
        <v>311</v>
      </c>
      <c r="G103" s="76" t="s">
        <v>344</v>
      </c>
      <c r="H103" s="70" t="s">
        <v>191</v>
      </c>
      <c r="I103" s="70" t="s">
        <v>192</v>
      </c>
      <c r="J103" s="70" t="s">
        <v>906</v>
      </c>
      <c r="K103" s="70" t="s">
        <v>52</v>
      </c>
      <c r="L103" s="76" t="s">
        <v>835</v>
      </c>
      <c r="M103" s="70" t="str">
        <f>LEFT(N103,12)</f>
        <v>v3_140301V04</v>
      </c>
      <c r="N103" s="71" t="s">
        <v>773</v>
      </c>
      <c r="O103" s="71" t="s">
        <v>901</v>
      </c>
      <c r="P103" s="77"/>
      <c r="Q103" s="72" t="s">
        <v>821</v>
      </c>
      <c r="R103" s="73" t="s">
        <v>394</v>
      </c>
    </row>
    <row r="104" spans="1:18">
      <c r="A104" s="70" t="s">
        <v>244</v>
      </c>
      <c r="B104" s="74" t="s">
        <v>245</v>
      </c>
      <c r="C104" s="75" t="s">
        <v>245</v>
      </c>
      <c r="D104" s="70" t="s">
        <v>28</v>
      </c>
      <c r="E104" s="73">
        <v>2563</v>
      </c>
      <c r="F104" s="70" t="s">
        <v>182</v>
      </c>
      <c r="G104" s="70" t="s">
        <v>243</v>
      </c>
      <c r="H104" s="70" t="s">
        <v>42</v>
      </c>
      <c r="I104" s="70" t="s">
        <v>129</v>
      </c>
      <c r="J104" s="66" t="str">
        <f>VLOOKUP(I104,'[1]ตัวย่อ(ต่อท้าย)'!$B$2:$C$515,2,FALSE)</f>
        <v>มทร.อีสาน</v>
      </c>
      <c r="K104" s="70" t="s">
        <v>35</v>
      </c>
      <c r="L104" s="70"/>
      <c r="M104" s="70" t="str">
        <f>LEFT(N104,12)</f>
        <v>v3_140301V02</v>
      </c>
      <c r="N104" s="71" t="s">
        <v>727</v>
      </c>
      <c r="O104" s="71" t="s">
        <v>901</v>
      </c>
      <c r="P104" s="71"/>
      <c r="Q104" s="72" t="s">
        <v>508</v>
      </c>
      <c r="R104" s="70" t="s">
        <v>332</v>
      </c>
    </row>
    <row r="105" spans="1:18">
      <c r="A105" s="73" t="s">
        <v>308</v>
      </c>
      <c r="B105" s="74" t="str">
        <f t="shared" ref="B105:B123" si="5">HYPERLINK(Q105,C105)</f>
        <v>โครงการแข่งขันกีฬา-กรีฑานักเรียนสำนักงานเขตพื้นที่การศึกษาประถมศึกษาพิจิตร เขต 1</v>
      </c>
      <c r="C105" s="70" t="s">
        <v>309</v>
      </c>
      <c r="D105" s="70" t="s">
        <v>28</v>
      </c>
      <c r="E105" s="70">
        <v>2564</v>
      </c>
      <c r="F105" s="70" t="s">
        <v>311</v>
      </c>
      <c r="G105" s="76" t="s">
        <v>312</v>
      </c>
      <c r="H105" s="70" t="s">
        <v>313</v>
      </c>
      <c r="I105" s="70" t="s">
        <v>283</v>
      </c>
      <c r="J105" s="70" t="s">
        <v>908</v>
      </c>
      <c r="K105" s="70" t="s">
        <v>284</v>
      </c>
      <c r="L105" s="76" t="s">
        <v>835</v>
      </c>
      <c r="M105" s="70" t="str">
        <f>LEFT(N105,12)</f>
        <v>v3_140301V02</v>
      </c>
      <c r="N105" s="71" t="s">
        <v>727</v>
      </c>
      <c r="O105" s="71" t="s">
        <v>901</v>
      </c>
      <c r="P105" s="71"/>
      <c r="Q105" s="72" t="s">
        <v>553</v>
      </c>
      <c r="R105" s="73" t="s">
        <v>332</v>
      </c>
    </row>
    <row r="106" spans="1:18">
      <c r="A106" s="73" t="s">
        <v>364</v>
      </c>
      <c r="B106" s="74" t="str">
        <f t="shared" si="5"/>
        <v>โครงการทะนุบำรุงศิลปวัฒนธรรม</v>
      </c>
      <c r="C106" s="70" t="s">
        <v>365</v>
      </c>
      <c r="D106" s="70" t="s">
        <v>28</v>
      </c>
      <c r="E106" s="70">
        <v>2564</v>
      </c>
      <c r="F106" s="70" t="s">
        <v>311</v>
      </c>
      <c r="G106" s="76" t="s">
        <v>312</v>
      </c>
      <c r="H106" s="70" t="s">
        <v>50</v>
      </c>
      <c r="I106" s="70" t="s">
        <v>192</v>
      </c>
      <c r="J106" s="70" t="s">
        <v>906</v>
      </c>
      <c r="K106" s="70" t="s">
        <v>52</v>
      </c>
      <c r="L106" s="76" t="s">
        <v>835</v>
      </c>
      <c r="M106" s="70" t="str">
        <f>LEFT(N106,12)</f>
        <v>v3_140301V02</v>
      </c>
      <c r="N106" s="71" t="s">
        <v>727</v>
      </c>
      <c r="O106" s="71" t="s">
        <v>901</v>
      </c>
      <c r="P106" s="77"/>
      <c r="Q106" s="72" t="s">
        <v>860</v>
      </c>
      <c r="R106" s="70" t="s">
        <v>332</v>
      </c>
    </row>
    <row r="107" spans="1:18">
      <c r="A107" s="73" t="s">
        <v>315</v>
      </c>
      <c r="B107" s="74" t="str">
        <f t="shared" si="5"/>
        <v>โครงการพัฒนาศักยภาพผู้ฝึกสอนกีฬาระดับพื้นฐาน ประจำปีงบประมาณ พ.ศ.2564</v>
      </c>
      <c r="C107" s="70" t="s">
        <v>316</v>
      </c>
      <c r="D107" s="70" t="s">
        <v>28</v>
      </c>
      <c r="E107" s="70">
        <v>2564</v>
      </c>
      <c r="F107" s="70" t="s">
        <v>311</v>
      </c>
      <c r="G107" s="76" t="s">
        <v>312</v>
      </c>
      <c r="H107" s="70" t="s">
        <v>67</v>
      </c>
      <c r="I107" s="70" t="s">
        <v>68</v>
      </c>
      <c r="J107" s="70" t="s">
        <v>903</v>
      </c>
      <c r="K107" s="70" t="s">
        <v>52</v>
      </c>
      <c r="L107" s="76" t="s">
        <v>835</v>
      </c>
      <c r="M107" s="70" t="str">
        <f>LEFT(N107,12)</f>
        <v>v3_140301V02</v>
      </c>
      <c r="N107" s="78" t="s">
        <v>727</v>
      </c>
      <c r="O107" s="71" t="s">
        <v>901</v>
      </c>
      <c r="P107" s="78"/>
      <c r="Q107" s="72" t="s">
        <v>826</v>
      </c>
      <c r="R107" s="73" t="s">
        <v>726</v>
      </c>
    </row>
    <row r="108" spans="1:18">
      <c r="A108" s="73" t="s">
        <v>542</v>
      </c>
      <c r="B108" s="74" t="str">
        <f t="shared" si="5"/>
        <v>โครงการค่าใช้จ่ายประกันคุณภาพการศึกษาภายใน ระดับอุดมศึกษา ปีการศึกษา 2564</v>
      </c>
      <c r="C108" s="70" t="s">
        <v>543</v>
      </c>
      <c r="D108" s="70" t="s">
        <v>28</v>
      </c>
      <c r="E108" s="70">
        <v>2565</v>
      </c>
      <c r="F108" s="70" t="s">
        <v>539</v>
      </c>
      <c r="G108" s="76" t="s">
        <v>521</v>
      </c>
      <c r="H108" s="70" t="s">
        <v>113</v>
      </c>
      <c r="I108" s="70" t="s">
        <v>192</v>
      </c>
      <c r="J108" s="70" t="s">
        <v>906</v>
      </c>
      <c r="K108" s="70" t="s">
        <v>52</v>
      </c>
      <c r="L108" s="76" t="s">
        <v>853</v>
      </c>
      <c r="M108" s="66" t="s">
        <v>647</v>
      </c>
      <c r="N108" s="66" t="s">
        <v>727</v>
      </c>
      <c r="O108" s="80" t="s">
        <v>901</v>
      </c>
      <c r="P108" s="66"/>
      <c r="Q108" s="66"/>
      <c r="R108" s="66" t="s">
        <v>726</v>
      </c>
    </row>
    <row r="109" spans="1:18">
      <c r="A109" s="73" t="s">
        <v>498</v>
      </c>
      <c r="B109" s="74" t="str">
        <f t="shared" si="5"/>
        <v>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</v>
      </c>
      <c r="C109" s="70" t="s">
        <v>499</v>
      </c>
      <c r="D109" s="70" t="s">
        <v>28</v>
      </c>
      <c r="E109" s="70">
        <v>2565</v>
      </c>
      <c r="F109" s="70" t="s">
        <v>267</v>
      </c>
      <c r="G109" s="76" t="s">
        <v>268</v>
      </c>
      <c r="H109" s="70" t="s">
        <v>505</v>
      </c>
      <c r="I109" s="70" t="s">
        <v>283</v>
      </c>
      <c r="J109" s="70" t="s">
        <v>908</v>
      </c>
      <c r="K109" s="70" t="s">
        <v>284</v>
      </c>
      <c r="L109" s="76" t="s">
        <v>853</v>
      </c>
      <c r="M109" s="70" t="s">
        <v>647</v>
      </c>
      <c r="N109" s="70" t="s">
        <v>727</v>
      </c>
      <c r="O109" s="79" t="s">
        <v>901</v>
      </c>
      <c r="P109" s="70"/>
      <c r="Q109" s="70"/>
      <c r="R109" s="70" t="s">
        <v>726</v>
      </c>
    </row>
    <row r="110" spans="1:18">
      <c r="A110" s="73" t="s">
        <v>509</v>
      </c>
      <c r="B110" s="74" t="str">
        <f t="shared" si="5"/>
        <v>โครงการค่าใช้จ่ายในการจัดทำหลักสูตรพัฒนาบุคลากรด้านการกีฬา</v>
      </c>
      <c r="C110" s="70" t="s">
        <v>510</v>
      </c>
      <c r="D110" s="70" t="s">
        <v>28</v>
      </c>
      <c r="E110" s="70">
        <v>2565</v>
      </c>
      <c r="F110" s="70" t="s">
        <v>512</v>
      </c>
      <c r="G110" s="76" t="s">
        <v>513</v>
      </c>
      <c r="H110" s="70" t="s">
        <v>50</v>
      </c>
      <c r="I110" s="70" t="s">
        <v>192</v>
      </c>
      <c r="J110" s="70" t="s">
        <v>906</v>
      </c>
      <c r="K110" s="70" t="s">
        <v>52</v>
      </c>
      <c r="L110" s="76" t="s">
        <v>853</v>
      </c>
      <c r="M110" s="70" t="s">
        <v>647</v>
      </c>
      <c r="N110" s="70" t="s">
        <v>727</v>
      </c>
      <c r="O110" s="79" t="s">
        <v>901</v>
      </c>
      <c r="P110" s="70"/>
      <c r="Q110" s="70"/>
      <c r="R110" s="70" t="s">
        <v>726</v>
      </c>
    </row>
    <row r="111" spans="1:18">
      <c r="A111" s="73" t="s">
        <v>587</v>
      </c>
      <c r="B111" s="74" t="str">
        <f t="shared" si="5"/>
        <v xml:space="preserve">ค่าใช้จ่ายในการจัดทำหลักสูตรพัฒนาบุคลากรด้านการกีฬา </v>
      </c>
      <c r="C111" s="70" t="s">
        <v>722</v>
      </c>
      <c r="D111" s="70" t="s">
        <v>28</v>
      </c>
      <c r="E111" s="70">
        <v>2566</v>
      </c>
      <c r="F111" s="70" t="s">
        <v>589</v>
      </c>
      <c r="G111" s="76" t="s">
        <v>404</v>
      </c>
      <c r="H111" s="70" t="s">
        <v>50</v>
      </c>
      <c r="I111" s="70" t="s">
        <v>192</v>
      </c>
      <c r="J111" s="70" t="s">
        <v>906</v>
      </c>
      <c r="K111" s="70" t="s">
        <v>52</v>
      </c>
      <c r="L111" s="70" t="s">
        <v>713</v>
      </c>
      <c r="M111" s="70" t="s">
        <v>647</v>
      </c>
      <c r="N111" s="70" t="s">
        <v>727</v>
      </c>
      <c r="O111" s="79" t="s">
        <v>901</v>
      </c>
      <c r="P111" s="70"/>
      <c r="Q111" s="70"/>
      <c r="R111" s="70" t="s">
        <v>726</v>
      </c>
    </row>
    <row r="112" spans="1:18">
      <c r="A112" s="73" t="s">
        <v>749</v>
      </c>
      <c r="B112" s="74" t="str">
        <f t="shared" si="5"/>
        <v>โครงการค่าใช้จ่ายในการนำเสนอผลงานวิจัยและนวัตกรรมด้านศาสตร์การกีฬาของอาจารย์และนักศึกษามหาวิทยาลัยการกีฬาแห่งชาติ</v>
      </c>
      <c r="C112" s="70" t="s">
        <v>750</v>
      </c>
      <c r="D112" s="70" t="s">
        <v>28</v>
      </c>
      <c r="E112" s="70">
        <v>2567</v>
      </c>
      <c r="F112" s="70" t="s">
        <v>656</v>
      </c>
      <c r="G112" s="76" t="s">
        <v>744</v>
      </c>
      <c r="H112" s="70" t="s">
        <v>113</v>
      </c>
      <c r="I112" s="70" t="s">
        <v>192</v>
      </c>
      <c r="J112" s="70" t="s">
        <v>906</v>
      </c>
      <c r="K112" s="70" t="s">
        <v>52</v>
      </c>
      <c r="L112" s="70" t="s">
        <v>731</v>
      </c>
      <c r="M112" s="70" t="s">
        <v>670</v>
      </c>
      <c r="N112" s="70" t="s">
        <v>671</v>
      </c>
      <c r="O112" s="79" t="s">
        <v>901</v>
      </c>
      <c r="P112" s="70"/>
      <c r="Q112" s="70"/>
      <c r="R112" s="70" t="s">
        <v>719</v>
      </c>
    </row>
    <row r="113" spans="1:18">
      <c r="A113" s="73" t="s">
        <v>615</v>
      </c>
      <c r="B113" s="74" t="str">
        <f t="shared" si="5"/>
        <v>โครงการค่าใช้จ่ายการประกันคุณภาพการศึกษาภายใน ปีการศึกษา 2565</v>
      </c>
      <c r="C113" s="70" t="s">
        <v>616</v>
      </c>
      <c r="D113" s="70" t="s">
        <v>28</v>
      </c>
      <c r="E113" s="70">
        <v>2566</v>
      </c>
      <c r="F113" s="70" t="s">
        <v>617</v>
      </c>
      <c r="G113" s="76" t="s">
        <v>386</v>
      </c>
      <c r="H113" s="70" t="s">
        <v>113</v>
      </c>
      <c r="I113" s="70" t="s">
        <v>192</v>
      </c>
      <c r="J113" s="70" t="s">
        <v>906</v>
      </c>
      <c r="K113" s="70" t="s">
        <v>52</v>
      </c>
      <c r="L113" s="70" t="s">
        <v>713</v>
      </c>
      <c r="M113" s="70" t="s">
        <v>647</v>
      </c>
      <c r="N113" s="70" t="s">
        <v>727</v>
      </c>
      <c r="O113" s="79" t="s">
        <v>901</v>
      </c>
      <c r="P113" s="70"/>
      <c r="Q113" s="70"/>
      <c r="R113" s="70" t="s">
        <v>726</v>
      </c>
    </row>
    <row r="114" spans="1:18">
      <c r="A114" s="73" t="s">
        <v>660</v>
      </c>
      <c r="B114" s="74" t="str">
        <f t="shared" si="5"/>
        <v>โครงการพัฒนาบุคลากรด้านการกีฬา</v>
      </c>
      <c r="C114" s="70" t="s">
        <v>632</v>
      </c>
      <c r="D114" s="70" t="s">
        <v>28</v>
      </c>
      <c r="E114" s="70">
        <v>2567</v>
      </c>
      <c r="F114" s="70" t="s">
        <v>661</v>
      </c>
      <c r="G114" s="76" t="s">
        <v>662</v>
      </c>
      <c r="H114" s="70" t="s">
        <v>50</v>
      </c>
      <c r="I114" s="70" t="s">
        <v>192</v>
      </c>
      <c r="J114" s="70" t="s">
        <v>906</v>
      </c>
      <c r="K114" s="70" t="s">
        <v>52</v>
      </c>
      <c r="L114" s="70" t="s">
        <v>731</v>
      </c>
      <c r="M114" s="70" t="s">
        <v>670</v>
      </c>
      <c r="N114" s="70" t="s">
        <v>671</v>
      </c>
      <c r="O114" s="79" t="s">
        <v>901</v>
      </c>
      <c r="P114" s="70"/>
      <c r="Q114" s="70"/>
      <c r="R114" s="70" t="s">
        <v>719</v>
      </c>
    </row>
    <row r="115" spans="1:18">
      <c r="A115" s="73" t="s">
        <v>653</v>
      </c>
      <c r="B115" s="74" t="str">
        <f t="shared" si="5"/>
        <v>โครงการจัดทำหลักสูตรพัฒนาบุคลากรด้านการกีฬา</v>
      </c>
      <c r="C115" s="70" t="s">
        <v>265</v>
      </c>
      <c r="D115" s="70" t="s">
        <v>28</v>
      </c>
      <c r="E115" s="70">
        <v>2567</v>
      </c>
      <c r="F115" s="70" t="s">
        <v>655</v>
      </c>
      <c r="G115" s="76" t="s">
        <v>662</v>
      </c>
      <c r="H115" s="70" t="s">
        <v>50</v>
      </c>
      <c r="I115" s="70" t="s">
        <v>192</v>
      </c>
      <c r="J115" s="70" t="s">
        <v>906</v>
      </c>
      <c r="K115" s="70" t="s">
        <v>52</v>
      </c>
      <c r="L115" s="70" t="s">
        <v>731</v>
      </c>
      <c r="M115" s="70" t="s">
        <v>670</v>
      </c>
      <c r="N115" s="70" t="s">
        <v>671</v>
      </c>
      <c r="O115" s="79" t="s">
        <v>901</v>
      </c>
      <c r="P115" s="70"/>
      <c r="Q115" s="70"/>
      <c r="R115" s="70" t="s">
        <v>719</v>
      </c>
    </row>
    <row r="116" spans="1:18">
      <c r="A116" s="73" t="s">
        <v>517</v>
      </c>
      <c r="B116" s="74" t="str">
        <f t="shared" si="5"/>
        <v>โครงการค่าใช้จ่ายในการพัฒนาบุคลากรทางการกีฬา</v>
      </c>
      <c r="C116" s="70" t="s">
        <v>518</v>
      </c>
      <c r="D116" s="70" t="s">
        <v>28</v>
      </c>
      <c r="E116" s="70">
        <v>2565</v>
      </c>
      <c r="F116" s="70" t="s">
        <v>520</v>
      </c>
      <c r="G116" s="76" t="s">
        <v>521</v>
      </c>
      <c r="H116" s="70" t="s">
        <v>50</v>
      </c>
      <c r="I116" s="70" t="s">
        <v>192</v>
      </c>
      <c r="J116" s="70" t="s">
        <v>906</v>
      </c>
      <c r="K116" s="70" t="s">
        <v>52</v>
      </c>
      <c r="L116" s="76" t="s">
        <v>853</v>
      </c>
      <c r="M116" s="70" t="s">
        <v>926</v>
      </c>
      <c r="N116" s="70" t="s">
        <v>773</v>
      </c>
      <c r="O116" s="79" t="s">
        <v>901</v>
      </c>
      <c r="P116" s="70"/>
      <c r="Q116" s="70"/>
      <c r="R116" s="70" t="s">
        <v>394</v>
      </c>
    </row>
    <row r="117" spans="1:18">
      <c r="A117" s="73" t="s">
        <v>664</v>
      </c>
      <c r="B117" s="74" t="str">
        <f t="shared" si="5"/>
        <v>พัฒนามาตรฐานผู้ฝึกสอนกีฬาและผู้ตัดสินกีฬาเพื่อยกระดับการกีฬาระดับพื้นฐานและมวลชน</v>
      </c>
      <c r="C117" s="70" t="s">
        <v>757</v>
      </c>
      <c r="D117" s="70" t="s">
        <v>28</v>
      </c>
      <c r="E117" s="70">
        <v>2567</v>
      </c>
      <c r="F117" s="70" t="s">
        <v>665</v>
      </c>
      <c r="G117" s="76" t="s">
        <v>628</v>
      </c>
      <c r="H117" s="70" t="s">
        <v>67</v>
      </c>
      <c r="I117" s="70" t="s">
        <v>68</v>
      </c>
      <c r="J117" s="70" t="s">
        <v>903</v>
      </c>
      <c r="K117" s="70" t="s">
        <v>52</v>
      </c>
      <c r="L117" s="70" t="s">
        <v>731</v>
      </c>
      <c r="M117" s="70" t="s">
        <v>670</v>
      </c>
      <c r="N117" s="70" t="s">
        <v>671</v>
      </c>
      <c r="O117" s="79" t="s">
        <v>901</v>
      </c>
      <c r="P117" s="70"/>
      <c r="Q117" s="70"/>
      <c r="R117" s="70" t="s">
        <v>719</v>
      </c>
    </row>
    <row r="118" spans="1:18">
      <c r="A118" s="73" t="s">
        <v>650</v>
      </c>
      <c r="B118" s="74" t="str">
        <f t="shared" si="5"/>
        <v>โครงการส่งเสริมอาสาสมัครกีฬาและผู้นำการออกกำลังกาย ประจำปีงบประมาณ พ.ศ. 2567</v>
      </c>
      <c r="C118" s="70" t="s">
        <v>651</v>
      </c>
      <c r="D118" s="70" t="s">
        <v>28</v>
      </c>
      <c r="E118" s="70">
        <v>2567</v>
      </c>
      <c r="F118" s="70" t="s">
        <v>627</v>
      </c>
      <c r="G118" s="76" t="s">
        <v>628</v>
      </c>
      <c r="H118" s="70" t="s">
        <v>67</v>
      </c>
      <c r="I118" s="70" t="s">
        <v>68</v>
      </c>
      <c r="J118" s="70" t="s">
        <v>903</v>
      </c>
      <c r="K118" s="70" t="s">
        <v>52</v>
      </c>
      <c r="L118" s="70" t="s">
        <v>731</v>
      </c>
      <c r="M118" s="70" t="s">
        <v>670</v>
      </c>
      <c r="N118" s="70" t="s">
        <v>671</v>
      </c>
      <c r="O118" s="79" t="s">
        <v>901</v>
      </c>
      <c r="P118" s="70"/>
      <c r="Q118" s="70"/>
      <c r="R118" s="70" t="s">
        <v>719</v>
      </c>
    </row>
    <row r="119" spans="1:18">
      <c r="A119" s="73" t="s">
        <v>336</v>
      </c>
      <c r="B119" s="74" t="str">
        <f t="shared" si="5"/>
        <v>โครงการเข้าร่วมการแข่งขันกีฬาบุคลากรมหาวิทยาลัยแห่งประเทศไทย</v>
      </c>
      <c r="C119" s="70" t="s">
        <v>337</v>
      </c>
      <c r="D119" s="70" t="s">
        <v>28</v>
      </c>
      <c r="E119" s="70">
        <v>2564</v>
      </c>
      <c r="F119" s="70" t="s">
        <v>339</v>
      </c>
      <c r="G119" s="76" t="s">
        <v>312</v>
      </c>
      <c r="H119" s="70" t="s">
        <v>42</v>
      </c>
      <c r="I119" s="70" t="s">
        <v>340</v>
      </c>
      <c r="J119" s="70" t="s">
        <v>913</v>
      </c>
      <c r="K119" s="70" t="s">
        <v>35</v>
      </c>
      <c r="L119" s="76" t="s">
        <v>835</v>
      </c>
      <c r="M119" s="70" t="str">
        <f>LEFT(N119,12)</f>
        <v>v3_140301V03</v>
      </c>
      <c r="N119" s="79" t="s">
        <v>671</v>
      </c>
      <c r="O119" s="79" t="s">
        <v>902</v>
      </c>
      <c r="P119" s="79"/>
      <c r="Q119" s="72" t="s">
        <v>872</v>
      </c>
      <c r="R119" s="73" t="s">
        <v>870</v>
      </c>
    </row>
    <row r="120" spans="1:18">
      <c r="A120" s="73" t="s">
        <v>873</v>
      </c>
      <c r="B120" s="74" t="str">
        <f t="shared" si="5"/>
        <v>โครงการพัฒนาด้านการท่องเที่ยวและบริการ</v>
      </c>
      <c r="C120" s="70" t="s">
        <v>874</v>
      </c>
      <c r="D120" s="70" t="s">
        <v>866</v>
      </c>
      <c r="E120" s="70">
        <v>2564</v>
      </c>
      <c r="F120" s="70" t="s">
        <v>311</v>
      </c>
      <c r="G120" s="76" t="s">
        <v>312</v>
      </c>
      <c r="H120" s="70" t="s">
        <v>875</v>
      </c>
      <c r="I120" s="70" t="s">
        <v>218</v>
      </c>
      <c r="J120" s="70" t="s">
        <v>912</v>
      </c>
      <c r="K120" s="70" t="s">
        <v>52</v>
      </c>
      <c r="L120" s="76" t="s">
        <v>835</v>
      </c>
      <c r="M120" s="70" t="str">
        <f>LEFT(N120,12)</f>
        <v>v3_140301V03</v>
      </c>
      <c r="N120" s="79" t="s">
        <v>671</v>
      </c>
      <c r="O120" s="79" t="s">
        <v>902</v>
      </c>
      <c r="P120" s="79"/>
      <c r="Q120" s="72" t="s">
        <v>884</v>
      </c>
      <c r="R120" s="70" t="s">
        <v>882</v>
      </c>
    </row>
    <row r="121" spans="1:18">
      <c r="A121" s="73" t="s">
        <v>598</v>
      </c>
      <c r="B121" s="74" t="str">
        <f t="shared" si="5"/>
        <v>โครงการเข้าร่วมการกีฬามหาวิทยาลัยเทคโนโลยีราชมงคลพระนคร "พระนครเกมส์"</v>
      </c>
      <c r="C121" s="70" t="s">
        <v>599</v>
      </c>
      <c r="D121" s="70" t="s">
        <v>28</v>
      </c>
      <c r="E121" s="70">
        <v>2566</v>
      </c>
      <c r="F121" s="70" t="s">
        <v>385</v>
      </c>
      <c r="G121" s="76" t="s">
        <v>600</v>
      </c>
      <c r="H121" s="70" t="s">
        <v>601</v>
      </c>
      <c r="I121" s="70" t="s">
        <v>602</v>
      </c>
      <c r="J121" s="70" t="s">
        <v>909</v>
      </c>
      <c r="K121" s="70" t="s">
        <v>35</v>
      </c>
      <c r="L121" s="70" t="s">
        <v>713</v>
      </c>
      <c r="M121" s="70" t="s">
        <v>647</v>
      </c>
      <c r="N121" s="70" t="s">
        <v>727</v>
      </c>
      <c r="O121" s="79" t="s">
        <v>901</v>
      </c>
      <c r="P121" s="70"/>
      <c r="Q121" s="70"/>
      <c r="R121" s="70" t="s">
        <v>726</v>
      </c>
    </row>
    <row r="122" spans="1:18">
      <c r="A122" s="73" t="s">
        <v>580</v>
      </c>
      <c r="B122" s="74" t="str">
        <f t="shared" si="5"/>
        <v>โครงการส่งเสริมอาสาสมัครกีฬาและผู้นำการออกกำลังกาย ประจำปีงบประมาณ พ.ศ. 2566</v>
      </c>
      <c r="C122" s="70" t="s">
        <v>581</v>
      </c>
      <c r="D122" s="70" t="s">
        <v>28</v>
      </c>
      <c r="E122" s="70">
        <v>2566</v>
      </c>
      <c r="F122" s="70" t="s">
        <v>385</v>
      </c>
      <c r="G122" s="76" t="s">
        <v>386</v>
      </c>
      <c r="H122" s="70" t="s">
        <v>67</v>
      </c>
      <c r="I122" s="70" t="s">
        <v>68</v>
      </c>
      <c r="J122" s="70" t="s">
        <v>903</v>
      </c>
      <c r="K122" s="70" t="s">
        <v>52</v>
      </c>
      <c r="L122" s="70" t="s">
        <v>713</v>
      </c>
      <c r="M122" s="70" t="s">
        <v>647</v>
      </c>
      <c r="N122" s="70" t="s">
        <v>727</v>
      </c>
      <c r="O122" s="79" t="s">
        <v>901</v>
      </c>
      <c r="P122" s="70"/>
      <c r="Q122" s="70"/>
      <c r="R122" s="70" t="s">
        <v>726</v>
      </c>
    </row>
    <row r="123" spans="1:18">
      <c r="A123" s="73" t="s">
        <v>619</v>
      </c>
      <c r="B123" s="74" t="str">
        <f t="shared" si="5"/>
        <v>โครงการค่าใช้จ่ายในการพัฒนาบุคลากรด้านการกีฬา</v>
      </c>
      <c r="C123" s="70" t="s">
        <v>620</v>
      </c>
      <c r="D123" s="70" t="s">
        <v>28</v>
      </c>
      <c r="E123" s="70">
        <v>2566</v>
      </c>
      <c r="F123" s="70" t="s">
        <v>617</v>
      </c>
      <c r="G123" s="76" t="s">
        <v>386</v>
      </c>
      <c r="H123" s="70" t="s">
        <v>50</v>
      </c>
      <c r="I123" s="70" t="s">
        <v>192</v>
      </c>
      <c r="J123" s="70" t="s">
        <v>906</v>
      </c>
      <c r="K123" s="70" t="s">
        <v>52</v>
      </c>
      <c r="L123" s="70" t="s">
        <v>713</v>
      </c>
      <c r="M123" s="70" t="s">
        <v>670</v>
      </c>
      <c r="N123" s="70" t="s">
        <v>925</v>
      </c>
      <c r="O123" s="79" t="s">
        <v>901</v>
      </c>
      <c r="P123" s="70"/>
      <c r="Q123" s="70"/>
      <c r="R123" s="70" t="s">
        <v>923</v>
      </c>
    </row>
    <row r="124" spans="1:18">
      <c r="A124" s="70" t="s">
        <v>88</v>
      </c>
      <c r="B124" s="74" t="s">
        <v>89</v>
      </c>
      <c r="C124" s="75" t="s">
        <v>89</v>
      </c>
      <c r="D124" s="70" t="s">
        <v>28</v>
      </c>
      <c r="E124" s="73">
        <v>2562</v>
      </c>
      <c r="F124" s="70" t="s">
        <v>48</v>
      </c>
      <c r="G124" s="70" t="s">
        <v>49</v>
      </c>
      <c r="H124" s="70"/>
      <c r="I124" s="70" t="s">
        <v>73</v>
      </c>
      <c r="J124" s="66" t="str">
        <f>VLOOKUP(I124,'[1]ตัวย่อ(ต่อท้าย)'!$B$2:$C$515,2,FALSE)</f>
        <v>กกท.</v>
      </c>
      <c r="K124" s="70" t="s">
        <v>52</v>
      </c>
      <c r="L124" s="70"/>
      <c r="M124" s="70" t="str">
        <f>LEFT(N124,12)</f>
        <v>v3_140301V01</v>
      </c>
      <c r="N124" s="71" t="s">
        <v>716</v>
      </c>
      <c r="O124" s="71" t="s">
        <v>901</v>
      </c>
      <c r="P124" s="71"/>
      <c r="Q124" s="72" t="s">
        <v>745</v>
      </c>
      <c r="R124" s="70" t="s">
        <v>716</v>
      </c>
    </row>
    <row r="125" spans="1:18">
      <c r="A125" s="70" t="s">
        <v>194</v>
      </c>
      <c r="B125" s="74" t="s">
        <v>195</v>
      </c>
      <c r="C125" s="75" t="s">
        <v>195</v>
      </c>
      <c r="D125" s="70" t="s">
        <v>28</v>
      </c>
      <c r="E125" s="73">
        <v>2563</v>
      </c>
      <c r="F125" s="70" t="s">
        <v>182</v>
      </c>
      <c r="G125" s="70" t="s">
        <v>149</v>
      </c>
      <c r="H125" s="70" t="s">
        <v>197</v>
      </c>
      <c r="I125" s="70" t="s">
        <v>192</v>
      </c>
      <c r="J125" s="66" t="str">
        <f>VLOOKUP(I125,'[1]ตัวย่อ(ต่อท้าย)'!$B$2:$C$515,2,FALSE)</f>
        <v>มกช.</v>
      </c>
      <c r="K125" s="70" t="s">
        <v>52</v>
      </c>
      <c r="L125" s="70"/>
      <c r="M125" s="70" t="str">
        <f>LEFT(N125,12)</f>
        <v>v3_140301V01</v>
      </c>
      <c r="N125" s="71" t="s">
        <v>716</v>
      </c>
      <c r="O125" s="71" t="s">
        <v>901</v>
      </c>
      <c r="P125" s="71"/>
      <c r="Q125" s="72" t="s">
        <v>840</v>
      </c>
      <c r="R125" s="70" t="s">
        <v>324</v>
      </c>
    </row>
    <row r="126" spans="1:18">
      <c r="A126" s="70" t="s">
        <v>214</v>
      </c>
      <c r="B126" s="74" t="s">
        <v>215</v>
      </c>
      <c r="C126" s="75" t="s">
        <v>215</v>
      </c>
      <c r="D126" s="70" t="s">
        <v>28</v>
      </c>
      <c r="E126" s="73">
        <v>2563</v>
      </c>
      <c r="F126" s="70" t="s">
        <v>148</v>
      </c>
      <c r="G126" s="70" t="s">
        <v>149</v>
      </c>
      <c r="H126" s="70" t="s">
        <v>217</v>
      </c>
      <c r="I126" s="70" t="s">
        <v>218</v>
      </c>
      <c r="J126" s="66" t="str">
        <f>VLOOKUP(I126,'[1]ตัวย่อ(ต่อท้าย)'!$B$2:$C$515,2,FALSE)</f>
        <v>สป.กก.</v>
      </c>
      <c r="K126" s="70" t="s">
        <v>52</v>
      </c>
      <c r="L126" s="70"/>
      <c r="M126" s="70" t="str">
        <f>LEFT(N126,12)</f>
        <v>v3_140301V01</v>
      </c>
      <c r="N126" s="71" t="s">
        <v>716</v>
      </c>
      <c r="O126" s="71" t="s">
        <v>901</v>
      </c>
      <c r="P126" s="71"/>
      <c r="Q126" s="72" t="s">
        <v>846</v>
      </c>
      <c r="R126" s="70" t="s">
        <v>324</v>
      </c>
    </row>
    <row r="127" spans="1:18">
      <c r="A127" s="73" t="s">
        <v>595</v>
      </c>
      <c r="B127" s="74" t="str">
        <f>HYPERLINK(Q127,C127)</f>
        <v>ค่าใช้จ่ายในการเป็นเจ้าภาพจัดการประชุมรัฐมนตรีกีฬาอาเซียน ครั้งที่ ๗ และการประชุมที่เกี่ยวข้อง</v>
      </c>
      <c r="C127" s="70" t="s">
        <v>596</v>
      </c>
      <c r="D127" s="70" t="s">
        <v>28</v>
      </c>
      <c r="E127" s="70">
        <v>2566</v>
      </c>
      <c r="F127" s="70" t="s">
        <v>385</v>
      </c>
      <c r="G127" s="76" t="s">
        <v>386</v>
      </c>
      <c r="H127" s="70" t="s">
        <v>354</v>
      </c>
      <c r="I127" s="70" t="s">
        <v>218</v>
      </c>
      <c r="J127" s="70" t="s">
        <v>912</v>
      </c>
      <c r="K127" s="70" t="s">
        <v>52</v>
      </c>
      <c r="L127" s="70" t="s">
        <v>713</v>
      </c>
      <c r="M127" s="70" t="s">
        <v>647</v>
      </c>
      <c r="N127" s="70" t="s">
        <v>727</v>
      </c>
      <c r="O127" s="79" t="s">
        <v>901</v>
      </c>
      <c r="P127" s="70"/>
      <c r="Q127" s="70"/>
      <c r="R127" s="70" t="s">
        <v>726</v>
      </c>
    </row>
    <row r="128" spans="1:18">
      <c r="A128" s="70" t="s">
        <v>253</v>
      </c>
      <c r="B128" s="74" t="s">
        <v>254</v>
      </c>
      <c r="C128" s="75" t="s">
        <v>254</v>
      </c>
      <c r="D128" s="70" t="s">
        <v>28</v>
      </c>
      <c r="E128" s="73">
        <v>2563</v>
      </c>
      <c r="F128" s="70" t="s">
        <v>232</v>
      </c>
      <c r="G128" s="70" t="s">
        <v>256</v>
      </c>
      <c r="H128" s="70" t="s">
        <v>183</v>
      </c>
      <c r="I128" s="70" t="s">
        <v>192</v>
      </c>
      <c r="J128" s="66" t="str">
        <f>VLOOKUP(I128,'[1]ตัวย่อ(ต่อท้าย)'!$B$2:$C$515,2,FALSE)</f>
        <v>มกช.</v>
      </c>
      <c r="K128" s="70" t="s">
        <v>52</v>
      </c>
      <c r="L128" s="70"/>
      <c r="M128" s="70" t="str">
        <f>LEFT(N128,12)</f>
        <v>v3_140301V01</v>
      </c>
      <c r="N128" s="71" t="s">
        <v>716</v>
      </c>
      <c r="O128" s="71" t="s">
        <v>901</v>
      </c>
      <c r="P128" s="71"/>
      <c r="Q128" s="72" t="s">
        <v>535</v>
      </c>
      <c r="R128" s="70" t="s">
        <v>324</v>
      </c>
    </row>
    <row r="129" spans="1:18">
      <c r="A129" s="73" t="s">
        <v>608</v>
      </c>
      <c r="B129" s="74" t="str">
        <f t="shared" ref="B129:B145" si="6">HYPERLINK(Q129,C129)</f>
        <v>อบรมและสัมมนาผู้ตัดสินกีฬาฟุตบอล สำนักงานเขตพื้นที่การศึกษามัธยมศึกษาร้อยเอ็ด ประจำปี 2566</v>
      </c>
      <c r="C129" s="70" t="s">
        <v>896</v>
      </c>
      <c r="D129" s="70" t="s">
        <v>28</v>
      </c>
      <c r="E129" s="70">
        <v>2566</v>
      </c>
      <c r="F129" s="70" t="s">
        <v>385</v>
      </c>
      <c r="G129" s="76" t="s">
        <v>386</v>
      </c>
      <c r="H129" s="70" t="s">
        <v>610</v>
      </c>
      <c r="I129" s="70" t="s">
        <v>283</v>
      </c>
      <c r="J129" s="70" t="s">
        <v>908</v>
      </c>
      <c r="K129" s="70" t="s">
        <v>284</v>
      </c>
      <c r="L129" s="70" t="s">
        <v>713</v>
      </c>
      <c r="M129" s="70" t="s">
        <v>647</v>
      </c>
      <c r="N129" s="70" t="s">
        <v>727</v>
      </c>
      <c r="O129" s="79" t="s">
        <v>901</v>
      </c>
      <c r="P129" s="70"/>
      <c r="Q129" s="70"/>
      <c r="R129" s="70" t="s">
        <v>726</v>
      </c>
    </row>
    <row r="130" spans="1:18">
      <c r="A130" s="73" t="s">
        <v>622</v>
      </c>
      <c r="B130" s="74" t="str">
        <f t="shared" si="6"/>
        <v>โครงการแข่งขันกีฬาครูและบุคลากรทางการศึกษา สพม. อย เกมส์ ประจำปี 2566</v>
      </c>
      <c r="C130" s="70" t="s">
        <v>623</v>
      </c>
      <c r="D130" s="70" t="s">
        <v>28</v>
      </c>
      <c r="E130" s="70">
        <v>2566</v>
      </c>
      <c r="F130" s="70" t="s">
        <v>624</v>
      </c>
      <c r="G130" s="76" t="s">
        <v>386</v>
      </c>
      <c r="H130" s="70" t="s">
        <v>505</v>
      </c>
      <c r="I130" s="70" t="s">
        <v>283</v>
      </c>
      <c r="J130" s="70" t="s">
        <v>908</v>
      </c>
      <c r="K130" s="70" t="s">
        <v>284</v>
      </c>
      <c r="L130" s="70" t="s">
        <v>713</v>
      </c>
      <c r="M130" s="70" t="s">
        <v>647</v>
      </c>
      <c r="N130" s="70" t="s">
        <v>727</v>
      </c>
      <c r="O130" s="79" t="s">
        <v>901</v>
      </c>
      <c r="P130" s="70"/>
      <c r="Q130" s="70"/>
      <c r="R130" s="70" t="s">
        <v>726</v>
      </c>
    </row>
    <row r="131" spans="1:18">
      <c r="A131" s="73" t="s">
        <v>864</v>
      </c>
      <c r="B131" s="74" t="str">
        <f t="shared" si="6"/>
        <v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2568</v>
      </c>
      <c r="C131" s="70" t="s">
        <v>865</v>
      </c>
      <c r="D131" s="70" t="s">
        <v>866</v>
      </c>
      <c r="E131" s="70">
        <v>2566</v>
      </c>
      <c r="F131" s="70" t="s">
        <v>867</v>
      </c>
      <c r="G131" s="76" t="s">
        <v>386</v>
      </c>
      <c r="H131" s="70" t="s">
        <v>435</v>
      </c>
      <c r="I131" s="70" t="s">
        <v>218</v>
      </c>
      <c r="J131" s="70" t="s">
        <v>912</v>
      </c>
      <c r="K131" s="70" t="s">
        <v>52</v>
      </c>
      <c r="L131" s="70" t="s">
        <v>713</v>
      </c>
      <c r="M131" s="70" t="s">
        <v>647</v>
      </c>
      <c r="N131" s="70" t="s">
        <v>727</v>
      </c>
      <c r="O131" s="79" t="s">
        <v>901</v>
      </c>
      <c r="P131" s="70"/>
      <c r="Q131" s="70"/>
      <c r="R131" s="70" t="s">
        <v>726</v>
      </c>
    </row>
    <row r="132" spans="1:18">
      <c r="A132" s="73" t="s">
        <v>604</v>
      </c>
      <c r="B132" s="74" t="str">
        <f t="shared" si="6"/>
        <v>โครงการแข่งขันกีฬาบัวน้ำเงินเกมส์</v>
      </c>
      <c r="C132" s="70" t="s">
        <v>605</v>
      </c>
      <c r="D132" s="70" t="s">
        <v>28</v>
      </c>
      <c r="E132" s="70">
        <v>2566</v>
      </c>
      <c r="F132" s="70" t="s">
        <v>600</v>
      </c>
      <c r="G132" s="76" t="s">
        <v>600</v>
      </c>
      <c r="H132" s="70" t="s">
        <v>606</v>
      </c>
      <c r="I132" s="70" t="s">
        <v>34</v>
      </c>
      <c r="J132" s="70" t="s">
        <v>907</v>
      </c>
      <c r="K132" s="70" t="s">
        <v>35</v>
      </c>
      <c r="L132" s="70" t="s">
        <v>713</v>
      </c>
      <c r="M132" s="70" t="s">
        <v>670</v>
      </c>
      <c r="N132" s="70" t="s">
        <v>925</v>
      </c>
      <c r="O132" s="79" t="s">
        <v>901</v>
      </c>
      <c r="P132" s="70"/>
      <c r="Q132" s="70"/>
      <c r="R132" s="70" t="s">
        <v>923</v>
      </c>
    </row>
    <row r="133" spans="1:18">
      <c r="A133" s="73" t="s">
        <v>668</v>
      </c>
      <c r="B133" s="74" t="str">
        <f t="shared" si="6"/>
        <v>โครงการสนับสนุนนักศึกษาเข้าร่วมการแข่งขันกีฬา ประจำปีงบประมาณ 2567</v>
      </c>
      <c r="C133" s="70" t="s">
        <v>669</v>
      </c>
      <c r="D133" s="70" t="s">
        <v>28</v>
      </c>
      <c r="E133" s="70">
        <v>2567</v>
      </c>
      <c r="F133" s="70" t="s">
        <v>627</v>
      </c>
      <c r="G133" s="76" t="s">
        <v>628</v>
      </c>
      <c r="H133" s="70" t="s">
        <v>585</v>
      </c>
      <c r="I133" s="70" t="s">
        <v>129</v>
      </c>
      <c r="J133" s="70" t="s">
        <v>904</v>
      </c>
      <c r="K133" s="70" t="s">
        <v>35</v>
      </c>
      <c r="L133" s="70" t="s">
        <v>731</v>
      </c>
      <c r="M133" s="70" t="s">
        <v>670</v>
      </c>
      <c r="N133" s="70" t="s">
        <v>925</v>
      </c>
      <c r="O133" s="79" t="s">
        <v>901</v>
      </c>
      <c r="P133" s="70"/>
      <c r="Q133" s="70"/>
      <c r="R133" s="70" t="s">
        <v>923</v>
      </c>
    </row>
    <row r="134" spans="1:18">
      <c r="A134" s="73" t="s">
        <v>675</v>
      </c>
      <c r="B134" s="74" t="str">
        <f t="shared" si="6"/>
        <v>โครงการอนุรักษ์ส่งเสริมกีฬาสัมพันธ์</v>
      </c>
      <c r="C134" s="70" t="s">
        <v>676</v>
      </c>
      <c r="D134" s="70" t="s">
        <v>28</v>
      </c>
      <c r="E134" s="70">
        <v>2567</v>
      </c>
      <c r="F134" s="70" t="s">
        <v>655</v>
      </c>
      <c r="G134" s="76" t="s">
        <v>655</v>
      </c>
      <c r="H134" s="70" t="s">
        <v>677</v>
      </c>
      <c r="I134" s="70" t="s">
        <v>678</v>
      </c>
      <c r="J134" s="70" t="s">
        <v>910</v>
      </c>
      <c r="K134" s="70" t="s">
        <v>35</v>
      </c>
      <c r="L134" s="70" t="s">
        <v>731</v>
      </c>
      <c r="M134" s="70" t="s">
        <v>647</v>
      </c>
      <c r="N134" s="70" t="s">
        <v>727</v>
      </c>
      <c r="O134" s="79" t="s">
        <v>901</v>
      </c>
      <c r="P134" s="70"/>
      <c r="Q134" s="70"/>
      <c r="R134" s="70" t="s">
        <v>726</v>
      </c>
    </row>
    <row r="135" spans="1:18">
      <c r="A135" s="73" t="s">
        <v>787</v>
      </c>
      <c r="B135" s="74" t="str">
        <f t="shared" si="6"/>
        <v>โครงการพัฒนาบุคลากรด้านวิทยาศาสตร์การกีฬา</v>
      </c>
      <c r="C135" s="70" t="s">
        <v>788</v>
      </c>
      <c r="D135" s="70" t="s">
        <v>28</v>
      </c>
      <c r="E135" s="70">
        <v>2568</v>
      </c>
      <c r="F135" s="70" t="s">
        <v>789</v>
      </c>
      <c r="G135" s="76" t="s">
        <v>782</v>
      </c>
      <c r="H135" s="70" t="s">
        <v>197</v>
      </c>
      <c r="I135" s="70" t="s">
        <v>192</v>
      </c>
      <c r="J135" s="70" t="s">
        <v>906</v>
      </c>
      <c r="K135" s="70" t="s">
        <v>52</v>
      </c>
      <c r="L135" s="70" t="s">
        <v>767</v>
      </c>
      <c r="M135" s="70" t="s">
        <v>647</v>
      </c>
      <c r="N135" s="70" t="s">
        <v>727</v>
      </c>
      <c r="O135" s="79" t="s">
        <v>901</v>
      </c>
      <c r="P135" s="70"/>
      <c r="Q135" s="70"/>
      <c r="R135" s="70" t="s">
        <v>726</v>
      </c>
    </row>
    <row r="136" spans="1:18">
      <c r="A136" s="73" t="s">
        <v>800</v>
      </c>
      <c r="B136" s="74" t="str">
        <f t="shared" si="6"/>
        <v>โครงการพัฒนาบุคลากรด้านการกีฬา</v>
      </c>
      <c r="C136" s="70" t="s">
        <v>632</v>
      </c>
      <c r="D136" s="70" t="s">
        <v>28</v>
      </c>
      <c r="E136" s="70">
        <v>2568</v>
      </c>
      <c r="F136" s="70" t="s">
        <v>765</v>
      </c>
      <c r="G136" s="76" t="s">
        <v>792</v>
      </c>
      <c r="H136" s="70" t="s">
        <v>50</v>
      </c>
      <c r="I136" s="70" t="s">
        <v>192</v>
      </c>
      <c r="J136" s="70" t="s">
        <v>906</v>
      </c>
      <c r="K136" s="70" t="s">
        <v>52</v>
      </c>
      <c r="L136" s="70" t="s">
        <v>767</v>
      </c>
      <c r="M136" s="70" t="s">
        <v>647</v>
      </c>
      <c r="N136" s="70" t="s">
        <v>727</v>
      </c>
      <c r="O136" s="79" t="s">
        <v>901</v>
      </c>
      <c r="P136" s="70"/>
      <c r="Q136" s="70"/>
      <c r="R136" s="70" t="s">
        <v>726</v>
      </c>
    </row>
    <row r="137" spans="1:18">
      <c r="A137" s="73" t="s">
        <v>802</v>
      </c>
      <c r="B137" s="74" t="str">
        <f t="shared" si="6"/>
        <v>โครงการจัดทำหลักสูตรผู้ฝึกสอนกีฬาเพื่อการพัฒนาบุคลากรการกีฬาที่ได้มาตรฐาน</v>
      </c>
      <c r="C137" s="70" t="s">
        <v>692</v>
      </c>
      <c r="D137" s="70" t="s">
        <v>28</v>
      </c>
      <c r="E137" s="70">
        <v>2568</v>
      </c>
      <c r="F137" s="70" t="s">
        <v>789</v>
      </c>
      <c r="G137" s="76" t="s">
        <v>772</v>
      </c>
      <c r="H137" s="70" t="s">
        <v>50</v>
      </c>
      <c r="I137" s="70" t="s">
        <v>192</v>
      </c>
      <c r="J137" s="70" t="s">
        <v>906</v>
      </c>
      <c r="K137" s="70" t="s">
        <v>52</v>
      </c>
      <c r="L137" s="70" t="s">
        <v>803</v>
      </c>
      <c r="M137" s="70" t="s">
        <v>647</v>
      </c>
      <c r="N137" s="70" t="s">
        <v>727</v>
      </c>
      <c r="O137" s="79" t="s">
        <v>901</v>
      </c>
      <c r="P137" s="70"/>
      <c r="Q137" s="70"/>
      <c r="R137" s="70" t="s">
        <v>726</v>
      </c>
    </row>
    <row r="138" spans="1:18">
      <c r="A138" s="73" t="s">
        <v>805</v>
      </c>
      <c r="B138" s="74" t="str">
        <f t="shared" si="6"/>
        <v>โครงการจัดทำหลักสูตรนักวิทยาศาสตร์การกีฬาเพื่อการพัฒนาบุคลากรการกีฬาที่ได้มาตรฐาน</v>
      </c>
      <c r="C138" s="70" t="s">
        <v>684</v>
      </c>
      <c r="D138" s="70" t="s">
        <v>28</v>
      </c>
      <c r="E138" s="70">
        <v>2568</v>
      </c>
      <c r="F138" s="70" t="s">
        <v>789</v>
      </c>
      <c r="G138" s="76" t="s">
        <v>792</v>
      </c>
      <c r="H138" s="70" t="s">
        <v>50</v>
      </c>
      <c r="I138" s="70" t="s">
        <v>192</v>
      </c>
      <c r="J138" s="70" t="s">
        <v>906</v>
      </c>
      <c r="K138" s="70" t="s">
        <v>52</v>
      </c>
      <c r="L138" s="70" t="s">
        <v>803</v>
      </c>
      <c r="M138" s="70" t="s">
        <v>647</v>
      </c>
      <c r="N138" s="70" t="s">
        <v>727</v>
      </c>
      <c r="O138" s="79" t="s">
        <v>901</v>
      </c>
      <c r="P138" s="70"/>
      <c r="Q138" s="70"/>
      <c r="R138" s="70" t="s">
        <v>726</v>
      </c>
    </row>
    <row r="139" spans="1:18">
      <c r="A139" s="73" t="s">
        <v>807</v>
      </c>
      <c r="B139" s="74" t="str">
        <f t="shared" si="6"/>
        <v>โครงการจัดทำหลักสูตรผู้ตัดสินกีฬาเพื่อการพัฒนาบุคลากรการกีฬาที่ได้มาตรฐาน</v>
      </c>
      <c r="C139" s="70" t="s">
        <v>689</v>
      </c>
      <c r="D139" s="70" t="s">
        <v>28</v>
      </c>
      <c r="E139" s="70">
        <v>2568</v>
      </c>
      <c r="F139" s="70" t="s">
        <v>765</v>
      </c>
      <c r="G139" s="76" t="s">
        <v>792</v>
      </c>
      <c r="H139" s="70" t="s">
        <v>50</v>
      </c>
      <c r="I139" s="70" t="s">
        <v>192</v>
      </c>
      <c r="J139" s="70" t="s">
        <v>906</v>
      </c>
      <c r="K139" s="70" t="s">
        <v>52</v>
      </c>
      <c r="L139" s="70" t="s">
        <v>803</v>
      </c>
      <c r="M139" s="70" t="s">
        <v>647</v>
      </c>
      <c r="N139" s="70" t="s">
        <v>727</v>
      </c>
      <c r="O139" s="79" t="s">
        <v>901</v>
      </c>
      <c r="P139" s="70"/>
      <c r="Q139" s="70"/>
      <c r="R139" s="70" t="s">
        <v>726</v>
      </c>
    </row>
    <row r="140" spans="1:18">
      <c r="A140" s="73" t="s">
        <v>612</v>
      </c>
      <c r="B140" s="74" t="str">
        <f t="shared" si="6"/>
        <v>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</v>
      </c>
      <c r="C140" s="70" t="s">
        <v>613</v>
      </c>
      <c r="D140" s="70" t="s">
        <v>28</v>
      </c>
      <c r="E140" s="70">
        <v>2566</v>
      </c>
      <c r="F140" s="70" t="s">
        <v>385</v>
      </c>
      <c r="G140" s="76" t="s">
        <v>386</v>
      </c>
      <c r="H140" s="70" t="s">
        <v>610</v>
      </c>
      <c r="I140" s="70" t="s">
        <v>283</v>
      </c>
      <c r="J140" s="70" t="s">
        <v>908</v>
      </c>
      <c r="K140" s="70" t="s">
        <v>284</v>
      </c>
      <c r="L140" s="70" t="s">
        <v>713</v>
      </c>
      <c r="M140" s="70" t="s">
        <v>926</v>
      </c>
      <c r="N140" s="70" t="s">
        <v>773</v>
      </c>
      <c r="O140" s="79" t="s">
        <v>901</v>
      </c>
      <c r="P140" s="70"/>
      <c r="Q140" s="70"/>
      <c r="R140" s="70" t="s">
        <v>394</v>
      </c>
    </row>
    <row r="141" spans="1:18">
      <c r="A141" s="73" t="s">
        <v>809</v>
      </c>
      <c r="B141" s="74" t="str">
        <f t="shared" si="6"/>
        <v>โครงการพัฒนาศักยภาพบุคลากรการกีฬาด้านบริหารจัดการกีฬาชุมชนอย่างยั่งยืน พ.ศ. 2568</v>
      </c>
      <c r="C141" s="70" t="s">
        <v>810</v>
      </c>
      <c r="D141" s="70" t="s">
        <v>28</v>
      </c>
      <c r="E141" s="70">
        <v>2568</v>
      </c>
      <c r="F141" s="70" t="s">
        <v>771</v>
      </c>
      <c r="G141" s="76" t="s">
        <v>772</v>
      </c>
      <c r="H141" s="70" t="s">
        <v>67</v>
      </c>
      <c r="I141" s="70" t="s">
        <v>68</v>
      </c>
      <c r="J141" s="70" t="s">
        <v>903</v>
      </c>
      <c r="K141" s="70" t="s">
        <v>52</v>
      </c>
      <c r="L141" s="70" t="s">
        <v>767</v>
      </c>
      <c r="M141" s="70" t="s">
        <v>647</v>
      </c>
      <c r="N141" s="70" t="s">
        <v>727</v>
      </c>
      <c r="O141" s="79" t="s">
        <v>901</v>
      </c>
      <c r="P141" s="70"/>
      <c r="Q141" s="70"/>
      <c r="R141" s="70" t="s">
        <v>726</v>
      </c>
    </row>
    <row r="142" spans="1:18">
      <c r="A142" s="73" t="s">
        <v>794</v>
      </c>
      <c r="B142" s="74" t="str">
        <f t="shared" si="6"/>
        <v>โครงการค่าใช้จ่ายในการนำเสนอผลงานวิจัยและนวัตกรรมด้านศาสตร์การกีฬาของอาจารย์และนักศึกษามหาวิทยาลัยการกีฬาแห่งชาติ</v>
      </c>
      <c r="C142" s="70" t="s">
        <v>750</v>
      </c>
      <c r="D142" s="70" t="s">
        <v>28</v>
      </c>
      <c r="E142" s="70">
        <v>2568</v>
      </c>
      <c r="F142" s="70" t="s">
        <v>789</v>
      </c>
      <c r="G142" s="76" t="s">
        <v>795</v>
      </c>
      <c r="H142" s="70" t="s">
        <v>113</v>
      </c>
      <c r="I142" s="70" t="s">
        <v>192</v>
      </c>
      <c r="J142" s="70" t="s">
        <v>906</v>
      </c>
      <c r="K142" s="70" t="s">
        <v>52</v>
      </c>
      <c r="L142" s="70" t="s">
        <v>767</v>
      </c>
      <c r="M142" s="70" t="s">
        <v>670</v>
      </c>
      <c r="N142" s="70" t="s">
        <v>925</v>
      </c>
      <c r="O142" s="79" t="s">
        <v>901</v>
      </c>
      <c r="P142" s="70"/>
      <c r="Q142" s="70"/>
      <c r="R142" s="70" t="s">
        <v>923</v>
      </c>
    </row>
    <row r="143" spans="1:18">
      <c r="A143" s="73" t="s">
        <v>812</v>
      </c>
      <c r="B143" s="74" t="str">
        <f t="shared" si="6"/>
        <v>โครงการพัฒนาศักยภาพผู้ฝึกสอนกีฬาระดับพื้นฐาน ประจำปีงบประมาณ พ.ศ. 2568</v>
      </c>
      <c r="C143" s="70" t="s">
        <v>813</v>
      </c>
      <c r="D143" s="70" t="s">
        <v>28</v>
      </c>
      <c r="E143" s="70">
        <v>2568</v>
      </c>
      <c r="F143" s="70" t="s">
        <v>771</v>
      </c>
      <c r="G143" s="76" t="s">
        <v>772</v>
      </c>
      <c r="H143" s="70" t="s">
        <v>67</v>
      </c>
      <c r="I143" s="70" t="s">
        <v>68</v>
      </c>
      <c r="J143" s="70" t="s">
        <v>903</v>
      </c>
      <c r="K143" s="70" t="s">
        <v>52</v>
      </c>
      <c r="L143" s="70" t="s">
        <v>767</v>
      </c>
      <c r="M143" s="70" t="s">
        <v>647</v>
      </c>
      <c r="N143" s="70" t="s">
        <v>727</v>
      </c>
      <c r="O143" s="79" t="s">
        <v>901</v>
      </c>
      <c r="P143" s="70"/>
      <c r="Q143" s="70"/>
      <c r="R143" s="70" t="s">
        <v>726</v>
      </c>
    </row>
    <row r="144" spans="1:18">
      <c r="A144" s="73" t="s">
        <v>797</v>
      </c>
      <c r="B144" s="74" t="str">
        <f t="shared" si="6"/>
        <v>โครงการค่าใช้จ่ายการจัดการความรู้</v>
      </c>
      <c r="C144" s="70" t="s">
        <v>798</v>
      </c>
      <c r="D144" s="70" t="s">
        <v>28</v>
      </c>
      <c r="E144" s="70">
        <v>2568</v>
      </c>
      <c r="F144" s="70" t="s">
        <v>765</v>
      </c>
      <c r="G144" s="76" t="s">
        <v>781</v>
      </c>
      <c r="H144" s="70" t="s">
        <v>113</v>
      </c>
      <c r="I144" s="70" t="s">
        <v>192</v>
      </c>
      <c r="J144" s="70" t="s">
        <v>906</v>
      </c>
      <c r="K144" s="70" t="s">
        <v>52</v>
      </c>
      <c r="L144" s="70" t="s">
        <v>767</v>
      </c>
      <c r="M144" s="70" t="s">
        <v>670</v>
      </c>
      <c r="N144" s="70" t="s">
        <v>925</v>
      </c>
      <c r="O144" s="79" t="s">
        <v>901</v>
      </c>
      <c r="P144" s="70"/>
      <c r="Q144" s="70"/>
      <c r="R144" s="70" t="s">
        <v>923</v>
      </c>
    </row>
    <row r="145" spans="1:18">
      <c r="A145" s="73" t="s">
        <v>818</v>
      </c>
      <c r="B145" s="74" t="str">
        <f t="shared" si="6"/>
        <v>โครงการพัฒนาบุคลากรด้านผู้ตัดสินกีฬาระดับพื้นฐาน ประจำปีงบประมาณ พ.ศ. 2568</v>
      </c>
      <c r="C145" s="70" t="s">
        <v>819</v>
      </c>
      <c r="D145" s="70" t="s">
        <v>28</v>
      </c>
      <c r="E145" s="70">
        <v>2568</v>
      </c>
      <c r="F145" s="70" t="s">
        <v>771</v>
      </c>
      <c r="G145" s="76" t="s">
        <v>772</v>
      </c>
      <c r="H145" s="70" t="s">
        <v>67</v>
      </c>
      <c r="I145" s="70" t="s">
        <v>68</v>
      </c>
      <c r="J145" s="70" t="s">
        <v>903</v>
      </c>
      <c r="K145" s="70" t="s">
        <v>52</v>
      </c>
      <c r="L145" s="70" t="s">
        <v>767</v>
      </c>
      <c r="M145" s="70" t="s">
        <v>647</v>
      </c>
      <c r="N145" s="70" t="s">
        <v>727</v>
      </c>
      <c r="O145" s="79" t="s">
        <v>901</v>
      </c>
      <c r="P145" s="70"/>
      <c r="Q145" s="70"/>
      <c r="R145" s="70" t="s">
        <v>726</v>
      </c>
    </row>
    <row r="146" spans="1:18">
      <c r="A146" s="171" t="s">
        <v>990</v>
      </c>
      <c r="B146" s="171" t="s">
        <v>990</v>
      </c>
      <c r="C146" s="171" t="s">
        <v>990</v>
      </c>
      <c r="D146" s="171" t="s">
        <v>990</v>
      </c>
      <c r="E146" s="171" t="s">
        <v>990</v>
      </c>
      <c r="F146" s="171" t="s">
        <v>990</v>
      </c>
      <c r="G146" s="171" t="s">
        <v>990</v>
      </c>
      <c r="H146" s="171" t="s">
        <v>990</v>
      </c>
      <c r="I146" s="171" t="s">
        <v>68</v>
      </c>
      <c r="J146" s="171" t="s">
        <v>903</v>
      </c>
      <c r="K146" s="171" t="s">
        <v>52</v>
      </c>
      <c r="L146" s="171" t="s">
        <v>990</v>
      </c>
      <c r="M146" s="171" t="s">
        <v>514</v>
      </c>
      <c r="N146" s="171" t="s">
        <v>514</v>
      </c>
      <c r="O146" s="171" t="s">
        <v>901</v>
      </c>
      <c r="P146" s="171" t="s">
        <v>991</v>
      </c>
    </row>
    <row r="147" spans="1:18">
      <c r="A147" s="171" t="s">
        <v>990</v>
      </c>
      <c r="B147" s="171" t="s">
        <v>990</v>
      </c>
      <c r="C147" s="171" t="s">
        <v>990</v>
      </c>
      <c r="D147" s="171" t="s">
        <v>990</v>
      </c>
      <c r="E147" s="171" t="s">
        <v>990</v>
      </c>
      <c r="F147" s="171" t="s">
        <v>990</v>
      </c>
      <c r="G147" s="171" t="s">
        <v>990</v>
      </c>
      <c r="H147" s="171" t="s">
        <v>990</v>
      </c>
      <c r="I147" s="171" t="s">
        <v>992</v>
      </c>
      <c r="J147" s="171" t="s">
        <v>993</v>
      </c>
      <c r="K147" s="171" t="s">
        <v>35</v>
      </c>
      <c r="L147" s="171" t="s">
        <v>990</v>
      </c>
      <c r="M147" s="171" t="s">
        <v>514</v>
      </c>
      <c r="N147" s="171" t="s">
        <v>514</v>
      </c>
      <c r="O147" s="171" t="s">
        <v>902</v>
      </c>
      <c r="P147" s="171" t="s">
        <v>991</v>
      </c>
    </row>
    <row r="148" spans="1:18">
      <c r="A148" s="171" t="s">
        <v>990</v>
      </c>
      <c r="B148" s="171" t="s">
        <v>990</v>
      </c>
      <c r="C148" s="171" t="s">
        <v>990</v>
      </c>
      <c r="D148" s="171" t="s">
        <v>990</v>
      </c>
      <c r="E148" s="171" t="s">
        <v>990</v>
      </c>
      <c r="F148" s="171" t="s">
        <v>990</v>
      </c>
      <c r="G148" s="171" t="s">
        <v>990</v>
      </c>
      <c r="H148" s="171" t="s">
        <v>990</v>
      </c>
      <c r="I148" s="171" t="s">
        <v>291</v>
      </c>
      <c r="J148" s="171" t="s">
        <v>914</v>
      </c>
      <c r="K148" s="171" t="s">
        <v>35</v>
      </c>
      <c r="L148" s="171" t="s">
        <v>990</v>
      </c>
      <c r="M148" s="171" t="s">
        <v>514</v>
      </c>
      <c r="N148" s="171" t="s">
        <v>514</v>
      </c>
      <c r="O148" s="171" t="s">
        <v>902</v>
      </c>
      <c r="P148" s="171" t="s">
        <v>991</v>
      </c>
    </row>
    <row r="149" spans="1:18">
      <c r="A149" s="171" t="s">
        <v>990</v>
      </c>
      <c r="B149" s="171" t="s">
        <v>990</v>
      </c>
      <c r="C149" s="171" t="s">
        <v>990</v>
      </c>
      <c r="D149" s="171" t="s">
        <v>990</v>
      </c>
      <c r="E149" s="171" t="s">
        <v>990</v>
      </c>
      <c r="F149" s="171" t="s">
        <v>990</v>
      </c>
      <c r="G149" s="171" t="s">
        <v>990</v>
      </c>
      <c r="H149" s="171" t="s">
        <v>990</v>
      </c>
      <c r="I149" s="171" t="s">
        <v>68</v>
      </c>
      <c r="J149" s="171" t="s">
        <v>903</v>
      </c>
      <c r="K149" s="171" t="s">
        <v>52</v>
      </c>
      <c r="L149" s="171" t="s">
        <v>990</v>
      </c>
      <c r="M149" s="171" t="s">
        <v>533</v>
      </c>
      <c r="N149" s="171" t="s">
        <v>533</v>
      </c>
      <c r="O149" s="171" t="s">
        <v>901</v>
      </c>
      <c r="P149" s="171" t="s">
        <v>991</v>
      </c>
    </row>
    <row r="150" spans="1:18">
      <c r="A150" s="171" t="s">
        <v>990</v>
      </c>
      <c r="B150" s="171" t="s">
        <v>990</v>
      </c>
      <c r="C150" s="171" t="s">
        <v>990</v>
      </c>
      <c r="D150" s="171" t="s">
        <v>990</v>
      </c>
      <c r="E150" s="171" t="s">
        <v>990</v>
      </c>
      <c r="F150" s="171" t="s">
        <v>990</v>
      </c>
      <c r="G150" s="171" t="s">
        <v>990</v>
      </c>
      <c r="H150" s="171" t="s">
        <v>990</v>
      </c>
      <c r="I150" s="171" t="s">
        <v>411</v>
      </c>
      <c r="J150" s="171" t="s">
        <v>994</v>
      </c>
      <c r="K150" s="171" t="s">
        <v>35</v>
      </c>
      <c r="L150" s="171" t="s">
        <v>990</v>
      </c>
      <c r="M150" s="171" t="s">
        <v>533</v>
      </c>
      <c r="N150" s="171" t="s">
        <v>533</v>
      </c>
      <c r="O150" s="171" t="s">
        <v>902</v>
      </c>
      <c r="P150" s="171" t="s">
        <v>991</v>
      </c>
    </row>
    <row r="151" spans="1:18">
      <c r="A151" s="171" t="s">
        <v>990</v>
      </c>
      <c r="B151" s="171" t="s">
        <v>990</v>
      </c>
      <c r="C151" s="171" t="s">
        <v>990</v>
      </c>
      <c r="D151" s="171" t="s">
        <v>990</v>
      </c>
      <c r="E151" s="171" t="s">
        <v>990</v>
      </c>
      <c r="F151" s="171" t="s">
        <v>990</v>
      </c>
      <c r="G151" s="171" t="s">
        <v>990</v>
      </c>
      <c r="H151" s="171" t="s">
        <v>990</v>
      </c>
      <c r="I151" s="171" t="s">
        <v>995</v>
      </c>
      <c r="J151" s="171" t="s">
        <v>996</v>
      </c>
      <c r="K151" s="171" t="s">
        <v>35</v>
      </c>
      <c r="L151" s="171" t="s">
        <v>990</v>
      </c>
      <c r="M151" s="171" t="s">
        <v>533</v>
      </c>
      <c r="N151" s="171" t="s">
        <v>533</v>
      </c>
      <c r="O151" s="171" t="s">
        <v>901</v>
      </c>
      <c r="P151" s="171" t="s">
        <v>991</v>
      </c>
    </row>
    <row r="152" spans="1:18">
      <c r="A152" s="171" t="s">
        <v>990</v>
      </c>
      <c r="B152" s="171" t="s">
        <v>990</v>
      </c>
      <c r="C152" s="171" t="s">
        <v>990</v>
      </c>
      <c r="D152" s="171" t="s">
        <v>990</v>
      </c>
      <c r="E152" s="171" t="s">
        <v>990</v>
      </c>
      <c r="F152" s="171" t="s">
        <v>990</v>
      </c>
      <c r="G152" s="171" t="s">
        <v>990</v>
      </c>
      <c r="H152" s="171" t="s">
        <v>990</v>
      </c>
      <c r="I152" s="171" t="s">
        <v>992</v>
      </c>
      <c r="J152" s="171" t="s">
        <v>993</v>
      </c>
      <c r="K152" s="171" t="s">
        <v>35</v>
      </c>
      <c r="L152" s="171" t="s">
        <v>990</v>
      </c>
      <c r="M152" s="171" t="s">
        <v>533</v>
      </c>
      <c r="N152" s="171" t="s">
        <v>533</v>
      </c>
      <c r="O152" s="171" t="s">
        <v>902</v>
      </c>
      <c r="P152" s="171" t="s">
        <v>991</v>
      </c>
    </row>
    <row r="153" spans="1:18">
      <c r="A153" s="171" t="s">
        <v>990</v>
      </c>
      <c r="B153" s="171" t="s">
        <v>990</v>
      </c>
      <c r="C153" s="171" t="s">
        <v>990</v>
      </c>
      <c r="D153" s="171" t="s">
        <v>990</v>
      </c>
      <c r="E153" s="171" t="s">
        <v>990</v>
      </c>
      <c r="F153" s="171" t="s">
        <v>990</v>
      </c>
      <c r="G153" s="171" t="s">
        <v>990</v>
      </c>
      <c r="H153" s="171" t="s">
        <v>990</v>
      </c>
      <c r="I153" s="171" t="s">
        <v>291</v>
      </c>
      <c r="J153" s="171" t="s">
        <v>914</v>
      </c>
      <c r="K153" s="171" t="s">
        <v>35</v>
      </c>
      <c r="L153" s="171" t="s">
        <v>990</v>
      </c>
      <c r="M153" s="171" t="s">
        <v>533</v>
      </c>
      <c r="N153" s="171" t="s">
        <v>533</v>
      </c>
      <c r="O153" s="171" t="s">
        <v>902</v>
      </c>
      <c r="P153" s="171" t="s">
        <v>991</v>
      </c>
    </row>
    <row r="154" spans="1:18">
      <c r="A154" s="171" t="s">
        <v>990</v>
      </c>
      <c r="B154" s="171" t="s">
        <v>990</v>
      </c>
      <c r="C154" s="171" t="s">
        <v>990</v>
      </c>
      <c r="D154" s="171" t="s">
        <v>990</v>
      </c>
      <c r="E154" s="171" t="s">
        <v>990</v>
      </c>
      <c r="F154" s="171" t="s">
        <v>990</v>
      </c>
      <c r="G154" s="171" t="s">
        <v>990</v>
      </c>
      <c r="H154" s="171" t="s">
        <v>990</v>
      </c>
      <c r="I154" s="171" t="s">
        <v>997</v>
      </c>
      <c r="J154" s="171" t="s">
        <v>998</v>
      </c>
      <c r="K154" s="171" t="s">
        <v>35</v>
      </c>
      <c r="L154" s="171" t="s">
        <v>990</v>
      </c>
      <c r="M154" s="171" t="s">
        <v>485</v>
      </c>
      <c r="N154" s="171" t="s">
        <v>485</v>
      </c>
      <c r="O154" s="171" t="s">
        <v>901</v>
      </c>
      <c r="P154" s="171" t="s">
        <v>991</v>
      </c>
    </row>
    <row r="155" spans="1:18">
      <c r="A155" s="171" t="s">
        <v>990</v>
      </c>
      <c r="B155" s="171" t="s">
        <v>990</v>
      </c>
      <c r="C155" s="171" t="s">
        <v>990</v>
      </c>
      <c r="D155" s="171" t="s">
        <v>990</v>
      </c>
      <c r="E155" s="171" t="s">
        <v>990</v>
      </c>
      <c r="F155" s="171" t="s">
        <v>990</v>
      </c>
      <c r="G155" s="171" t="s">
        <v>990</v>
      </c>
      <c r="H155" s="171" t="s">
        <v>990</v>
      </c>
      <c r="I155" s="171" t="s">
        <v>995</v>
      </c>
      <c r="J155" s="171" t="s">
        <v>996</v>
      </c>
      <c r="K155" s="171" t="s">
        <v>35</v>
      </c>
      <c r="L155" s="171" t="s">
        <v>990</v>
      </c>
      <c r="M155" s="171" t="s">
        <v>485</v>
      </c>
      <c r="N155" s="171" t="s">
        <v>485</v>
      </c>
      <c r="O155" s="171" t="s">
        <v>901</v>
      </c>
      <c r="P155" s="171" t="s">
        <v>991</v>
      </c>
    </row>
    <row r="156" spans="1:18">
      <c r="A156" s="171" t="s">
        <v>990</v>
      </c>
      <c r="B156" s="171" t="s">
        <v>990</v>
      </c>
      <c r="C156" s="171" t="s">
        <v>990</v>
      </c>
      <c r="D156" s="171" t="s">
        <v>990</v>
      </c>
      <c r="E156" s="171" t="s">
        <v>990</v>
      </c>
      <c r="F156" s="171" t="s">
        <v>990</v>
      </c>
      <c r="G156" s="171" t="s">
        <v>990</v>
      </c>
      <c r="H156" s="171" t="s">
        <v>990</v>
      </c>
      <c r="I156" s="171" t="s">
        <v>602</v>
      </c>
      <c r="J156" s="171" t="s">
        <v>909</v>
      </c>
      <c r="K156" s="171" t="s">
        <v>35</v>
      </c>
      <c r="L156" s="171" t="s">
        <v>990</v>
      </c>
      <c r="M156" s="171" t="s">
        <v>485</v>
      </c>
      <c r="N156" s="171" t="s">
        <v>485</v>
      </c>
      <c r="O156" s="171" t="s">
        <v>902</v>
      </c>
      <c r="P156" s="171" t="s">
        <v>991</v>
      </c>
    </row>
    <row r="157" spans="1:18">
      <c r="A157" s="171" t="s">
        <v>990</v>
      </c>
      <c r="B157" s="171" t="s">
        <v>990</v>
      </c>
      <c r="C157" s="171" t="s">
        <v>990</v>
      </c>
      <c r="D157" s="171" t="s">
        <v>990</v>
      </c>
      <c r="E157" s="171" t="s">
        <v>990</v>
      </c>
      <c r="F157" s="171" t="s">
        <v>990</v>
      </c>
      <c r="G157" s="171" t="s">
        <v>990</v>
      </c>
      <c r="H157" s="171" t="s">
        <v>990</v>
      </c>
      <c r="I157" s="171" t="s">
        <v>411</v>
      </c>
      <c r="J157" s="171" t="s">
        <v>994</v>
      </c>
      <c r="K157" s="171" t="s">
        <v>35</v>
      </c>
      <c r="L157" s="171" t="s">
        <v>990</v>
      </c>
      <c r="M157" s="171" t="s">
        <v>485</v>
      </c>
      <c r="N157" s="171" t="s">
        <v>485</v>
      </c>
      <c r="O157" s="171" t="s">
        <v>902</v>
      </c>
      <c r="P157" s="171" t="s">
        <v>991</v>
      </c>
    </row>
    <row r="158" spans="1:18">
      <c r="A158" s="171" t="s">
        <v>990</v>
      </c>
      <c r="B158" s="171" t="s">
        <v>990</v>
      </c>
      <c r="C158" s="171" t="s">
        <v>990</v>
      </c>
      <c r="D158" s="171" t="s">
        <v>990</v>
      </c>
      <c r="E158" s="171" t="s">
        <v>990</v>
      </c>
      <c r="F158" s="171" t="s">
        <v>990</v>
      </c>
      <c r="G158" s="171" t="s">
        <v>990</v>
      </c>
      <c r="H158" s="171" t="s">
        <v>990</v>
      </c>
      <c r="I158" s="171" t="s">
        <v>992</v>
      </c>
      <c r="J158" s="171" t="s">
        <v>993</v>
      </c>
      <c r="K158" s="171" t="s">
        <v>35</v>
      </c>
      <c r="L158" s="171" t="s">
        <v>990</v>
      </c>
      <c r="M158" s="171" t="s">
        <v>485</v>
      </c>
      <c r="N158" s="171" t="s">
        <v>485</v>
      </c>
      <c r="O158" s="171" t="s">
        <v>902</v>
      </c>
      <c r="P158" s="171" t="s">
        <v>991</v>
      </c>
    </row>
    <row r="159" spans="1:18">
      <c r="A159" s="171" t="s">
        <v>990</v>
      </c>
      <c r="B159" s="171" t="s">
        <v>990</v>
      </c>
      <c r="C159" s="171" t="s">
        <v>990</v>
      </c>
      <c r="D159" s="171" t="s">
        <v>990</v>
      </c>
      <c r="E159" s="171" t="s">
        <v>990</v>
      </c>
      <c r="F159" s="171" t="s">
        <v>990</v>
      </c>
      <c r="G159" s="171" t="s">
        <v>990</v>
      </c>
      <c r="H159" s="171" t="s">
        <v>990</v>
      </c>
      <c r="I159" s="171" t="s">
        <v>291</v>
      </c>
      <c r="J159" s="171" t="s">
        <v>914</v>
      </c>
      <c r="K159" s="171" t="s">
        <v>35</v>
      </c>
      <c r="L159" s="171" t="s">
        <v>990</v>
      </c>
      <c r="M159" s="171" t="s">
        <v>485</v>
      </c>
      <c r="N159" s="171" t="s">
        <v>485</v>
      </c>
      <c r="O159" s="171" t="s">
        <v>902</v>
      </c>
      <c r="P159" s="171" t="s">
        <v>991</v>
      </c>
    </row>
    <row r="160" spans="1:18">
      <c r="A160" s="171" t="s">
        <v>990</v>
      </c>
      <c r="B160" s="171" t="s">
        <v>990</v>
      </c>
      <c r="C160" s="171" t="s">
        <v>990</v>
      </c>
      <c r="D160" s="171" t="s">
        <v>990</v>
      </c>
      <c r="E160" s="171" t="s">
        <v>990</v>
      </c>
      <c r="F160" s="171" t="s">
        <v>990</v>
      </c>
      <c r="G160" s="171" t="s">
        <v>990</v>
      </c>
      <c r="H160" s="171" t="s">
        <v>990</v>
      </c>
      <c r="I160" s="171" t="s">
        <v>602</v>
      </c>
      <c r="J160" s="171" t="s">
        <v>909</v>
      </c>
      <c r="K160" s="171" t="s">
        <v>35</v>
      </c>
      <c r="L160" s="171" t="s">
        <v>990</v>
      </c>
      <c r="M160" s="171" t="s">
        <v>563</v>
      </c>
      <c r="N160" s="171" t="s">
        <v>563</v>
      </c>
      <c r="O160" s="171" t="s">
        <v>902</v>
      </c>
      <c r="P160" s="171" t="s">
        <v>991</v>
      </c>
    </row>
    <row r="161" spans="1:16">
      <c r="A161" s="171" t="s">
        <v>990</v>
      </c>
      <c r="B161" s="171" t="s">
        <v>990</v>
      </c>
      <c r="C161" s="171" t="s">
        <v>990</v>
      </c>
      <c r="D161" s="171" t="s">
        <v>990</v>
      </c>
      <c r="E161" s="171" t="s">
        <v>990</v>
      </c>
      <c r="F161" s="171" t="s">
        <v>990</v>
      </c>
      <c r="G161" s="171" t="s">
        <v>990</v>
      </c>
      <c r="H161" s="171" t="s">
        <v>990</v>
      </c>
      <c r="I161" s="171" t="s">
        <v>995</v>
      </c>
      <c r="J161" s="171" t="s">
        <v>996</v>
      </c>
      <c r="K161" s="171" t="s">
        <v>35</v>
      </c>
      <c r="L161" s="171" t="s">
        <v>990</v>
      </c>
      <c r="M161" s="171" t="s">
        <v>563</v>
      </c>
      <c r="N161" s="171" t="s">
        <v>563</v>
      </c>
      <c r="O161" s="171" t="s">
        <v>901</v>
      </c>
      <c r="P161" s="171" t="s">
        <v>991</v>
      </c>
    </row>
    <row r="162" spans="1:16">
      <c r="A162" s="171" t="s">
        <v>990</v>
      </c>
      <c r="B162" s="171" t="s">
        <v>990</v>
      </c>
      <c r="C162" s="171" t="s">
        <v>990</v>
      </c>
      <c r="D162" s="171" t="s">
        <v>990</v>
      </c>
      <c r="E162" s="171" t="s">
        <v>990</v>
      </c>
      <c r="F162" s="171" t="s">
        <v>990</v>
      </c>
      <c r="G162" s="171" t="s">
        <v>990</v>
      </c>
      <c r="H162" s="171" t="s">
        <v>990</v>
      </c>
      <c r="I162" s="171" t="s">
        <v>291</v>
      </c>
      <c r="J162" s="171" t="s">
        <v>914</v>
      </c>
      <c r="K162" s="171" t="s">
        <v>35</v>
      </c>
      <c r="L162" s="171" t="s">
        <v>990</v>
      </c>
      <c r="M162" s="171" t="s">
        <v>563</v>
      </c>
      <c r="N162" s="171" t="s">
        <v>563</v>
      </c>
      <c r="O162" s="171" t="s">
        <v>902</v>
      </c>
      <c r="P162" s="171" t="s">
        <v>991</v>
      </c>
    </row>
    <row r="163" spans="1:16">
      <c r="A163" s="171" t="s">
        <v>990</v>
      </c>
      <c r="B163" s="171" t="s">
        <v>990</v>
      </c>
      <c r="C163" s="171" t="s">
        <v>990</v>
      </c>
      <c r="D163" s="171" t="s">
        <v>990</v>
      </c>
      <c r="E163" s="171" t="s">
        <v>990</v>
      </c>
      <c r="F163" s="171" t="s">
        <v>990</v>
      </c>
      <c r="G163" s="171" t="s">
        <v>990</v>
      </c>
      <c r="H163" s="171" t="s">
        <v>990</v>
      </c>
      <c r="I163" s="171" t="s">
        <v>602</v>
      </c>
      <c r="J163" s="171" t="s">
        <v>909</v>
      </c>
      <c r="K163" s="171" t="s">
        <v>35</v>
      </c>
      <c r="L163" s="171" t="s">
        <v>990</v>
      </c>
      <c r="M163" s="171" t="s">
        <v>506</v>
      </c>
      <c r="N163" s="171" t="s">
        <v>506</v>
      </c>
      <c r="O163" s="171" t="s">
        <v>902</v>
      </c>
      <c r="P163" s="171" t="s">
        <v>991</v>
      </c>
    </row>
    <row r="164" spans="1:16">
      <c r="A164" s="171" t="s">
        <v>990</v>
      </c>
      <c r="B164" s="171" t="s">
        <v>990</v>
      </c>
      <c r="C164" s="171" t="s">
        <v>990</v>
      </c>
      <c r="D164" s="171" t="s">
        <v>990</v>
      </c>
      <c r="E164" s="171" t="s">
        <v>990</v>
      </c>
      <c r="F164" s="171" t="s">
        <v>990</v>
      </c>
      <c r="G164" s="171" t="s">
        <v>990</v>
      </c>
      <c r="H164" s="171" t="s">
        <v>990</v>
      </c>
      <c r="I164" s="171" t="s">
        <v>995</v>
      </c>
      <c r="J164" s="171" t="s">
        <v>996</v>
      </c>
      <c r="K164" s="171" t="s">
        <v>35</v>
      </c>
      <c r="L164" s="171" t="s">
        <v>990</v>
      </c>
      <c r="M164" s="171" t="s">
        <v>506</v>
      </c>
      <c r="N164" s="171" t="s">
        <v>506</v>
      </c>
      <c r="O164" s="171" t="s">
        <v>901</v>
      </c>
      <c r="P164" s="171" t="s">
        <v>991</v>
      </c>
    </row>
    <row r="165" spans="1:16">
      <c r="A165" s="171" t="s">
        <v>990</v>
      </c>
      <c r="B165" s="171" t="s">
        <v>990</v>
      </c>
      <c r="C165" s="171" t="s">
        <v>990</v>
      </c>
      <c r="D165" s="171" t="s">
        <v>990</v>
      </c>
      <c r="E165" s="171" t="s">
        <v>990</v>
      </c>
      <c r="F165" s="171" t="s">
        <v>990</v>
      </c>
      <c r="G165" s="171" t="s">
        <v>990</v>
      </c>
      <c r="H165" s="171" t="s">
        <v>990</v>
      </c>
      <c r="I165" s="171" t="s">
        <v>68</v>
      </c>
      <c r="J165" s="171" t="s">
        <v>903</v>
      </c>
      <c r="K165" s="171" t="s">
        <v>52</v>
      </c>
      <c r="L165" s="171" t="s">
        <v>990</v>
      </c>
      <c r="M165" s="171" t="s">
        <v>573</v>
      </c>
      <c r="N165" s="171" t="s">
        <v>573</v>
      </c>
      <c r="O165" s="171" t="s">
        <v>902</v>
      </c>
      <c r="P165" s="171" t="s">
        <v>991</v>
      </c>
    </row>
    <row r="166" spans="1:16">
      <c r="A166" s="171" t="s">
        <v>990</v>
      </c>
      <c r="B166" s="171" t="s">
        <v>990</v>
      </c>
      <c r="C166" s="171" t="s">
        <v>990</v>
      </c>
      <c r="D166" s="171" t="s">
        <v>990</v>
      </c>
      <c r="E166" s="171" t="s">
        <v>990</v>
      </c>
      <c r="F166" s="171" t="s">
        <v>990</v>
      </c>
      <c r="G166" s="171" t="s">
        <v>990</v>
      </c>
      <c r="H166" s="171" t="s">
        <v>990</v>
      </c>
      <c r="I166" s="171" t="s">
        <v>995</v>
      </c>
      <c r="J166" s="171" t="s">
        <v>996</v>
      </c>
      <c r="K166" s="171" t="s">
        <v>35</v>
      </c>
      <c r="L166" s="171" t="s">
        <v>990</v>
      </c>
      <c r="M166" s="171" t="s">
        <v>573</v>
      </c>
      <c r="N166" s="171" t="s">
        <v>573</v>
      </c>
      <c r="O166" s="171" t="s">
        <v>901</v>
      </c>
      <c r="P166" s="171" t="s">
        <v>991</v>
      </c>
    </row>
    <row r="167" spans="1:16">
      <c r="A167" s="171" t="s">
        <v>990</v>
      </c>
      <c r="B167" s="171" t="s">
        <v>990</v>
      </c>
      <c r="C167" s="171" t="s">
        <v>990</v>
      </c>
      <c r="D167" s="171" t="s">
        <v>990</v>
      </c>
      <c r="E167" s="171" t="s">
        <v>990</v>
      </c>
      <c r="F167" s="171" t="s">
        <v>990</v>
      </c>
      <c r="G167" s="171" t="s">
        <v>990</v>
      </c>
      <c r="H167" s="171" t="s">
        <v>990</v>
      </c>
      <c r="I167" s="171" t="s">
        <v>997</v>
      </c>
      <c r="J167" s="171" t="s">
        <v>998</v>
      </c>
      <c r="K167" s="171" t="s">
        <v>35</v>
      </c>
      <c r="L167" s="171" t="s">
        <v>990</v>
      </c>
      <c r="M167" s="171" t="s">
        <v>574</v>
      </c>
      <c r="N167" s="171" t="s">
        <v>574</v>
      </c>
      <c r="O167" s="171" t="s">
        <v>902</v>
      </c>
      <c r="P167" s="171" t="s">
        <v>991</v>
      </c>
    </row>
    <row r="168" spans="1:16">
      <c r="A168" s="171" t="s">
        <v>990</v>
      </c>
      <c r="B168" s="171" t="s">
        <v>990</v>
      </c>
      <c r="C168" s="171" t="s">
        <v>990</v>
      </c>
      <c r="D168" s="171" t="s">
        <v>990</v>
      </c>
      <c r="E168" s="171" t="s">
        <v>990</v>
      </c>
      <c r="F168" s="171" t="s">
        <v>990</v>
      </c>
      <c r="G168" s="171" t="s">
        <v>990</v>
      </c>
      <c r="H168" s="171" t="s">
        <v>990</v>
      </c>
      <c r="I168" s="171" t="s">
        <v>68</v>
      </c>
      <c r="J168" s="171" t="s">
        <v>903</v>
      </c>
      <c r="K168" s="171" t="s">
        <v>52</v>
      </c>
      <c r="L168" s="171" t="s">
        <v>990</v>
      </c>
      <c r="M168" s="171" t="s">
        <v>576</v>
      </c>
      <c r="N168" s="171" t="s">
        <v>576</v>
      </c>
      <c r="O168" s="171" t="s">
        <v>901</v>
      </c>
      <c r="P168" s="171" t="s">
        <v>991</v>
      </c>
    </row>
    <row r="169" spans="1:16">
      <c r="A169" s="171" t="s">
        <v>990</v>
      </c>
      <c r="B169" s="171" t="s">
        <v>990</v>
      </c>
      <c r="C169" s="171" t="s">
        <v>990</v>
      </c>
      <c r="D169" s="171" t="s">
        <v>990</v>
      </c>
      <c r="E169" s="171" t="s">
        <v>990</v>
      </c>
      <c r="F169" s="171" t="s">
        <v>990</v>
      </c>
      <c r="G169" s="171" t="s">
        <v>990</v>
      </c>
      <c r="H169" s="171" t="s">
        <v>990</v>
      </c>
      <c r="I169" s="171" t="s">
        <v>997</v>
      </c>
      <c r="J169" s="171" t="s">
        <v>998</v>
      </c>
      <c r="K169" s="171" t="s">
        <v>35</v>
      </c>
      <c r="L169" s="171" t="s">
        <v>990</v>
      </c>
      <c r="M169" s="171" t="s">
        <v>576</v>
      </c>
      <c r="N169" s="171" t="s">
        <v>576</v>
      </c>
      <c r="O169" s="171" t="s">
        <v>902</v>
      </c>
      <c r="P169" s="171" t="s">
        <v>991</v>
      </c>
    </row>
    <row r="170" spans="1:16">
      <c r="A170" s="171" t="s">
        <v>990</v>
      </c>
      <c r="B170" s="171" t="s">
        <v>990</v>
      </c>
      <c r="C170" s="171" t="s">
        <v>990</v>
      </c>
      <c r="D170" s="171" t="s">
        <v>990</v>
      </c>
      <c r="E170" s="171" t="s">
        <v>990</v>
      </c>
      <c r="F170" s="171" t="s">
        <v>990</v>
      </c>
      <c r="G170" s="171" t="s">
        <v>990</v>
      </c>
      <c r="H170" s="171" t="s">
        <v>990</v>
      </c>
      <c r="I170" s="171" t="s">
        <v>218</v>
      </c>
      <c r="J170" s="171" t="s">
        <v>912</v>
      </c>
      <c r="K170" s="171" t="s">
        <v>52</v>
      </c>
      <c r="L170" s="171" t="s">
        <v>990</v>
      </c>
      <c r="M170" s="171" t="s">
        <v>575</v>
      </c>
      <c r="N170" s="171" t="s">
        <v>575</v>
      </c>
      <c r="O170" s="171" t="s">
        <v>902</v>
      </c>
      <c r="P170" s="171" t="s">
        <v>991</v>
      </c>
    </row>
    <row r="171" spans="1:16">
      <c r="A171" s="171" t="s">
        <v>990</v>
      </c>
      <c r="B171" s="171" t="s">
        <v>990</v>
      </c>
      <c r="C171" s="171" t="s">
        <v>990</v>
      </c>
      <c r="D171" s="171" t="s">
        <v>990</v>
      </c>
      <c r="E171" s="171" t="s">
        <v>990</v>
      </c>
      <c r="F171" s="171" t="s">
        <v>990</v>
      </c>
      <c r="G171" s="171" t="s">
        <v>990</v>
      </c>
      <c r="H171" s="171" t="s">
        <v>990</v>
      </c>
      <c r="I171" s="171" t="s">
        <v>218</v>
      </c>
      <c r="J171" s="171" t="s">
        <v>912</v>
      </c>
      <c r="K171" s="171" t="s">
        <v>52</v>
      </c>
      <c r="L171" s="171" t="s">
        <v>990</v>
      </c>
      <c r="M171" s="171" t="s">
        <v>494</v>
      </c>
      <c r="N171" s="171" t="s">
        <v>494</v>
      </c>
      <c r="O171" s="171" t="s">
        <v>902</v>
      </c>
      <c r="P171" s="171" t="s">
        <v>991</v>
      </c>
    </row>
    <row r="172" spans="1:16">
      <c r="A172" s="171" t="s">
        <v>990</v>
      </c>
      <c r="B172" s="171" t="s">
        <v>990</v>
      </c>
      <c r="C172" s="171" t="s">
        <v>990</v>
      </c>
      <c r="D172" s="171" t="s">
        <v>990</v>
      </c>
      <c r="E172" s="171" t="s">
        <v>990</v>
      </c>
      <c r="F172" s="171" t="s">
        <v>990</v>
      </c>
      <c r="G172" s="171" t="s">
        <v>990</v>
      </c>
      <c r="H172" s="171" t="s">
        <v>990</v>
      </c>
      <c r="I172" s="171" t="s">
        <v>68</v>
      </c>
      <c r="J172" s="171" t="s">
        <v>903</v>
      </c>
      <c r="K172" s="171" t="s">
        <v>52</v>
      </c>
      <c r="L172" s="171" t="s">
        <v>990</v>
      </c>
      <c r="M172" s="171" t="s">
        <v>556</v>
      </c>
      <c r="N172" s="171" t="s">
        <v>556</v>
      </c>
      <c r="O172" s="171" t="s">
        <v>902</v>
      </c>
      <c r="P172" s="171" t="s">
        <v>991</v>
      </c>
    </row>
    <row r="173" spans="1:16">
      <c r="A173" s="171" t="s">
        <v>990</v>
      </c>
      <c r="B173" s="171" t="s">
        <v>990</v>
      </c>
      <c r="C173" s="171" t="s">
        <v>990</v>
      </c>
      <c r="D173" s="171" t="s">
        <v>990</v>
      </c>
      <c r="E173" s="171" t="s">
        <v>990</v>
      </c>
      <c r="F173" s="171" t="s">
        <v>990</v>
      </c>
      <c r="G173" s="171" t="s">
        <v>990</v>
      </c>
      <c r="H173" s="171" t="s">
        <v>990</v>
      </c>
      <c r="I173" s="171" t="s">
        <v>999</v>
      </c>
      <c r="J173" s="171" t="s">
        <v>1000</v>
      </c>
      <c r="K173" s="171" t="s">
        <v>35</v>
      </c>
      <c r="L173" s="171" t="s">
        <v>990</v>
      </c>
      <c r="M173" s="171" t="s">
        <v>556</v>
      </c>
      <c r="N173" s="171" t="s">
        <v>556</v>
      </c>
      <c r="O173" s="171" t="s">
        <v>902</v>
      </c>
      <c r="P173" s="171" t="s">
        <v>991</v>
      </c>
    </row>
    <row r="174" spans="1:16">
      <c r="A174" s="171" t="s">
        <v>990</v>
      </c>
      <c r="B174" s="171" t="s">
        <v>990</v>
      </c>
      <c r="C174" s="171" t="s">
        <v>990</v>
      </c>
      <c r="D174" s="171" t="s">
        <v>990</v>
      </c>
      <c r="E174" s="171" t="s">
        <v>990</v>
      </c>
      <c r="F174" s="171" t="s">
        <v>990</v>
      </c>
      <c r="G174" s="171" t="s">
        <v>990</v>
      </c>
      <c r="H174" s="171" t="s">
        <v>990</v>
      </c>
      <c r="I174" s="171" t="s">
        <v>997</v>
      </c>
      <c r="J174" s="171" t="s">
        <v>998</v>
      </c>
      <c r="K174" s="171" t="s">
        <v>35</v>
      </c>
      <c r="L174" s="171" t="s">
        <v>990</v>
      </c>
      <c r="M174" s="171" t="s">
        <v>556</v>
      </c>
      <c r="N174" s="171" t="s">
        <v>556</v>
      </c>
      <c r="O174" s="171" t="s">
        <v>902</v>
      </c>
      <c r="P174" s="171" t="s">
        <v>991</v>
      </c>
    </row>
    <row r="175" spans="1:16">
      <c r="A175" s="171" t="s">
        <v>990</v>
      </c>
      <c r="B175" s="171" t="s">
        <v>990</v>
      </c>
      <c r="C175" s="171" t="s">
        <v>990</v>
      </c>
      <c r="D175" s="171" t="s">
        <v>990</v>
      </c>
      <c r="E175" s="171" t="s">
        <v>990</v>
      </c>
      <c r="F175" s="171" t="s">
        <v>990</v>
      </c>
      <c r="G175" s="171" t="s">
        <v>990</v>
      </c>
      <c r="H175" s="171" t="s">
        <v>990</v>
      </c>
      <c r="I175" s="171" t="s">
        <v>995</v>
      </c>
      <c r="J175" s="171" t="s">
        <v>996</v>
      </c>
      <c r="K175" s="171" t="s">
        <v>35</v>
      </c>
      <c r="L175" s="171" t="s">
        <v>990</v>
      </c>
      <c r="M175" s="171" t="s">
        <v>556</v>
      </c>
      <c r="N175" s="171" t="s">
        <v>556</v>
      </c>
      <c r="O175" s="171" t="s">
        <v>901</v>
      </c>
      <c r="P175" s="171" t="s">
        <v>991</v>
      </c>
    </row>
    <row r="176" spans="1:16">
      <c r="A176" s="171" t="s">
        <v>990</v>
      </c>
      <c r="B176" s="171" t="s">
        <v>990</v>
      </c>
      <c r="C176" s="171" t="s">
        <v>990</v>
      </c>
      <c r="D176" s="171" t="s">
        <v>990</v>
      </c>
      <c r="E176" s="171" t="s">
        <v>990</v>
      </c>
      <c r="F176" s="171" t="s">
        <v>990</v>
      </c>
      <c r="G176" s="171" t="s">
        <v>990</v>
      </c>
      <c r="H176" s="171" t="s">
        <v>990</v>
      </c>
      <c r="I176" s="171" t="s">
        <v>992</v>
      </c>
      <c r="J176" s="171" t="s">
        <v>993</v>
      </c>
      <c r="K176" s="171" t="s">
        <v>35</v>
      </c>
      <c r="L176" s="171" t="s">
        <v>990</v>
      </c>
      <c r="M176" s="171" t="s">
        <v>556</v>
      </c>
      <c r="N176" s="171" t="s">
        <v>556</v>
      </c>
      <c r="O176" s="171" t="s">
        <v>902</v>
      </c>
      <c r="P176" s="171" t="s">
        <v>991</v>
      </c>
    </row>
  </sheetData>
  <autoFilter ref="A3:R145" xr:uid="{00000000-0001-0000-0600-000000000000}"/>
  <hyperlinks>
    <hyperlink ref="Q88" r:id="rId1" xr:uid="{59C940F1-EDE1-49B5-8501-45ADA95CB815}"/>
    <hyperlink ref="Q5" r:id="rId2" xr:uid="{CCB61695-0ED1-42DC-897C-FCCAFA01E0D0}"/>
    <hyperlink ref="Q27" r:id="rId3" xr:uid="{83A1D5EA-4BD2-4CD2-8535-A91BA81662E2}"/>
    <hyperlink ref="Q49" r:id="rId4" xr:uid="{E6BEB22A-459E-4876-83F1-971868EBFE4A}"/>
    <hyperlink ref="Q4" r:id="rId5" xr:uid="{3EE80192-6EEA-4D5A-8FC5-14F5DC4E99DA}"/>
    <hyperlink ref="Q8" r:id="rId6" xr:uid="{B6DAD33B-881D-4D17-B656-BA12CAC051F7}"/>
    <hyperlink ref="Q10" r:id="rId7" xr:uid="{FA8EA1C5-7AF7-4402-A248-37C2B8F7EAB0}"/>
    <hyperlink ref="Q98" r:id="rId8" xr:uid="{BC6FF8C5-4484-4C41-AC43-88128941AD23}"/>
    <hyperlink ref="Q81" r:id="rId9" xr:uid="{62BCC091-3B7F-4BFD-B1E6-620A03E416DD}"/>
    <hyperlink ref="Q99" r:id="rId10" xr:uid="{8C60DCA8-A96E-40E9-B572-BFBE65C26C5E}"/>
    <hyperlink ref="Q11" r:id="rId11" xr:uid="{AFDC0961-1C4F-4024-BDE3-12F9030B49C1}"/>
    <hyperlink ref="Q12" r:id="rId12" xr:uid="{DB3E5F9A-B65E-48F9-9A46-4300FEA27B64}"/>
    <hyperlink ref="Q16" r:id="rId13" xr:uid="{5349DDBD-AEED-4DEE-88D0-1BE36F965262}"/>
    <hyperlink ref="Q124" r:id="rId14" xr:uid="{D3470B86-6997-433E-B363-6564AAD50FC2}"/>
    <hyperlink ref="Q13" r:id="rId15" xr:uid="{14D3C3F8-7360-462F-A213-745DB4381B0E}"/>
    <hyperlink ref="Q14" r:id="rId16" xr:uid="{CDEEFF0A-5485-46B4-8410-3DFF315718E7}"/>
    <hyperlink ref="Q15" r:id="rId17" xr:uid="{D3DB44AF-2C28-4894-A828-36A5F43022AA}"/>
    <hyperlink ref="Q18" r:id="rId18" xr:uid="{2ECE220C-A906-4886-8189-2C5FD7D96E4F}"/>
    <hyperlink ref="Q9" r:id="rId19" xr:uid="{478AE0B3-2CA3-4585-A457-B6D87E1D1A60}"/>
    <hyperlink ref="Q80" r:id="rId20" xr:uid="{E5FBD4D0-B475-450E-9E5F-12450663DE9A}"/>
    <hyperlink ref="Q120" r:id="rId21" xr:uid="{B3E97C04-3485-43E7-8563-FF1172968651}"/>
    <hyperlink ref="Q79" r:id="rId22" xr:uid="{AFB1711F-A9BF-41CF-AE32-A98F6A9BAF36}"/>
    <hyperlink ref="Q82" r:id="rId23" xr:uid="{4BBF2F8B-0E05-4DE8-8ECA-D6C0AAE0A058}"/>
    <hyperlink ref="Q19" r:id="rId24" xr:uid="{6F7ED1DD-6B82-4080-A631-713AEC6C7572}"/>
    <hyperlink ref="Q20" r:id="rId25" xr:uid="{31A27149-5F02-4EB0-9D73-42B8D5B91F64}"/>
    <hyperlink ref="Q21" r:id="rId26" xr:uid="{69CCCB6B-2100-479D-892A-3F91F65EEBC8}"/>
    <hyperlink ref="Q50" r:id="rId27" xr:uid="{EEAE460A-C953-4462-BBE2-ECE67B93C937}"/>
    <hyperlink ref="Q17" r:id="rId28" xr:uid="{65870197-B2AE-4120-8136-3E5D85911746}"/>
    <hyperlink ref="Q92" r:id="rId29" xr:uid="{C6292BE2-E2FD-446E-99A6-8463571DA684}"/>
    <hyperlink ref="Q23" r:id="rId30" xr:uid="{6F5FB96B-10A9-4543-9219-E8F71172CF2E}"/>
    <hyperlink ref="Q24" r:id="rId31" xr:uid="{BF3EC0F4-BAB1-4212-94BF-3E08315D2447}"/>
    <hyperlink ref="Q25" r:id="rId32" xr:uid="{02A751F2-6478-4821-89DD-2F004F463210}"/>
    <hyperlink ref="Q26" r:id="rId33" xr:uid="{17813899-C6CA-4933-A33D-641FBECC2EBD}"/>
    <hyperlink ref="Q30" r:id="rId34" xr:uid="{40687587-D301-4A63-B134-0AB9294D526B}"/>
    <hyperlink ref="Q31" r:id="rId35" xr:uid="{8EA09FC3-9287-4BF4-8376-99184BB184B9}"/>
    <hyperlink ref="Q32" r:id="rId36" xr:uid="{F51EECD9-D26A-470C-93CC-EDBCA43E15BB}"/>
    <hyperlink ref="Q33" r:id="rId37" xr:uid="{1464F6D3-3AC2-4BB7-804D-1F12C28AB925}"/>
    <hyperlink ref="Q48" r:id="rId38" xr:uid="{67075EF0-16EA-46FC-8E02-43811A97ADD7}"/>
    <hyperlink ref="Q103" r:id="rId39" xr:uid="{651AC644-0E76-45E7-9ADF-17BFCD252541}"/>
    <hyperlink ref="Q57" r:id="rId40" xr:uid="{4C366585-731D-42F5-B6EB-3CE66B49AF7D}"/>
    <hyperlink ref="Q56" r:id="rId41" xr:uid="{C0CB9DB3-33E6-4875-9770-95001EC3E6B1}"/>
    <hyperlink ref="Q58" r:id="rId42" xr:uid="{6D415D14-6944-4667-B593-C65CAF49E4C6}"/>
    <hyperlink ref="Q106" r:id="rId43" xr:uid="{D12AA045-739F-4018-A855-03B92AAC0EEA}"/>
    <hyperlink ref="Q60" r:id="rId44" xr:uid="{35FCA306-37C7-428D-ABC8-EEFA8CFB383C}"/>
    <hyperlink ref="Q63" r:id="rId45" xr:uid="{9D429D1E-1B75-463C-927D-B635FEED2887}"/>
    <hyperlink ref="Q107" r:id="rId46" xr:uid="{89EC3DA4-C035-4304-B36F-EA6896D5CE7F}"/>
    <hyperlink ref="Q86" r:id="rId47" xr:uid="{8B191703-B2A8-4516-AA0A-C782596EAF9F}"/>
    <hyperlink ref="Q65" r:id="rId48" xr:uid="{98A2C68D-52B9-4C64-BEA9-FC73BF68042F}"/>
    <hyperlink ref="Q119" r:id="rId49" xr:uid="{0F2D3FBB-5688-4EC6-ACAE-C282D151DE95}"/>
    <hyperlink ref="Q105" r:id="rId50" xr:uid="{5CEDD41B-76D5-4FAE-A40A-706029B8B35B}"/>
    <hyperlink ref="Q22" r:id="rId51" xr:uid="{00AC6D5C-6B63-4F75-A11E-B8D57395A9B6}"/>
    <hyperlink ref="Q28" r:id="rId52" xr:uid="{FC11D213-270A-49CE-A79C-4E332DC8513D}"/>
    <hyperlink ref="Q38" r:id="rId53" xr:uid="{48111428-1F83-4309-B2F7-6BE239B995B8}"/>
    <hyperlink ref="Q34" r:id="rId54" xr:uid="{FE73B417-D2C1-457D-9FDD-A4666DA4BBFD}"/>
    <hyperlink ref="Q35" r:id="rId55" xr:uid="{9167EE3E-F682-4864-90AC-D5BD7E069CB6}"/>
    <hyperlink ref="Q36" r:id="rId56" xr:uid="{7F1C7EEA-C358-4EB1-B4C4-84F705E9E43B}"/>
    <hyperlink ref="Q37" r:id="rId57" xr:uid="{BB84BC13-C874-4457-BAC3-4E5EBD47CCF9}"/>
    <hyperlink ref="Q83" r:id="rId58" xr:uid="{9D573234-0DD2-44D6-B9DB-ED483458BF1D}"/>
    <hyperlink ref="Q39" r:id="rId59" xr:uid="{1C93FB4A-4225-4DEA-B8CD-024ED84E93DE}"/>
    <hyperlink ref="Q84" r:id="rId60" xr:uid="{F281EC47-663B-455A-AE5D-97FC6AEE3DF9}"/>
    <hyperlink ref="Q100" r:id="rId61" xr:uid="{8B6334F3-42EC-4687-AFA0-B732E718BDD4}"/>
    <hyperlink ref="Q59" r:id="rId62" xr:uid="{1F66653E-232B-4B3A-BCA0-C2053658946E}"/>
    <hyperlink ref="Q89" r:id="rId63" xr:uid="{602CF74A-B330-451C-BB62-5F9B553B3A29}"/>
    <hyperlink ref="Q125" r:id="rId64" xr:uid="{215AFD7D-687A-47F8-86EE-37849A104FE7}"/>
    <hyperlink ref="Q40" r:id="rId65" xr:uid="{824A76F2-3EFA-4E84-A652-CB5EB8FE0116}"/>
    <hyperlink ref="Q46" r:id="rId66" xr:uid="{A247E51D-0FAD-4A61-B614-EB42F2190C0B}"/>
    <hyperlink ref="Q51" r:id="rId67" xr:uid="{BC4C1062-49BE-4440-9D3B-33F1703772FC}"/>
    <hyperlink ref="Q52" r:id="rId68" xr:uid="{D327E3CA-D0A4-4617-8634-09AB54224632}"/>
    <hyperlink ref="Q126" r:id="rId69" xr:uid="{CC0FCD8F-03B2-4CCC-8476-CA77E53B2FD4}"/>
    <hyperlink ref="Q41" r:id="rId70" xr:uid="{0F630F70-4615-479D-BF23-0B90EFEE8050}"/>
    <hyperlink ref="Q42" r:id="rId71" xr:uid="{CEA0337C-9D81-4A19-99B9-FBC56AF5723B}"/>
    <hyperlink ref="Q6" r:id="rId72" xr:uid="{4D62E257-0AFB-443D-8292-EFF231788B15}"/>
    <hyperlink ref="Q43" r:id="rId73" xr:uid="{229D8C0F-BDAA-43A3-ACBF-77DABEC9FAC7}"/>
    <hyperlink ref="Q54" r:id="rId74" xr:uid="{16ACFAF7-AF98-4C9F-8563-784DCE55D55C}"/>
    <hyperlink ref="Q53" r:id="rId75" xr:uid="{4519284E-FF43-4A57-921D-F2E053682816}"/>
    <hyperlink ref="Q104" r:id="rId76" xr:uid="{0234F504-AB84-4BAC-BB3A-C58879058E9D}"/>
    <hyperlink ref="Q55" r:id="rId77" xr:uid="{11DD25A1-514D-4195-AA76-4492E1733E1D}"/>
    <hyperlink ref="Q44" r:id="rId78" xr:uid="{5770FA31-9404-4C32-82B1-A0C4BAB3EBD3}"/>
    <hyperlink ref="Q128" r:id="rId79" xr:uid="{189F2C4F-99CF-46C1-ABD4-9F7434EA1D71}"/>
    <hyperlink ref="Q72" r:id="rId80" xr:uid="{DF4C19C5-2B72-4DCF-93B4-E29A5A3E4F89}"/>
    <hyperlink ref="Q45" r:id="rId81" xr:uid="{34BAACA1-7044-4ECE-8255-2A0E0C761A36}"/>
    <hyperlink ref="Q47" r:id="rId82" xr:uid="{071632E8-E628-4669-A07D-68BCAEEBF3F6}"/>
    <hyperlink ref="B95" r:id="rId83" display="https://emenscr.nesdc.go.th/viewer/view.html?id=5b1a78e27587e67e2e720db3&amp;username=rmutt057802011" xr:uid="{DB26BCF4-9D3B-4A67-A19C-BEA1DF2BD88C}"/>
    <hyperlink ref="B5:B85" r:id="rId84" display="https://emenscr.nesdc.go.th/viewer/view.html?id=5b1a78e27587e67e2e720db3&amp;username=rmutt057802011" xr:uid="{210451ED-3B75-4EFC-9333-F9E050F1523C}"/>
    <hyperlink ref="B88" r:id="rId85" display="https://emenscr.nesdc.go.th/viewer/view.html?id=5b1a78e27587e67e2e720db3&amp;username=rmutt057802011" xr:uid="{89261135-29CE-4638-BAE1-A9E12F9CBF07}"/>
    <hyperlink ref="B5" r:id="rId86" display="https://emenscr.nesdc.go.th/viewer/view.html?id=5c4e8be81a04b521fdc9362c&amp;username=rus0585011" xr:uid="{12FCD389-6C36-445E-B6AE-1379EC1E8CCB}"/>
    <hyperlink ref="B49" r:id="rId87" display="https://emenscr.nesdc.go.th/viewer/view.html?id=5c527ba54819522ef1ca2bc6&amp;username=mots0501021" xr:uid="{D272B4E3-7429-4E2C-BDCC-E5A89DB1100D}"/>
    <hyperlink ref="B4" r:id="rId88" display="https://emenscr.nesdc.go.th/viewer/view.html?id=5cbae389a6ce3a3febe8d3ba&amp;username=rmutt0578201" xr:uid="{EF63B1F2-AD93-4372-AA8C-C3A44331983F}"/>
    <hyperlink ref="B8" r:id="rId89" display="https://emenscr.nesdc.go.th/viewer/view.html?id=5ccabeb7a6ce3a3febe8d73d&amp;username=mots0501021" xr:uid="{45685EAB-B36C-4F8B-BEA2-900A8CA6C13F}"/>
    <hyperlink ref="B10" r:id="rId90" display="https://emenscr.nesdc.go.th/viewer/view.html?id=5cf0dca143f43b4179ea0c87&amp;username=mots03021" xr:uid="{329A493A-6460-478F-BF5B-F39495C8855C}"/>
    <hyperlink ref="B98" r:id="rId91" display="https://emenscr.nesdc.go.th/viewer/view.html?id=5cf628b343f43b4179ea0cef&amp;username=sat1" xr:uid="{3349CE78-84D2-4982-A4AB-58659BD7AAEB}"/>
    <hyperlink ref="B81" r:id="rId92" display="https://emenscr.nesdc.go.th/viewer/view.html?id=5cf735de656db4416eea0ca4&amp;username=sat1" xr:uid="{6BF340C5-B8AB-4A51-B0B2-E19E7A8AFEDB}"/>
    <hyperlink ref="B99" r:id="rId93" display="https://emenscr.nesdc.go.th/viewer/view.html?id=5cf73bbc985c284170d11738&amp;username=sat1" xr:uid="{A41E6C71-35D5-4711-9BDF-10F2F3D5A495}"/>
    <hyperlink ref="B11" r:id="rId94" display="https://emenscr.nesdc.go.th/viewer/view.html?id=5cf7629f3d444c41747ba8a7&amp;username=sat1" xr:uid="{E2AFDD2A-BA81-4DA0-9BC4-D29B21B2EC49}"/>
    <hyperlink ref="B12" r:id="rId95" display="https://emenscr.nesdc.go.th/viewer/view.html?id=5cf78307985c284170d11771&amp;username=sat1" xr:uid="{485F553A-88FB-4B14-A969-AAE8773BDD7F}"/>
    <hyperlink ref="B16" r:id="rId96" display="https://emenscr.nesdc.go.th/viewer/view.html?id=5cf78424656db4416eea0cd7&amp;username=sat1" xr:uid="{DAE75162-3976-437D-9F00-2DDCE64CD66C}"/>
    <hyperlink ref="B124" r:id="rId97" display="https://emenscr.nesdc.go.th/viewer/view.html?id=5cf78ba93d444c41747ba8c6&amp;username=sat1" xr:uid="{D4BB7F9D-631B-4EEA-BECB-D4AEF70C9324}"/>
    <hyperlink ref="B13" r:id="rId98" display="https://emenscr.nesdc.go.th/viewer/view.html?id=5cf78cc9656db4416eea0ce6&amp;username=sat1" xr:uid="{472D8D4F-205D-4722-9044-6736ACCF905C}"/>
    <hyperlink ref="B14" r:id="rId99" display="https://emenscr.nesdc.go.th/viewer/view.html?id=5d53d31d8087be14b6d4ccd9&amp;username=mots03021" xr:uid="{8C621B5E-3786-47CC-9532-F39F85E91BB5}"/>
    <hyperlink ref="B15" r:id="rId100" display="https://emenscr.nesdc.go.th/viewer/view.html?id=5d77556d2d8b5b145109e225&amp;username=mots03021" xr:uid="{E0E142E4-125B-427C-8DF0-F394D0B5F5DF}"/>
    <hyperlink ref="B18" r:id="rId101" display="https://emenscr.nesdc.go.th/viewer/view.html?id=5d7875daefaf232e0bc453fa&amp;username=mots0501021" xr:uid="{EB786559-14A9-4F01-AF8B-EE7E64F8709D}"/>
    <hyperlink ref="B9" r:id="rId102" display="https://emenscr.nesdc.go.th/viewer/view.html?id=5d78c0ca0ec2ae2e0662912c&amp;username=mots0501021" xr:uid="{CA53303A-B4C0-4CA6-9CFC-A010CD9EEE53}"/>
    <hyperlink ref="B82" r:id="rId103" display="https://emenscr.nesdc.go.th/viewer/view.html?id=5d808a9a6e6bea05a699b4e0&amp;username=mots0501061" xr:uid="{3A132D9E-FDDE-42ED-B171-E85C0484BF01}"/>
    <hyperlink ref="B19" r:id="rId104" display="https://emenscr.nesdc.go.th/viewer/view.html?id=5d809b6a42d188059b3550ed&amp;username=mots0501061" xr:uid="{790C1188-0F3A-4D7D-8C70-3E122F17104C}"/>
    <hyperlink ref="B27" r:id="rId105" display="https://emenscr.nesdc.go.th/viewer/view.html?id=5d897cf11970f105a15993bc&amp;username=rus0585011" xr:uid="{A92B02A1-21F0-4D8A-868F-D9D620C04EA7}"/>
    <hyperlink ref="B20" r:id="rId106" display="https://emenscr.nesdc.go.th/viewer/view.html?id=5d919d232cf06546a62a83e5&amp;username=mots0501021" xr:uid="{42085B2F-7BD2-4E1F-8723-010848445259}"/>
    <hyperlink ref="B21" r:id="rId107" display="https://emenscr.nesdc.go.th/viewer/view.html?id=5db937167aa7d70a4477d8fd&amp;username=rmuti11001" xr:uid="{AA06E219-C8B4-4B8F-9251-D792512BF2EF}"/>
    <hyperlink ref="B50" r:id="rId108" display="https://emenscr.nesdc.go.th/viewer/view.html?id=5db94470b9b2250a3a28e95b&amp;username=rmuti11001" xr:uid="{4A54D9A1-165F-4446-91AA-20613CA739C6}"/>
    <hyperlink ref="B17" r:id="rId109" display="https://emenscr.nesdc.go.th/viewer/view.html?id=5dbaae84e414e50a393a461b&amp;username=rmuti11001" xr:uid="{5F3B86F0-F3CC-49C6-A666-48AAF0A0D3BA}"/>
    <hyperlink ref="B92" r:id="rId110" display="https://emenscr.nesdc.go.th/viewer/view.html?id=5dbab68bddf85f0a3f403cf3&amp;username=rmuti11001" xr:uid="{8BD42AA1-63BB-4B78-9609-5C3E255A4CD1}"/>
    <hyperlink ref="B23" r:id="rId111" display="https://emenscr.nesdc.go.th/viewer/view.html?id=5dbabca1e414e50a393a462b&amp;username=rmuti11001" xr:uid="{DC696167-ADFD-4754-BF43-4D0D38E759A1}"/>
    <hyperlink ref="B24" r:id="rId112" display="https://emenscr.nesdc.go.th/viewer/view.html?id=5dbad147b9b2250a3a28ebf7&amp;username=rmuti11001" xr:uid="{3FD04358-0B9E-420D-8FDB-1D2B6BB840B5}"/>
    <hyperlink ref="B33" r:id="rId113" display="https://emenscr.nesdc.go.th/viewer/view.html?id=5df35a378af3392c55b03ce7&amp;username=mots03021" xr:uid="{6205ECBC-6095-4B7E-8BFA-92331278BED6}"/>
    <hyperlink ref="B25" r:id="rId114" display="https://emenscr.nesdc.go.th/viewer/view.html?id=5df8841ecaa0dc3f63b8c33d&amp;username=kpru053651" xr:uid="{056B25DC-CF2E-4AAA-B0ED-0040F3C7E8EB}"/>
    <hyperlink ref="B22" r:id="rId115" display="https://emenscr.nesdc.go.th/viewer/view.html?id=5dfaf80ad2f24a1a689b4ba3&amp;username=sat1" xr:uid="{FE1FD2B4-09AB-47AE-9878-6D33ECF74799}"/>
    <hyperlink ref="B28" r:id="rId116" display="https://emenscr.nesdc.go.th/viewer/view.html?id=5dfeff0542c5ca49af55a51c&amp;username=mots03021" xr:uid="{DCCCCF8D-00B7-4AAA-AC4F-C7A46A6D2F8C}"/>
    <hyperlink ref="B38" r:id="rId117" display="https://emenscr.nesdc.go.th/viewer/view.html?id=5e00312bb459dd49a9ac70a2&amp;username=sat1" xr:uid="{9C876A02-7A44-4B30-A293-EE650A49107D}"/>
    <hyperlink ref="B34" r:id="rId118" display="https://emenscr.nesdc.go.th/viewer/view.html?id=5e00389942c5ca49af55a5bf&amp;username=sat1" xr:uid="{A7565A5B-3487-4B35-AF4B-9536F8774A21}"/>
    <hyperlink ref="B35" r:id="rId119" display="https://emenscr.nesdc.go.th/viewer/view.html?id=5e003cb5ca0feb49b458bba3&amp;username=sat1" xr:uid="{66C6A1CF-3C1C-4F39-9471-BFABA8CFED5C}"/>
    <hyperlink ref="B36" r:id="rId120" display="https://emenscr.nesdc.go.th/viewer/view.html?id=5e00669942c5ca49af55a663&amp;username=sat1" xr:uid="{3EBD0B21-BECA-4D6A-9CA1-39A816E12846}"/>
    <hyperlink ref="B37" r:id="rId121" display="https://emenscr.nesdc.go.th/viewer/view.html?id=5e0068afb459dd49a9ac7144&amp;username=sat1" xr:uid="{1ABA49DA-093A-4A16-82D3-C85200E0235E}"/>
    <hyperlink ref="B83" r:id="rId122" display="https://emenscr.nesdc.go.th/viewer/view.html?id=5e006f036f155549ab8fb595&amp;username=sat1" xr:uid="{D97A8EC1-D653-496C-8AB2-2DBDF48FBEFB}"/>
    <hyperlink ref="B39" r:id="rId123" display="https://emenscr.nesdc.go.th/viewer/view.html?id=5e00701542c5ca49af55a6aa&amp;username=sat1" xr:uid="{068A0E4A-ED92-44E0-BB0F-B41401CE9CB2}"/>
    <hyperlink ref="B84" r:id="rId124" display="https://emenscr.nesdc.go.th/viewer/view.html?id=5e01d07f6f155549ab8fb951&amp;username=mots03021" xr:uid="{A2267402-D0D4-487B-A0C4-CC5A39CE40B5}"/>
    <hyperlink ref="B100" r:id="rId125" display="https://emenscr.nesdc.go.th/viewer/view.html?id=5e1daa40ed738c689ae32975&amp;username=mots0501041" xr:uid="{6105F169-17AB-4A2A-AE41-A150E2F27A18}"/>
    <hyperlink ref="B59" r:id="rId126" display="https://emenscr.nesdc.go.th/viewer/view.html?id=5e1dae6feeece76891d9c288&amp;username=mots0501061" xr:uid="{19F59B4C-DD96-42B8-9EFE-9347B91ECB94}"/>
    <hyperlink ref="B89" r:id="rId127" display="https://emenscr.nesdc.go.th/viewer/view.html?id=5e1dbf28a039a2689bde7ff5&amp;username=mots05031" xr:uid="{426B4740-46DE-4668-BCB1-5BCBC95E341E}"/>
    <hyperlink ref="B125" r:id="rId128" display="https://emenscr.nesdc.go.th/viewer/view.html?id=5e1dc2b5ed738c689ae32977&amp;username=mots05021" xr:uid="{CE487304-6961-44B2-96CC-E3969025167D}"/>
    <hyperlink ref="B40" r:id="rId129" display="https://emenscr.nesdc.go.th/viewer/view.html?id=5e201680d64e122a694ab411&amp;username=mots05041" xr:uid="{7B016F70-BD42-44E3-ACC0-BC281BCFED54}"/>
    <hyperlink ref="B46" r:id="rId130" display="https://emenscr.nesdc.go.th/viewer/view.html?id=5e201ff3ad9dbf2a6b64fc13&amp;username=mots05041" xr:uid="{AA534D4D-D569-485E-8DFC-495F8F903182}"/>
    <hyperlink ref="B51" r:id="rId131" display="https://emenscr.nesdc.go.th/viewer/view.html?id=5e202727f311422a706ee693&amp;username=mots05041" xr:uid="{4454F837-54E2-4C6D-94CA-AC4E924FEF6A}"/>
    <hyperlink ref="B52" r:id="rId132" display="https://emenscr.nesdc.go.th/viewer/view.html?id=5e2037d4796c673a7fd56bcb&amp;username=mots05041" xr:uid="{444924F0-B35A-478A-A989-B32B98D5AB26}"/>
    <hyperlink ref="B126" r:id="rId133" display="https://emenscr.nesdc.go.th/viewer/view.html?id=5e2fb317499a092fe97137ed&amp;username=mots9302341" xr:uid="{4E678BC4-B6B8-4373-9631-DDC739F3A85E}"/>
    <hyperlink ref="B41" r:id="rId134" display="https://emenscr.nesdc.go.th/viewer/view.html?id=5e62055a7354bd730265e43c&amp;username=pcru053961" xr:uid="{09D66648-8D7B-4207-A6A3-3FF5E69CA19A}"/>
    <hyperlink ref="B42" r:id="rId135" display="https://emenscr.nesdc.go.th/viewer/view.html?id=5ea9547b2ea02e55ade25394&amp;username=mots0501061" xr:uid="{992C32E7-779E-4A30-9939-35D0891620BA}"/>
    <hyperlink ref="B6" r:id="rId136" display="https://emenscr.nesdc.go.th/viewer/view.html?id=5eb123aafcf4617808b3fe9c&amp;username=mots0501061" xr:uid="{18FA8F72-E147-40FB-9137-48D638E40519}"/>
    <hyperlink ref="B43" r:id="rId137" display="https://emenscr.nesdc.go.th/viewer/view.html?id=5eb525fbb5d01807ee10a6be&amp;username=rmuti11001" xr:uid="{298FB24F-7420-4223-A858-1D319830E019}"/>
    <hyperlink ref="B53" r:id="rId138" display="https://emenscr.nesdc.go.th/viewer/view.html?id=5eba5c80833fec5e55cafa20&amp;username=rmuti11001" xr:uid="{754AD1BA-A01A-48B8-A07F-1CF09DB443A9}"/>
    <hyperlink ref="B54" r:id="rId139" display="https://emenscr.nesdc.go.th/viewer/view.html?id=5eba633b833fec5e55cafa26&amp;username=rmuti11001" xr:uid="{9542E972-2283-4D79-B77D-DE56221322AB}"/>
    <hyperlink ref="B104" r:id="rId140" display="https://emenscr.nesdc.go.th/viewer/view.html?id=5eba6cf0833fec5e55cafa33&amp;username=rmuti11001" xr:uid="{C1476E0E-D020-4F00-8DDC-70731C36D62D}"/>
    <hyperlink ref="B55" r:id="rId141" display="https://emenscr.nesdc.go.th/viewer/view.html?id=5ebbb341abbee2297567d387&amp;username=rmuti11001" xr:uid="{CF026AD5-7364-4BD2-BA73-C37353030957}"/>
    <hyperlink ref="B44" r:id="rId142" display="https://emenscr.nesdc.go.th/viewer/view.html?id=5ebcec5260c73b2974f0454f&amp;username=rmuti11001" xr:uid="{E71B01F1-D8F7-49F1-8BFC-653187C0B9F5}"/>
    <hyperlink ref="B128" r:id="rId143" display="https://emenscr.nesdc.go.th/viewer/view.html?id=5eeaebb77177af180990c796&amp;username=mots0501041" xr:uid="{68456005-FC8D-4882-ADEB-1EAB6AC5AE1E}"/>
    <hyperlink ref="B72" r:id="rId144" display="https://emenscr.nesdc.go.th/viewer/view.html?id=5ef1a7d73148937792cabb8e&amp;username=rmutt0578031" xr:uid="{021801B2-389A-435A-A7BC-884AA0A84760}"/>
  </hyperlinks>
  <pageMargins left="0.7" right="0.7" top="0.75" bottom="0.75" header="0.3" footer="0.3"/>
  <pageSetup paperSize="9" orientation="portrait" r:id="rId145"/>
  <drawing r:id="rId14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83BA-0DEE-4295-855E-F92EED4AE038}">
  <sheetPr filterMode="1">
    <tabColor theme="9" tint="0.79998168889431442"/>
  </sheetPr>
  <dimension ref="A1:R144"/>
  <sheetViews>
    <sheetView topLeftCell="K1" zoomScaleNormal="100" workbookViewId="0">
      <pane ySplit="2" topLeftCell="A141" activePane="bottomLeft" state="frozen"/>
      <selection pane="bottomLeft" activeCell="M141" sqref="M141:M144"/>
    </sheetView>
  </sheetViews>
  <sheetFormatPr defaultColWidth="9.08984375" defaultRowHeight="23.5"/>
  <cols>
    <col min="1" max="3" width="26.36328125" style="4" customWidth="1"/>
    <col min="4" max="4" width="22.6328125" style="4" customWidth="1"/>
    <col min="5" max="6" width="77.36328125" style="4" customWidth="1"/>
    <col min="7" max="7" width="54" style="4" customWidth="1"/>
    <col min="8" max="8" width="28.36328125" style="169" customWidth="1"/>
    <col min="9" max="9" width="28.36328125" style="4" customWidth="1"/>
    <col min="10" max="10" width="27" style="4" customWidth="1"/>
    <col min="11" max="11" width="54" style="4" customWidth="1"/>
    <col min="12" max="13" width="52.6328125" style="4" customWidth="1"/>
    <col min="14" max="14" width="60.36328125" style="4" customWidth="1"/>
    <col min="15" max="16" width="26.36328125" style="4" customWidth="1"/>
    <col min="17" max="17" width="72.6328125" style="4" customWidth="1"/>
    <col min="18" max="18" width="20.36328125" style="4" customWidth="1"/>
    <col min="19" max="16384" width="9.08984375" style="4"/>
  </cols>
  <sheetData>
    <row r="1" spans="1:18">
      <c r="E1" s="167" t="s">
        <v>459</v>
      </c>
      <c r="F1" s="168"/>
    </row>
    <row r="2" spans="1:18">
      <c r="A2" s="64" t="s">
        <v>21</v>
      </c>
      <c r="B2" s="64" t="s">
        <v>22</v>
      </c>
      <c r="C2" s="64" t="s">
        <v>921</v>
      </c>
      <c r="D2" s="64" t="s">
        <v>1</v>
      </c>
      <c r="E2" s="64" t="s">
        <v>2</v>
      </c>
      <c r="F2" s="64" t="s">
        <v>572</v>
      </c>
      <c r="G2" s="64" t="s">
        <v>6</v>
      </c>
      <c r="H2" s="65" t="s">
        <v>457</v>
      </c>
      <c r="I2" s="64" t="s">
        <v>13</v>
      </c>
      <c r="J2" s="64" t="s">
        <v>14</v>
      </c>
      <c r="K2" s="64" t="s">
        <v>17</v>
      </c>
      <c r="L2" s="64" t="s">
        <v>18</v>
      </c>
      <c r="M2" s="64" t="s">
        <v>897</v>
      </c>
      <c r="N2" s="64" t="s">
        <v>19</v>
      </c>
      <c r="O2" s="64" t="s">
        <v>20</v>
      </c>
      <c r="P2" s="64" t="s">
        <v>863</v>
      </c>
      <c r="Q2" s="64" t="s">
        <v>919</v>
      </c>
      <c r="R2" s="64" t="s">
        <v>920</v>
      </c>
    </row>
    <row r="3" spans="1:18" hidden="1">
      <c r="A3" s="81" t="str">
        <f t="shared" ref="A3:A18" si="0">LEFT(B3,12)</f>
        <v>v3_140301V01</v>
      </c>
      <c r="B3" s="82" t="s">
        <v>658</v>
      </c>
      <c r="C3" s="71" t="s">
        <v>901</v>
      </c>
      <c r="D3" s="70" t="s">
        <v>54</v>
      </c>
      <c r="E3" s="74" t="s">
        <v>55</v>
      </c>
      <c r="F3" s="75" t="s">
        <v>55</v>
      </c>
      <c r="G3" s="70" t="s">
        <v>28</v>
      </c>
      <c r="H3" s="73">
        <v>2562</v>
      </c>
      <c r="I3" s="70" t="s">
        <v>57</v>
      </c>
      <c r="J3" s="70" t="s">
        <v>57</v>
      </c>
      <c r="K3" s="70" t="s">
        <v>58</v>
      </c>
      <c r="L3" s="70" t="s">
        <v>34</v>
      </c>
      <c r="M3" s="66" t="str">
        <f>VLOOKUP(L3,'[1]ตัวย่อ(ต่อท้าย)'!$B$2:$C$515,2,FALSE)</f>
        <v>มทร.ธัญบุรี</v>
      </c>
      <c r="N3" s="70" t="s">
        <v>35</v>
      </c>
      <c r="O3" s="70"/>
      <c r="P3" s="71"/>
      <c r="Q3" s="72" t="s">
        <v>723</v>
      </c>
      <c r="R3" s="73" t="s">
        <v>389</v>
      </c>
    </row>
    <row r="4" spans="1:18" hidden="1">
      <c r="A4" s="81" t="str">
        <f t="shared" si="0"/>
        <v>v3_140301V01</v>
      </c>
      <c r="B4" s="82" t="s">
        <v>658</v>
      </c>
      <c r="C4" s="71" t="s">
        <v>901</v>
      </c>
      <c r="D4" s="70" t="s">
        <v>59</v>
      </c>
      <c r="E4" s="74" t="s">
        <v>60</v>
      </c>
      <c r="F4" s="75" t="s">
        <v>60</v>
      </c>
      <c r="G4" s="70" t="s">
        <v>28</v>
      </c>
      <c r="H4" s="73">
        <v>2562</v>
      </c>
      <c r="I4" s="70" t="s">
        <v>62</v>
      </c>
      <c r="J4" s="70" t="s">
        <v>62</v>
      </c>
      <c r="K4" s="70" t="s">
        <v>50</v>
      </c>
      <c r="L4" s="70" t="s">
        <v>192</v>
      </c>
      <c r="M4" s="66" t="str">
        <f>VLOOKUP(L4,'[1]ตัวย่อ(ต่อท้าย)'!$B$2:$C$515,2,FALSE)</f>
        <v>มกช.</v>
      </c>
      <c r="N4" s="70" t="s">
        <v>52</v>
      </c>
      <c r="O4" s="70"/>
      <c r="P4" s="71"/>
      <c r="Q4" s="72" t="s">
        <v>724</v>
      </c>
      <c r="R4" s="73" t="s">
        <v>389</v>
      </c>
    </row>
    <row r="5" spans="1:18" hidden="1">
      <c r="A5" s="81" t="str">
        <f t="shared" si="0"/>
        <v>v3_140301V01</v>
      </c>
      <c r="B5" s="82" t="s">
        <v>658</v>
      </c>
      <c r="C5" s="71" t="s">
        <v>901</v>
      </c>
      <c r="D5" s="70" t="s">
        <v>104</v>
      </c>
      <c r="E5" s="74" t="s">
        <v>105</v>
      </c>
      <c r="F5" s="75" t="s">
        <v>105</v>
      </c>
      <c r="G5" s="70" t="s">
        <v>28</v>
      </c>
      <c r="H5" s="73">
        <v>2562</v>
      </c>
      <c r="I5" s="70" t="s">
        <v>107</v>
      </c>
      <c r="J5" s="70" t="s">
        <v>107</v>
      </c>
      <c r="K5" s="70" t="s">
        <v>50</v>
      </c>
      <c r="L5" s="70" t="s">
        <v>192</v>
      </c>
      <c r="M5" s="66" t="str">
        <f>VLOOKUP(L5,'[1]ตัวย่อ(ต่อท้าย)'!$B$2:$C$515,2,FALSE)</f>
        <v>มกช.</v>
      </c>
      <c r="N5" s="70" t="s">
        <v>52</v>
      </c>
      <c r="O5" s="70"/>
      <c r="P5" s="71"/>
      <c r="Q5" s="72" t="s">
        <v>756</v>
      </c>
      <c r="R5" s="70" t="s">
        <v>658</v>
      </c>
    </row>
    <row r="6" spans="1:18" hidden="1">
      <c r="A6" s="81" t="str">
        <f t="shared" si="0"/>
        <v>v3_140301V01</v>
      </c>
      <c r="B6" s="82" t="s">
        <v>658</v>
      </c>
      <c r="C6" s="71" t="s">
        <v>901</v>
      </c>
      <c r="D6" s="70" t="s">
        <v>133</v>
      </c>
      <c r="E6" s="74" t="s">
        <v>134</v>
      </c>
      <c r="F6" s="75" t="s">
        <v>134</v>
      </c>
      <c r="G6" s="70" t="s">
        <v>28</v>
      </c>
      <c r="H6" s="73">
        <v>2562</v>
      </c>
      <c r="I6" s="70" t="s">
        <v>48</v>
      </c>
      <c r="J6" s="70" t="s">
        <v>48</v>
      </c>
      <c r="K6" s="70" t="s">
        <v>42</v>
      </c>
      <c r="L6" s="70" t="s">
        <v>129</v>
      </c>
      <c r="M6" s="66" t="str">
        <f>VLOOKUP(L6,'[1]ตัวย่อ(ต่อท้าย)'!$B$2:$C$515,2,FALSE)</f>
        <v>มทร.อีสาน</v>
      </c>
      <c r="N6" s="70" t="s">
        <v>35</v>
      </c>
      <c r="O6" s="70"/>
      <c r="P6" s="71"/>
      <c r="Q6" s="72" t="s">
        <v>768</v>
      </c>
      <c r="R6" s="70" t="s">
        <v>658</v>
      </c>
    </row>
    <row r="7" spans="1:18" hidden="1">
      <c r="A7" s="81" t="str">
        <f t="shared" si="0"/>
        <v>v3_140301V01</v>
      </c>
      <c r="B7" s="82" t="s">
        <v>658</v>
      </c>
      <c r="C7" s="71" t="s">
        <v>901</v>
      </c>
      <c r="D7" s="70" t="s">
        <v>156</v>
      </c>
      <c r="E7" s="74" t="s">
        <v>71</v>
      </c>
      <c r="F7" s="75" t="s">
        <v>71</v>
      </c>
      <c r="G7" s="70" t="s">
        <v>28</v>
      </c>
      <c r="H7" s="73">
        <v>2563</v>
      </c>
      <c r="I7" s="70" t="s">
        <v>148</v>
      </c>
      <c r="J7" s="70" t="s">
        <v>149</v>
      </c>
      <c r="K7" s="70"/>
      <c r="L7" s="70" t="s">
        <v>73</v>
      </c>
      <c r="M7" s="66" t="str">
        <f>VLOOKUP(L7,'[1]ตัวย่อ(ต่อท้าย)'!$B$2:$C$515,2,FALSE)</f>
        <v>กกท.</v>
      </c>
      <c r="N7" s="70" t="s">
        <v>52</v>
      </c>
      <c r="O7" s="70"/>
      <c r="P7" s="71"/>
      <c r="Q7" s="72" t="s">
        <v>804</v>
      </c>
      <c r="R7" s="70" t="s">
        <v>658</v>
      </c>
    </row>
    <row r="8" spans="1:18" hidden="1">
      <c r="A8" s="81" t="str">
        <f t="shared" si="0"/>
        <v>v3_140301V01</v>
      </c>
      <c r="B8" s="82" t="s">
        <v>658</v>
      </c>
      <c r="C8" s="71" t="s">
        <v>901</v>
      </c>
      <c r="D8" s="70" t="s">
        <v>158</v>
      </c>
      <c r="E8" s="74" t="s">
        <v>159</v>
      </c>
      <c r="F8" s="75" t="s">
        <v>159</v>
      </c>
      <c r="G8" s="70" t="s">
        <v>28</v>
      </c>
      <c r="H8" s="73">
        <v>2563</v>
      </c>
      <c r="I8" s="70" t="s">
        <v>148</v>
      </c>
      <c r="J8" s="70" t="s">
        <v>149</v>
      </c>
      <c r="K8" s="70" t="s">
        <v>67</v>
      </c>
      <c r="L8" s="70" t="s">
        <v>68</v>
      </c>
      <c r="M8" s="66" t="str">
        <f>VLOOKUP(L8,'[1]ตัวย่อ(ต่อท้าย)'!$B$2:$C$515,2,FALSE)</f>
        <v>กพล.</v>
      </c>
      <c r="N8" s="70" t="s">
        <v>52</v>
      </c>
      <c r="O8" s="70"/>
      <c r="P8" s="71"/>
      <c r="Q8" s="72" t="s">
        <v>806</v>
      </c>
      <c r="R8" s="70" t="s">
        <v>658</v>
      </c>
    </row>
    <row r="9" spans="1:18" hidden="1">
      <c r="A9" s="81" t="str">
        <f t="shared" si="0"/>
        <v>v3_140301V01</v>
      </c>
      <c r="B9" s="82" t="s">
        <v>658</v>
      </c>
      <c r="C9" s="71" t="s">
        <v>901</v>
      </c>
      <c r="D9" s="70" t="s">
        <v>161</v>
      </c>
      <c r="E9" s="74" t="s">
        <v>75</v>
      </c>
      <c r="F9" s="75" t="s">
        <v>75</v>
      </c>
      <c r="G9" s="70" t="s">
        <v>28</v>
      </c>
      <c r="H9" s="73">
        <v>2563</v>
      </c>
      <c r="I9" s="70" t="s">
        <v>148</v>
      </c>
      <c r="J9" s="70" t="s">
        <v>149</v>
      </c>
      <c r="K9" s="70"/>
      <c r="L9" s="70" t="s">
        <v>73</v>
      </c>
      <c r="M9" s="66" t="str">
        <f>VLOOKUP(L9,'[1]ตัวย่อ(ต่อท้าย)'!$B$2:$C$515,2,FALSE)</f>
        <v>กกท.</v>
      </c>
      <c r="N9" s="70" t="s">
        <v>52</v>
      </c>
      <c r="O9" s="70"/>
      <c r="P9" s="71"/>
      <c r="Q9" s="72" t="s">
        <v>808</v>
      </c>
      <c r="R9" s="70" t="s">
        <v>658</v>
      </c>
    </row>
    <row r="10" spans="1:18" hidden="1">
      <c r="A10" s="81" t="str">
        <f t="shared" si="0"/>
        <v>v3_140301V01</v>
      </c>
      <c r="B10" s="82" t="s">
        <v>658</v>
      </c>
      <c r="C10" s="71" t="s">
        <v>901</v>
      </c>
      <c r="D10" s="70" t="s">
        <v>173</v>
      </c>
      <c r="E10" s="74" t="s">
        <v>92</v>
      </c>
      <c r="F10" s="75" t="s">
        <v>92</v>
      </c>
      <c r="G10" s="70" t="s">
        <v>28</v>
      </c>
      <c r="H10" s="73">
        <v>2563</v>
      </c>
      <c r="I10" s="70" t="s">
        <v>148</v>
      </c>
      <c r="J10" s="70" t="s">
        <v>149</v>
      </c>
      <c r="K10" s="70"/>
      <c r="L10" s="70" t="s">
        <v>73</v>
      </c>
      <c r="M10" s="66" t="str">
        <f>VLOOKUP(L10,'[1]ตัวย่อ(ต่อท้าย)'!$B$2:$C$515,2,FALSE)</f>
        <v>กกท.</v>
      </c>
      <c r="N10" s="70" t="s">
        <v>52</v>
      </c>
      <c r="O10" s="70"/>
      <c r="P10" s="71"/>
      <c r="Q10" s="72" t="s">
        <v>830</v>
      </c>
      <c r="R10" s="70" t="s">
        <v>272</v>
      </c>
    </row>
    <row r="11" spans="1:18" hidden="1">
      <c r="A11" s="81" t="str">
        <f t="shared" si="0"/>
        <v>v3_140301V01</v>
      </c>
      <c r="B11" s="82" t="s">
        <v>658</v>
      </c>
      <c r="C11" s="71" t="s">
        <v>901</v>
      </c>
      <c r="D11" s="70" t="s">
        <v>199</v>
      </c>
      <c r="E11" s="74" t="s">
        <v>200</v>
      </c>
      <c r="F11" s="75" t="s">
        <v>200</v>
      </c>
      <c r="G11" s="70" t="s">
        <v>28</v>
      </c>
      <c r="H11" s="73">
        <v>2563</v>
      </c>
      <c r="I11" s="70" t="s">
        <v>182</v>
      </c>
      <c r="J11" s="70" t="s">
        <v>182</v>
      </c>
      <c r="K11" s="70" t="s">
        <v>202</v>
      </c>
      <c r="L11" s="70" t="s">
        <v>192</v>
      </c>
      <c r="M11" s="66" t="str">
        <f>VLOOKUP(L11,'[1]ตัวย่อ(ต่อท้าย)'!$B$2:$C$515,2,FALSE)</f>
        <v>มกช.</v>
      </c>
      <c r="N11" s="70" t="s">
        <v>52</v>
      </c>
      <c r="O11" s="70"/>
      <c r="P11" s="71"/>
      <c r="Q11" s="72" t="s">
        <v>841</v>
      </c>
      <c r="R11" s="70" t="s">
        <v>272</v>
      </c>
    </row>
    <row r="12" spans="1:18" hidden="1">
      <c r="A12" s="81" t="str">
        <f t="shared" si="0"/>
        <v>v3_140301V01</v>
      </c>
      <c r="B12" s="82" t="s">
        <v>658</v>
      </c>
      <c r="C12" s="71" t="s">
        <v>901</v>
      </c>
      <c r="D12" s="70" t="s">
        <v>203</v>
      </c>
      <c r="E12" s="74" t="s">
        <v>204</v>
      </c>
      <c r="F12" s="75" t="s">
        <v>204</v>
      </c>
      <c r="G12" s="70" t="s">
        <v>28</v>
      </c>
      <c r="H12" s="73">
        <v>2563</v>
      </c>
      <c r="I12" s="70" t="s">
        <v>206</v>
      </c>
      <c r="J12" s="70" t="s">
        <v>182</v>
      </c>
      <c r="K12" s="70" t="s">
        <v>202</v>
      </c>
      <c r="L12" s="70" t="s">
        <v>192</v>
      </c>
      <c r="M12" s="66" t="str">
        <f>VLOOKUP(L12,'[1]ตัวย่อ(ต่อท้าย)'!$B$2:$C$515,2,FALSE)</f>
        <v>มกช.</v>
      </c>
      <c r="N12" s="70" t="s">
        <v>52</v>
      </c>
      <c r="O12" s="70"/>
      <c r="P12" s="71"/>
      <c r="Q12" s="72" t="s">
        <v>842</v>
      </c>
      <c r="R12" s="70" t="s">
        <v>272</v>
      </c>
    </row>
    <row r="13" spans="1:18" hidden="1">
      <c r="A13" s="81" t="str">
        <f t="shared" si="0"/>
        <v>v3_140301V01</v>
      </c>
      <c r="B13" s="82" t="s">
        <v>658</v>
      </c>
      <c r="C13" s="71" t="s">
        <v>901</v>
      </c>
      <c r="D13" s="70" t="s">
        <v>207</v>
      </c>
      <c r="E13" s="74" t="s">
        <v>208</v>
      </c>
      <c r="F13" s="75" t="s">
        <v>208</v>
      </c>
      <c r="G13" s="70" t="s">
        <v>28</v>
      </c>
      <c r="H13" s="73">
        <v>2563</v>
      </c>
      <c r="I13" s="70" t="s">
        <v>182</v>
      </c>
      <c r="J13" s="70" t="s">
        <v>149</v>
      </c>
      <c r="K13" s="70" t="s">
        <v>202</v>
      </c>
      <c r="L13" s="70" t="s">
        <v>192</v>
      </c>
      <c r="M13" s="66" t="str">
        <f>VLOOKUP(L13,'[1]ตัวย่อ(ต่อท้าย)'!$B$2:$C$515,2,FALSE)</f>
        <v>มกช.</v>
      </c>
      <c r="N13" s="70" t="s">
        <v>52</v>
      </c>
      <c r="O13" s="70"/>
      <c r="P13" s="71"/>
      <c r="Q13" s="72" t="s">
        <v>844</v>
      </c>
      <c r="R13" s="70" t="s">
        <v>272</v>
      </c>
    </row>
    <row r="14" spans="1:18" hidden="1">
      <c r="A14" s="81" t="str">
        <f t="shared" si="0"/>
        <v>v3_140301V01</v>
      </c>
      <c r="B14" s="82" t="s">
        <v>658</v>
      </c>
      <c r="C14" s="71" t="s">
        <v>901</v>
      </c>
      <c r="D14" s="70" t="s">
        <v>210</v>
      </c>
      <c r="E14" s="74" t="s">
        <v>211</v>
      </c>
      <c r="F14" s="75" t="s">
        <v>211</v>
      </c>
      <c r="G14" s="70" t="s">
        <v>28</v>
      </c>
      <c r="H14" s="73">
        <v>2563</v>
      </c>
      <c r="I14" s="70" t="s">
        <v>148</v>
      </c>
      <c r="J14" s="70" t="s">
        <v>206</v>
      </c>
      <c r="K14" s="70" t="s">
        <v>202</v>
      </c>
      <c r="L14" s="70" t="s">
        <v>192</v>
      </c>
      <c r="M14" s="66" t="str">
        <f>VLOOKUP(L14,'[1]ตัวย่อ(ต่อท้าย)'!$B$2:$C$515,2,FALSE)</f>
        <v>มกช.</v>
      </c>
      <c r="N14" s="70" t="s">
        <v>52</v>
      </c>
      <c r="O14" s="70"/>
      <c r="P14" s="71"/>
      <c r="Q14" s="72" t="s">
        <v>845</v>
      </c>
      <c r="R14" s="70" t="s">
        <v>272</v>
      </c>
    </row>
    <row r="15" spans="1:18" hidden="1">
      <c r="A15" s="81" t="str">
        <f t="shared" si="0"/>
        <v>v3_140301V01</v>
      </c>
      <c r="B15" s="82" t="s">
        <v>658</v>
      </c>
      <c r="C15" s="71" t="s">
        <v>901</v>
      </c>
      <c r="D15" s="70" t="s">
        <v>237</v>
      </c>
      <c r="E15" s="74" t="s">
        <v>238</v>
      </c>
      <c r="F15" s="75" t="s">
        <v>238</v>
      </c>
      <c r="G15" s="70" t="s">
        <v>28</v>
      </c>
      <c r="H15" s="73">
        <v>2563</v>
      </c>
      <c r="I15" s="70" t="s">
        <v>148</v>
      </c>
      <c r="J15" s="70" t="s">
        <v>206</v>
      </c>
      <c r="K15" s="70" t="s">
        <v>42</v>
      </c>
      <c r="L15" s="70" t="s">
        <v>129</v>
      </c>
      <c r="M15" s="66" t="str">
        <f>VLOOKUP(L15,'[1]ตัวย่อ(ต่อท้าย)'!$B$2:$C$515,2,FALSE)</f>
        <v>มทร.อีสาน</v>
      </c>
      <c r="N15" s="70" t="s">
        <v>35</v>
      </c>
      <c r="O15" s="70"/>
      <c r="P15" s="71"/>
      <c r="Q15" s="72" t="s">
        <v>541</v>
      </c>
      <c r="R15" s="70" t="s">
        <v>272</v>
      </c>
    </row>
    <row r="16" spans="1:18" hidden="1">
      <c r="A16" s="81" t="str">
        <f t="shared" si="0"/>
        <v>v3_140301V01</v>
      </c>
      <c r="B16" s="82" t="s">
        <v>658</v>
      </c>
      <c r="C16" s="71" t="s">
        <v>901</v>
      </c>
      <c r="D16" s="70" t="s">
        <v>240</v>
      </c>
      <c r="E16" s="74" t="s">
        <v>241</v>
      </c>
      <c r="F16" s="75" t="s">
        <v>241</v>
      </c>
      <c r="G16" s="70" t="s">
        <v>28</v>
      </c>
      <c r="H16" s="73">
        <v>2563</v>
      </c>
      <c r="I16" s="70" t="s">
        <v>243</v>
      </c>
      <c r="J16" s="70" t="s">
        <v>228</v>
      </c>
      <c r="K16" s="70" t="s">
        <v>42</v>
      </c>
      <c r="L16" s="70" t="s">
        <v>129</v>
      </c>
      <c r="M16" s="66" t="str">
        <f>VLOOKUP(L16,'[1]ตัวย่อ(ต่อท้าย)'!$B$2:$C$515,2,FALSE)</f>
        <v>มทร.อีสาน</v>
      </c>
      <c r="N16" s="70" t="s">
        <v>35</v>
      </c>
      <c r="O16" s="70"/>
      <c r="P16" s="71"/>
      <c r="Q16" s="72" t="s">
        <v>546</v>
      </c>
      <c r="R16" s="70" t="s">
        <v>272</v>
      </c>
    </row>
    <row r="17" spans="1:18" hidden="1">
      <c r="A17" s="81" t="str">
        <f t="shared" si="0"/>
        <v>v3_140301V01</v>
      </c>
      <c r="B17" s="82" t="s">
        <v>658</v>
      </c>
      <c r="C17" s="71" t="s">
        <v>901</v>
      </c>
      <c r="D17" s="70" t="s">
        <v>247</v>
      </c>
      <c r="E17" s="74" t="s">
        <v>248</v>
      </c>
      <c r="F17" s="75" t="s">
        <v>248</v>
      </c>
      <c r="G17" s="70" t="s">
        <v>28</v>
      </c>
      <c r="H17" s="73">
        <v>2563</v>
      </c>
      <c r="I17" s="70" t="s">
        <v>148</v>
      </c>
      <c r="J17" s="70" t="s">
        <v>182</v>
      </c>
      <c r="K17" s="70" t="s">
        <v>42</v>
      </c>
      <c r="L17" s="70" t="s">
        <v>129</v>
      </c>
      <c r="M17" s="66" t="str">
        <f>VLOOKUP(L17,'[1]ตัวย่อ(ต่อท้าย)'!$B$2:$C$515,2,FALSE)</f>
        <v>มทร.อีสาน</v>
      </c>
      <c r="N17" s="70" t="s">
        <v>35</v>
      </c>
      <c r="O17" s="70"/>
      <c r="P17" s="71"/>
      <c r="Q17" s="72" t="s">
        <v>516</v>
      </c>
      <c r="R17" s="70" t="s">
        <v>272</v>
      </c>
    </row>
    <row r="18" spans="1:18" hidden="1">
      <c r="A18" s="81" t="str">
        <f t="shared" si="0"/>
        <v>v3_140301V01</v>
      </c>
      <c r="B18" s="82" t="s">
        <v>658</v>
      </c>
      <c r="C18" s="71" t="s">
        <v>901</v>
      </c>
      <c r="D18" s="73" t="s">
        <v>355</v>
      </c>
      <c r="E18" s="74" t="str">
        <f t="shared" ref="E18:E23" si="1">HYPERLINK(Q18,F18)</f>
        <v>โครงการประกันคุณภาพการศึกษาภายใน ระดับอุดมศึกษา ปีการศึกษา 2563</v>
      </c>
      <c r="F18" s="70" t="s">
        <v>356</v>
      </c>
      <c r="G18" s="70" t="s">
        <v>28</v>
      </c>
      <c r="H18" s="70">
        <v>2564</v>
      </c>
      <c r="I18" s="70" t="s">
        <v>290</v>
      </c>
      <c r="J18" s="76" t="s">
        <v>358</v>
      </c>
      <c r="K18" s="70" t="s">
        <v>113</v>
      </c>
      <c r="L18" s="70" t="s">
        <v>192</v>
      </c>
      <c r="M18" s="70" t="s">
        <v>906</v>
      </c>
      <c r="N18" s="70" t="s">
        <v>52</v>
      </c>
      <c r="O18" s="76" t="s">
        <v>835</v>
      </c>
      <c r="P18" s="77"/>
      <c r="Q18" s="72" t="s">
        <v>858</v>
      </c>
      <c r="R18" s="70" t="s">
        <v>272</v>
      </c>
    </row>
    <row r="19" spans="1:18" hidden="1">
      <c r="A19" s="81" t="s">
        <v>657</v>
      </c>
      <c r="B19" s="81" t="s">
        <v>658</v>
      </c>
      <c r="C19" s="79" t="s">
        <v>901</v>
      </c>
      <c r="D19" s="73" t="s">
        <v>422</v>
      </c>
      <c r="E19" s="74" t="str">
        <f t="shared" si="1"/>
        <v>โครงการพัฒนาผู้ตัดสินกีฬาขั้นพื้นฐาน ประจำปีงบประมาณ พ.ศ.2565</v>
      </c>
      <c r="F19" s="70" t="s">
        <v>423</v>
      </c>
      <c r="G19" s="70" t="s">
        <v>28</v>
      </c>
      <c r="H19" s="70">
        <v>2565</v>
      </c>
      <c r="I19" s="70" t="s">
        <v>267</v>
      </c>
      <c r="J19" s="76" t="s">
        <v>268</v>
      </c>
      <c r="K19" s="70" t="s">
        <v>67</v>
      </c>
      <c r="L19" s="70" t="s">
        <v>68</v>
      </c>
      <c r="M19" s="70" t="s">
        <v>903</v>
      </c>
      <c r="N19" s="70" t="s">
        <v>52</v>
      </c>
      <c r="O19" s="76" t="s">
        <v>853</v>
      </c>
      <c r="P19" s="70"/>
      <c r="Q19" s="70"/>
      <c r="R19" s="70" t="s">
        <v>389</v>
      </c>
    </row>
    <row r="20" spans="1:18" hidden="1">
      <c r="A20" s="81" t="s">
        <v>657</v>
      </c>
      <c r="B20" s="81" t="s">
        <v>658</v>
      </c>
      <c r="C20" s="79" t="s">
        <v>901</v>
      </c>
      <c r="D20" s="73" t="s">
        <v>885</v>
      </c>
      <c r="E20" s="74" t="str">
        <f t="shared" si="1"/>
        <v>โครงการเข้าร่วมการแข่งขันกีฬาบุคลากรมหาวิทยาลัยแห่งประเทศไทย (ครั้งที่ 40 อ่างแก้วเกมส์)</v>
      </c>
      <c r="F20" s="70" t="s">
        <v>886</v>
      </c>
      <c r="G20" s="70" t="s">
        <v>28</v>
      </c>
      <c r="H20" s="70">
        <v>2567</v>
      </c>
      <c r="I20" s="70" t="s">
        <v>656</v>
      </c>
      <c r="J20" s="76" t="s">
        <v>665</v>
      </c>
      <c r="K20" s="70" t="s">
        <v>42</v>
      </c>
      <c r="L20" s="70" t="s">
        <v>738</v>
      </c>
      <c r="M20" s="70" t="s">
        <v>911</v>
      </c>
      <c r="N20" s="70" t="s">
        <v>35</v>
      </c>
      <c r="O20" s="70" t="s">
        <v>731</v>
      </c>
      <c r="P20" s="70"/>
      <c r="Q20" s="70"/>
      <c r="R20" s="70" t="s">
        <v>389</v>
      </c>
    </row>
    <row r="21" spans="1:18" hidden="1">
      <c r="A21" s="81" t="s">
        <v>657</v>
      </c>
      <c r="B21" s="81" t="s">
        <v>658</v>
      </c>
      <c r="C21" s="79" t="s">
        <v>901</v>
      </c>
      <c r="D21" s="73" t="s">
        <v>763</v>
      </c>
      <c r="E21" s="74" t="str">
        <f t="shared" si="1"/>
        <v>โครงการ BA RMUTR E-Sports Championship</v>
      </c>
      <c r="F21" s="70" t="s">
        <v>764</v>
      </c>
      <c r="G21" s="70" t="s">
        <v>28</v>
      </c>
      <c r="H21" s="70">
        <v>2568</v>
      </c>
      <c r="I21" s="70" t="s">
        <v>765</v>
      </c>
      <c r="J21" s="76" t="s">
        <v>765</v>
      </c>
      <c r="K21" s="70" t="s">
        <v>766</v>
      </c>
      <c r="L21" s="70" t="s">
        <v>738</v>
      </c>
      <c r="M21" s="70" t="s">
        <v>911</v>
      </c>
      <c r="N21" s="70" t="s">
        <v>35</v>
      </c>
      <c r="O21" s="70" t="s">
        <v>767</v>
      </c>
      <c r="P21" s="70"/>
      <c r="Q21" s="70"/>
      <c r="R21" s="70" t="s">
        <v>389</v>
      </c>
    </row>
    <row r="22" spans="1:18" hidden="1">
      <c r="A22" s="81" t="s">
        <v>657</v>
      </c>
      <c r="B22" s="81" t="s">
        <v>658</v>
      </c>
      <c r="C22" s="79" t="s">
        <v>901</v>
      </c>
      <c r="D22" s="73" t="s">
        <v>769</v>
      </c>
      <c r="E22" s="74" t="str">
        <f t="shared" si="1"/>
        <v>โครงการเข้าร่วมแข่งขันกีฬาบุคลากรแห่งประเทศไทย</v>
      </c>
      <c r="F22" s="70" t="s">
        <v>770</v>
      </c>
      <c r="G22" s="70" t="s">
        <v>28</v>
      </c>
      <c r="H22" s="70">
        <v>2568</v>
      </c>
      <c r="I22" s="70" t="s">
        <v>771</v>
      </c>
      <c r="J22" s="76" t="s">
        <v>772</v>
      </c>
      <c r="K22" s="70" t="s">
        <v>42</v>
      </c>
      <c r="L22" s="70" t="s">
        <v>340</v>
      </c>
      <c r="M22" s="70" t="s">
        <v>913</v>
      </c>
      <c r="N22" s="70" t="s">
        <v>35</v>
      </c>
      <c r="O22" s="70" t="s">
        <v>767</v>
      </c>
      <c r="P22" s="70"/>
      <c r="Q22" s="70"/>
      <c r="R22" s="70" t="s">
        <v>389</v>
      </c>
    </row>
    <row r="23" spans="1:18" hidden="1">
      <c r="A23" s="81" t="s">
        <v>657</v>
      </c>
      <c r="B23" s="81" t="s">
        <v>658</v>
      </c>
      <c r="C23" s="79" t="s">
        <v>901</v>
      </c>
      <c r="D23" s="73" t="s">
        <v>779</v>
      </c>
      <c r="E23" s="74" t="str">
        <f t="shared" si="1"/>
        <v>โครงการพัฒนาสมรรถนะบุคลากรด้านการท่องเที่ยวเชิงสุขภาพในธุรกิจสปาและนวดแผนไทย</v>
      </c>
      <c r="F23" s="70" t="s">
        <v>780</v>
      </c>
      <c r="G23" s="70" t="s">
        <v>28</v>
      </c>
      <c r="H23" s="70">
        <v>2568</v>
      </c>
      <c r="I23" s="70" t="s">
        <v>781</v>
      </c>
      <c r="J23" s="76" t="s">
        <v>782</v>
      </c>
      <c r="K23" s="70" t="s">
        <v>191</v>
      </c>
      <c r="L23" s="70" t="s">
        <v>192</v>
      </c>
      <c r="M23" s="70" t="s">
        <v>906</v>
      </c>
      <c r="N23" s="70" t="s">
        <v>52</v>
      </c>
      <c r="O23" s="70" t="s">
        <v>767</v>
      </c>
      <c r="P23" s="70"/>
      <c r="Q23" s="70"/>
      <c r="R23" s="70" t="s">
        <v>389</v>
      </c>
    </row>
    <row r="24" spans="1:18" hidden="1">
      <c r="A24" s="83" t="str">
        <f t="shared" ref="A24:A65" si="2">LEFT(B24,12)</f>
        <v>v3_140301V01</v>
      </c>
      <c r="B24" s="84" t="s">
        <v>716</v>
      </c>
      <c r="C24" s="71" t="s">
        <v>901</v>
      </c>
      <c r="D24" s="66" t="s">
        <v>25</v>
      </c>
      <c r="E24" s="67" t="s">
        <v>26</v>
      </c>
      <c r="F24" s="68" t="s">
        <v>26</v>
      </c>
      <c r="G24" s="66" t="s">
        <v>28</v>
      </c>
      <c r="H24" s="69">
        <v>2561</v>
      </c>
      <c r="I24" s="66" t="s">
        <v>32</v>
      </c>
      <c r="J24" s="66" t="s">
        <v>32</v>
      </c>
      <c r="K24" s="66" t="s">
        <v>33</v>
      </c>
      <c r="L24" s="66" t="s">
        <v>34</v>
      </c>
      <c r="M24" s="66" t="str">
        <f>VLOOKUP(L24,'[1]ตัวย่อ(ต่อท้าย)'!$B$2:$C$515,2,FALSE)</f>
        <v>มทร.ธัญบุรี</v>
      </c>
      <c r="N24" s="66" t="s">
        <v>35</v>
      </c>
      <c r="O24" s="66"/>
      <c r="P24" s="71"/>
      <c r="Q24" s="72" t="s">
        <v>717</v>
      </c>
      <c r="R24" s="73" t="s">
        <v>412</v>
      </c>
    </row>
    <row r="25" spans="1:18" hidden="1">
      <c r="A25" s="83" t="str">
        <f t="shared" si="2"/>
        <v>v3_140301V01</v>
      </c>
      <c r="B25" s="84" t="s">
        <v>716</v>
      </c>
      <c r="C25" s="71" t="s">
        <v>901</v>
      </c>
      <c r="D25" s="70" t="s">
        <v>88</v>
      </c>
      <c r="E25" s="74" t="s">
        <v>89</v>
      </c>
      <c r="F25" s="75" t="s">
        <v>89</v>
      </c>
      <c r="G25" s="70" t="s">
        <v>28</v>
      </c>
      <c r="H25" s="73">
        <v>2562</v>
      </c>
      <c r="I25" s="70" t="s">
        <v>48</v>
      </c>
      <c r="J25" s="70" t="s">
        <v>49</v>
      </c>
      <c r="K25" s="70"/>
      <c r="L25" s="70" t="s">
        <v>73</v>
      </c>
      <c r="M25" s="66" t="str">
        <f>VLOOKUP(L25,'[1]ตัวย่อ(ต่อท้าย)'!$B$2:$C$515,2,FALSE)</f>
        <v>กกท.</v>
      </c>
      <c r="N25" s="70" t="s">
        <v>52</v>
      </c>
      <c r="O25" s="70"/>
      <c r="P25" s="71"/>
      <c r="Q25" s="72" t="s">
        <v>745</v>
      </c>
      <c r="R25" s="70" t="s">
        <v>716</v>
      </c>
    </row>
    <row r="26" spans="1:18" hidden="1">
      <c r="A26" s="83" t="str">
        <f t="shared" si="2"/>
        <v>v3_140301V01</v>
      </c>
      <c r="B26" s="84" t="s">
        <v>716</v>
      </c>
      <c r="C26" s="71" t="s">
        <v>901</v>
      </c>
      <c r="D26" s="70" t="s">
        <v>194</v>
      </c>
      <c r="E26" s="74" t="s">
        <v>195</v>
      </c>
      <c r="F26" s="75" t="s">
        <v>195</v>
      </c>
      <c r="G26" s="70" t="s">
        <v>28</v>
      </c>
      <c r="H26" s="73">
        <v>2563</v>
      </c>
      <c r="I26" s="70" t="s">
        <v>182</v>
      </c>
      <c r="J26" s="70" t="s">
        <v>149</v>
      </c>
      <c r="K26" s="70" t="s">
        <v>197</v>
      </c>
      <c r="L26" s="70" t="s">
        <v>192</v>
      </c>
      <c r="M26" s="66" t="str">
        <f>VLOOKUP(L26,'[1]ตัวย่อ(ต่อท้าย)'!$B$2:$C$515,2,FALSE)</f>
        <v>มกช.</v>
      </c>
      <c r="N26" s="70" t="s">
        <v>52</v>
      </c>
      <c r="O26" s="70"/>
      <c r="P26" s="71"/>
      <c r="Q26" s="72" t="s">
        <v>840</v>
      </c>
      <c r="R26" s="70" t="s">
        <v>324</v>
      </c>
    </row>
    <row r="27" spans="1:18" hidden="1">
      <c r="A27" s="83" t="str">
        <f t="shared" si="2"/>
        <v>v3_140301V01</v>
      </c>
      <c r="B27" s="84" t="s">
        <v>716</v>
      </c>
      <c r="C27" s="71" t="s">
        <v>901</v>
      </c>
      <c r="D27" s="70" t="s">
        <v>214</v>
      </c>
      <c r="E27" s="74" t="s">
        <v>215</v>
      </c>
      <c r="F27" s="75" t="s">
        <v>215</v>
      </c>
      <c r="G27" s="70" t="s">
        <v>28</v>
      </c>
      <c r="H27" s="73">
        <v>2563</v>
      </c>
      <c r="I27" s="70" t="s">
        <v>148</v>
      </c>
      <c r="J27" s="70" t="s">
        <v>149</v>
      </c>
      <c r="K27" s="70" t="s">
        <v>217</v>
      </c>
      <c r="L27" s="70" t="s">
        <v>218</v>
      </c>
      <c r="M27" s="66" t="str">
        <f>VLOOKUP(L27,'[1]ตัวย่อ(ต่อท้าย)'!$B$2:$C$515,2,FALSE)</f>
        <v>สป.กก.</v>
      </c>
      <c r="N27" s="70" t="s">
        <v>52</v>
      </c>
      <c r="O27" s="70"/>
      <c r="P27" s="71"/>
      <c r="Q27" s="72" t="s">
        <v>846</v>
      </c>
      <c r="R27" s="70" t="s">
        <v>324</v>
      </c>
    </row>
    <row r="28" spans="1:18" hidden="1">
      <c r="A28" s="83" t="str">
        <f t="shared" si="2"/>
        <v>v3_140301V01</v>
      </c>
      <c r="B28" s="84" t="s">
        <v>716</v>
      </c>
      <c r="C28" s="71" t="s">
        <v>901</v>
      </c>
      <c r="D28" s="70" t="s">
        <v>253</v>
      </c>
      <c r="E28" s="74" t="s">
        <v>254</v>
      </c>
      <c r="F28" s="75" t="s">
        <v>254</v>
      </c>
      <c r="G28" s="70" t="s">
        <v>28</v>
      </c>
      <c r="H28" s="73">
        <v>2563</v>
      </c>
      <c r="I28" s="70" t="s">
        <v>232</v>
      </c>
      <c r="J28" s="70" t="s">
        <v>256</v>
      </c>
      <c r="K28" s="70" t="s">
        <v>183</v>
      </c>
      <c r="L28" s="70" t="s">
        <v>192</v>
      </c>
      <c r="M28" s="66" t="str">
        <f>VLOOKUP(L28,'[1]ตัวย่อ(ต่อท้าย)'!$B$2:$C$515,2,FALSE)</f>
        <v>มกช.</v>
      </c>
      <c r="N28" s="70" t="s">
        <v>52</v>
      </c>
      <c r="O28" s="70"/>
      <c r="P28" s="71"/>
      <c r="Q28" s="72" t="s">
        <v>535</v>
      </c>
      <c r="R28" s="70" t="s">
        <v>324</v>
      </c>
    </row>
    <row r="29" spans="1:18" hidden="1">
      <c r="A29" s="98" t="str">
        <f t="shared" si="2"/>
        <v>v3_140301V02</v>
      </c>
      <c r="B29" s="98" t="s">
        <v>648</v>
      </c>
      <c r="C29" s="79" t="s">
        <v>902</v>
      </c>
      <c r="D29" s="73" t="s">
        <v>326</v>
      </c>
      <c r="E29" s="74" t="str">
        <f>HYPERLINK(Q29,F29)</f>
        <v>แข่งขันกีฬาสานสัมพันธ์ สามัคคี 4 เขตพื้นที่การศึกษาชัยภูมิ ครั้งที่ 3</v>
      </c>
      <c r="F29" s="70" t="s">
        <v>327</v>
      </c>
      <c r="G29" s="70" t="s">
        <v>28</v>
      </c>
      <c r="H29" s="70">
        <v>2564</v>
      </c>
      <c r="I29" s="70" t="s">
        <v>311</v>
      </c>
      <c r="J29" s="76" t="s">
        <v>330</v>
      </c>
      <c r="K29" s="70" t="s">
        <v>331</v>
      </c>
      <c r="L29" s="70" t="s">
        <v>283</v>
      </c>
      <c r="M29" s="70" t="s">
        <v>908</v>
      </c>
      <c r="N29" s="70" t="s">
        <v>284</v>
      </c>
      <c r="O29" s="76" t="s">
        <v>835</v>
      </c>
      <c r="P29" s="79"/>
      <c r="Q29" s="72" t="s">
        <v>878</v>
      </c>
      <c r="R29" s="70" t="s">
        <v>876</v>
      </c>
    </row>
    <row r="30" spans="1:18" hidden="1">
      <c r="A30" s="86" t="str">
        <f t="shared" si="2"/>
        <v>v3_140301V02</v>
      </c>
      <c r="B30" s="86" t="s">
        <v>648</v>
      </c>
      <c r="C30" s="79" t="s">
        <v>902</v>
      </c>
      <c r="D30" s="73" t="s">
        <v>536</v>
      </c>
      <c r="E30" s="74" t="str">
        <f>HYPERLINK(Q30,F30)</f>
        <v>โครงการประกันคุณภาพการศึกษาภายใน ระดับการศึกษาขั้นพื้นฐาน ปีการศึกษา 2564</v>
      </c>
      <c r="F30" s="70" t="s">
        <v>537</v>
      </c>
      <c r="G30" s="70" t="s">
        <v>28</v>
      </c>
      <c r="H30" s="70">
        <v>2565</v>
      </c>
      <c r="I30" s="70" t="s">
        <v>539</v>
      </c>
      <c r="J30" s="76" t="s">
        <v>539</v>
      </c>
      <c r="K30" s="70" t="s">
        <v>113</v>
      </c>
      <c r="L30" s="70" t="s">
        <v>192</v>
      </c>
      <c r="M30" s="70" t="s">
        <v>906</v>
      </c>
      <c r="N30" s="70" t="s">
        <v>52</v>
      </c>
      <c r="O30" s="76" t="s">
        <v>853</v>
      </c>
      <c r="P30" s="79"/>
      <c r="Q30" s="72" t="s">
        <v>890</v>
      </c>
      <c r="R30" s="70" t="s">
        <v>889</v>
      </c>
    </row>
    <row r="31" spans="1:18" hidden="1">
      <c r="A31" s="85" t="str">
        <f t="shared" si="2"/>
        <v>v3_140301V02</v>
      </c>
      <c r="B31" s="86" t="s">
        <v>648</v>
      </c>
      <c r="C31" s="71" t="s">
        <v>901</v>
      </c>
      <c r="D31" s="70" t="s">
        <v>37</v>
      </c>
      <c r="E31" s="74" t="s">
        <v>38</v>
      </c>
      <c r="F31" s="75" t="s">
        <v>38</v>
      </c>
      <c r="G31" s="70" t="s">
        <v>28</v>
      </c>
      <c r="H31" s="73">
        <v>2561</v>
      </c>
      <c r="I31" s="70" t="s">
        <v>40</v>
      </c>
      <c r="J31" s="70" t="s">
        <v>41</v>
      </c>
      <c r="K31" s="70" t="s">
        <v>42</v>
      </c>
      <c r="L31" s="70" t="s">
        <v>43</v>
      </c>
      <c r="M31" s="66" t="str">
        <f>VLOOKUP(L31,'[1]ตัวย่อ(ต่อท้าย)'!$B$2:$C$515,2,FALSE)</f>
        <v>มทร.สุวรรณภูมิ</v>
      </c>
      <c r="N31" s="70" t="s">
        <v>35</v>
      </c>
      <c r="O31" s="70"/>
      <c r="P31" s="71"/>
      <c r="Q31" s="72" t="s">
        <v>718</v>
      </c>
      <c r="R31" s="73" t="s">
        <v>399</v>
      </c>
    </row>
    <row r="32" spans="1:18" hidden="1">
      <c r="A32" s="85" t="str">
        <f t="shared" si="2"/>
        <v>v3_140301V02</v>
      </c>
      <c r="B32" s="86" t="s">
        <v>648</v>
      </c>
      <c r="C32" s="71" t="s">
        <v>901</v>
      </c>
      <c r="D32" s="70" t="s">
        <v>64</v>
      </c>
      <c r="E32" s="74" t="s">
        <v>65</v>
      </c>
      <c r="F32" s="75" t="s">
        <v>65</v>
      </c>
      <c r="G32" s="70" t="s">
        <v>28</v>
      </c>
      <c r="H32" s="73">
        <v>2562</v>
      </c>
      <c r="I32" s="70" t="s">
        <v>48</v>
      </c>
      <c r="J32" s="70" t="s">
        <v>49</v>
      </c>
      <c r="K32" s="70" t="s">
        <v>67</v>
      </c>
      <c r="L32" s="70" t="s">
        <v>68</v>
      </c>
      <c r="M32" s="66" t="str">
        <f>VLOOKUP(L32,'[1]ตัวย่อ(ต่อท้าย)'!$B$2:$C$515,2,FALSE)</f>
        <v>กพล.</v>
      </c>
      <c r="N32" s="70" t="s">
        <v>52</v>
      </c>
      <c r="O32" s="70"/>
      <c r="P32" s="71"/>
      <c r="Q32" s="72" t="s">
        <v>725</v>
      </c>
      <c r="R32" s="73" t="s">
        <v>399</v>
      </c>
    </row>
    <row r="33" spans="1:18" hidden="1">
      <c r="A33" s="85" t="str">
        <f t="shared" si="2"/>
        <v>v3_140301V02</v>
      </c>
      <c r="B33" s="86" t="s">
        <v>648</v>
      </c>
      <c r="C33" s="71" t="s">
        <v>901</v>
      </c>
      <c r="D33" s="70" t="s">
        <v>80</v>
      </c>
      <c r="E33" s="74" t="s">
        <v>81</v>
      </c>
      <c r="F33" s="75" t="s">
        <v>81</v>
      </c>
      <c r="G33" s="70" t="s">
        <v>28</v>
      </c>
      <c r="H33" s="73">
        <v>2562</v>
      </c>
      <c r="I33" s="70" t="s">
        <v>48</v>
      </c>
      <c r="J33" s="70" t="s">
        <v>49</v>
      </c>
      <c r="K33" s="70"/>
      <c r="L33" s="70" t="s">
        <v>73</v>
      </c>
      <c r="M33" s="66" t="str">
        <f>VLOOKUP(L33,'[1]ตัวย่อ(ต่อท้าย)'!$B$2:$C$515,2,FALSE)</f>
        <v>กกท.</v>
      </c>
      <c r="N33" s="70" t="s">
        <v>52</v>
      </c>
      <c r="O33" s="70"/>
      <c r="P33" s="71"/>
      <c r="Q33" s="72" t="s">
        <v>732</v>
      </c>
      <c r="R33" s="70" t="s">
        <v>648</v>
      </c>
    </row>
    <row r="34" spans="1:18" hidden="1">
      <c r="A34" s="85" t="str">
        <f t="shared" si="2"/>
        <v>v3_140301V02</v>
      </c>
      <c r="B34" s="86" t="s">
        <v>648</v>
      </c>
      <c r="C34" s="71" t="s">
        <v>901</v>
      </c>
      <c r="D34" s="70" t="s">
        <v>83</v>
      </c>
      <c r="E34" s="74" t="s">
        <v>84</v>
      </c>
      <c r="F34" s="75" t="s">
        <v>84</v>
      </c>
      <c r="G34" s="70" t="s">
        <v>28</v>
      </c>
      <c r="H34" s="73">
        <v>2562</v>
      </c>
      <c r="I34" s="70" t="s">
        <v>48</v>
      </c>
      <c r="J34" s="70" t="s">
        <v>49</v>
      </c>
      <c r="K34" s="70"/>
      <c r="L34" s="70" t="s">
        <v>73</v>
      </c>
      <c r="M34" s="66" t="str">
        <f>VLOOKUP(L34,'[1]ตัวย่อ(ต่อท้าย)'!$B$2:$C$515,2,FALSE)</f>
        <v>กกท.</v>
      </c>
      <c r="N34" s="70" t="s">
        <v>52</v>
      </c>
      <c r="O34" s="70"/>
      <c r="P34" s="71"/>
      <c r="Q34" s="72" t="s">
        <v>735</v>
      </c>
      <c r="R34" s="70" t="s">
        <v>648</v>
      </c>
    </row>
    <row r="35" spans="1:18" hidden="1">
      <c r="A35" s="85" t="str">
        <f t="shared" si="2"/>
        <v>v3_140301V02</v>
      </c>
      <c r="B35" s="86" t="s">
        <v>648</v>
      </c>
      <c r="C35" s="71" t="s">
        <v>901</v>
      </c>
      <c r="D35" s="70" t="s">
        <v>91</v>
      </c>
      <c r="E35" s="74" t="s">
        <v>92</v>
      </c>
      <c r="F35" s="75" t="s">
        <v>92</v>
      </c>
      <c r="G35" s="70" t="s">
        <v>28</v>
      </c>
      <c r="H35" s="73">
        <v>2562</v>
      </c>
      <c r="I35" s="70" t="s">
        <v>48</v>
      </c>
      <c r="J35" s="70" t="s">
        <v>49</v>
      </c>
      <c r="K35" s="70"/>
      <c r="L35" s="70" t="s">
        <v>73</v>
      </c>
      <c r="M35" s="66" t="str">
        <f>VLOOKUP(L35,'[1]ตัวย่อ(ต่อท้าย)'!$B$2:$C$515,2,FALSE)</f>
        <v>กกท.</v>
      </c>
      <c r="N35" s="70" t="s">
        <v>52</v>
      </c>
      <c r="O35" s="70"/>
      <c r="P35" s="71"/>
      <c r="Q35" s="72" t="s">
        <v>748</v>
      </c>
      <c r="R35" s="70" t="s">
        <v>648</v>
      </c>
    </row>
    <row r="36" spans="1:18" hidden="1">
      <c r="A36" s="85" t="str">
        <f t="shared" si="2"/>
        <v>v3_140301V02</v>
      </c>
      <c r="B36" s="86" t="s">
        <v>648</v>
      </c>
      <c r="C36" s="71" t="s">
        <v>901</v>
      </c>
      <c r="D36" s="70" t="s">
        <v>94</v>
      </c>
      <c r="E36" s="74" t="s">
        <v>95</v>
      </c>
      <c r="F36" s="75" t="s">
        <v>95</v>
      </c>
      <c r="G36" s="70" t="s">
        <v>28</v>
      </c>
      <c r="H36" s="73">
        <v>2562</v>
      </c>
      <c r="I36" s="70" t="s">
        <v>48</v>
      </c>
      <c r="J36" s="70" t="s">
        <v>49</v>
      </c>
      <c r="K36" s="70" t="s">
        <v>67</v>
      </c>
      <c r="L36" s="70" t="s">
        <v>68</v>
      </c>
      <c r="M36" s="66" t="str">
        <f>VLOOKUP(L36,'[1]ตัวย่อ(ต่อท้าย)'!$B$2:$C$515,2,FALSE)</f>
        <v>กพล.</v>
      </c>
      <c r="N36" s="70" t="s">
        <v>52</v>
      </c>
      <c r="O36" s="70"/>
      <c r="P36" s="71"/>
      <c r="Q36" s="72" t="s">
        <v>751</v>
      </c>
      <c r="R36" s="70" t="s">
        <v>648</v>
      </c>
    </row>
    <row r="37" spans="1:18" hidden="1">
      <c r="A37" s="85" t="str">
        <f t="shared" si="2"/>
        <v>v3_140301V02</v>
      </c>
      <c r="B37" s="86" t="s">
        <v>648</v>
      </c>
      <c r="C37" s="71" t="s">
        <v>901</v>
      </c>
      <c r="D37" s="70" t="s">
        <v>97</v>
      </c>
      <c r="E37" s="74" t="s">
        <v>98</v>
      </c>
      <c r="F37" s="75" t="s">
        <v>98</v>
      </c>
      <c r="G37" s="70" t="s">
        <v>28</v>
      </c>
      <c r="H37" s="73">
        <v>2562</v>
      </c>
      <c r="I37" s="70" t="s">
        <v>48</v>
      </c>
      <c r="J37" s="70" t="s">
        <v>49</v>
      </c>
      <c r="K37" s="70" t="s">
        <v>67</v>
      </c>
      <c r="L37" s="70" t="s">
        <v>68</v>
      </c>
      <c r="M37" s="66" t="str">
        <f>VLOOKUP(L37,'[1]ตัวย่อ(ต่อท้าย)'!$B$2:$C$515,2,FALSE)</f>
        <v>กพล.</v>
      </c>
      <c r="N37" s="70" t="s">
        <v>52</v>
      </c>
      <c r="O37" s="70"/>
      <c r="P37" s="71"/>
      <c r="Q37" s="72" t="s">
        <v>754</v>
      </c>
      <c r="R37" s="70" t="s">
        <v>648</v>
      </c>
    </row>
    <row r="38" spans="1:18" hidden="1">
      <c r="A38" s="85" t="str">
        <f t="shared" si="2"/>
        <v>v3_140301V02</v>
      </c>
      <c r="B38" s="86" t="s">
        <v>648</v>
      </c>
      <c r="C38" s="71" t="s">
        <v>901</v>
      </c>
      <c r="D38" s="70" t="s">
        <v>100</v>
      </c>
      <c r="E38" s="74" t="s">
        <v>101</v>
      </c>
      <c r="F38" s="75" t="s">
        <v>101</v>
      </c>
      <c r="G38" s="70" t="s">
        <v>28</v>
      </c>
      <c r="H38" s="73">
        <v>2562</v>
      </c>
      <c r="I38" s="70" t="s">
        <v>62</v>
      </c>
      <c r="J38" s="70" t="s">
        <v>103</v>
      </c>
      <c r="K38" s="70" t="s">
        <v>50</v>
      </c>
      <c r="L38" s="70" t="s">
        <v>192</v>
      </c>
      <c r="M38" s="66" t="str">
        <f>VLOOKUP(L38,'[1]ตัวย่อ(ต่อท้าย)'!$B$2:$C$515,2,FALSE)</f>
        <v>มกช.</v>
      </c>
      <c r="N38" s="70" t="s">
        <v>52</v>
      </c>
      <c r="O38" s="70"/>
      <c r="P38" s="71"/>
      <c r="Q38" s="72" t="s">
        <v>755</v>
      </c>
      <c r="R38" s="70" t="s">
        <v>648</v>
      </c>
    </row>
    <row r="39" spans="1:18" hidden="1">
      <c r="A39" s="85" t="str">
        <f t="shared" si="2"/>
        <v>v3_140301V02</v>
      </c>
      <c r="B39" s="86" t="s">
        <v>648</v>
      </c>
      <c r="C39" s="71" t="s">
        <v>901</v>
      </c>
      <c r="D39" s="70" t="s">
        <v>114</v>
      </c>
      <c r="E39" s="74" t="s">
        <v>115</v>
      </c>
      <c r="F39" s="75" t="s">
        <v>115</v>
      </c>
      <c r="G39" s="70" t="s">
        <v>28</v>
      </c>
      <c r="H39" s="73">
        <v>2562</v>
      </c>
      <c r="I39" s="70" t="s">
        <v>103</v>
      </c>
      <c r="J39" s="70" t="s">
        <v>49</v>
      </c>
      <c r="K39" s="70" t="s">
        <v>113</v>
      </c>
      <c r="L39" s="70" t="s">
        <v>192</v>
      </c>
      <c r="M39" s="66" t="str">
        <f>VLOOKUP(L39,'[1]ตัวย่อ(ต่อท้าย)'!$B$2:$C$515,2,FALSE)</f>
        <v>มกช.</v>
      </c>
      <c r="N39" s="70" t="s">
        <v>52</v>
      </c>
      <c r="O39" s="70"/>
      <c r="P39" s="71"/>
      <c r="Q39" s="72" t="s">
        <v>759</v>
      </c>
      <c r="R39" s="70" t="s">
        <v>648</v>
      </c>
    </row>
    <row r="40" spans="1:18" hidden="1">
      <c r="A40" s="85" t="str">
        <f t="shared" si="2"/>
        <v>v3_140301V02</v>
      </c>
      <c r="B40" s="86" t="s">
        <v>648</v>
      </c>
      <c r="C40" s="71" t="s">
        <v>901</v>
      </c>
      <c r="D40" s="70" t="s">
        <v>121</v>
      </c>
      <c r="E40" s="74" t="s">
        <v>122</v>
      </c>
      <c r="F40" s="75" t="s">
        <v>122</v>
      </c>
      <c r="G40" s="70" t="s">
        <v>28</v>
      </c>
      <c r="H40" s="73">
        <v>2562</v>
      </c>
      <c r="I40" s="70" t="s">
        <v>103</v>
      </c>
      <c r="J40" s="70" t="s">
        <v>112</v>
      </c>
      <c r="K40" s="70" t="s">
        <v>50</v>
      </c>
      <c r="L40" s="70" t="s">
        <v>192</v>
      </c>
      <c r="M40" s="66" t="str">
        <f>VLOOKUP(L40,'[1]ตัวย่อ(ต่อท้าย)'!$B$2:$C$515,2,FALSE)</f>
        <v>มกช.</v>
      </c>
      <c r="N40" s="70" t="s">
        <v>52</v>
      </c>
      <c r="O40" s="70"/>
      <c r="P40" s="71"/>
      <c r="Q40" s="72" t="s">
        <v>760</v>
      </c>
      <c r="R40" s="70" t="s">
        <v>648</v>
      </c>
    </row>
    <row r="41" spans="1:18" hidden="1">
      <c r="A41" s="85" t="str">
        <f t="shared" si="2"/>
        <v>v3_140301V02</v>
      </c>
      <c r="B41" s="86" t="s">
        <v>648</v>
      </c>
      <c r="C41" s="71" t="s">
        <v>901</v>
      </c>
      <c r="D41" s="70" t="s">
        <v>125</v>
      </c>
      <c r="E41" s="74" t="s">
        <v>126</v>
      </c>
      <c r="F41" s="75" t="s">
        <v>126</v>
      </c>
      <c r="G41" s="70" t="s">
        <v>28</v>
      </c>
      <c r="H41" s="73">
        <v>2562</v>
      </c>
      <c r="I41" s="70" t="s">
        <v>128</v>
      </c>
      <c r="J41" s="70" t="s">
        <v>128</v>
      </c>
      <c r="K41" s="70" t="s">
        <v>42</v>
      </c>
      <c r="L41" s="70" t="s">
        <v>129</v>
      </c>
      <c r="M41" s="66" t="str">
        <f>VLOOKUP(L41,'[1]ตัวย่อ(ต่อท้าย)'!$B$2:$C$515,2,FALSE)</f>
        <v>มทร.อีสาน</v>
      </c>
      <c r="N41" s="70" t="s">
        <v>35</v>
      </c>
      <c r="O41" s="70"/>
      <c r="P41" s="71"/>
      <c r="Q41" s="72" t="s">
        <v>761</v>
      </c>
      <c r="R41" s="70" t="s">
        <v>648</v>
      </c>
    </row>
    <row r="42" spans="1:18" hidden="1">
      <c r="A42" s="85" t="str">
        <f t="shared" si="2"/>
        <v>v3_140301V02</v>
      </c>
      <c r="B42" s="86" t="s">
        <v>648</v>
      </c>
      <c r="C42" s="71" t="s">
        <v>901</v>
      </c>
      <c r="D42" s="70" t="s">
        <v>139</v>
      </c>
      <c r="E42" s="74" t="s">
        <v>140</v>
      </c>
      <c r="F42" s="75" t="s">
        <v>140</v>
      </c>
      <c r="G42" s="70" t="s">
        <v>28</v>
      </c>
      <c r="H42" s="73">
        <v>2562</v>
      </c>
      <c r="I42" s="70" t="s">
        <v>107</v>
      </c>
      <c r="J42" s="70" t="s">
        <v>41</v>
      </c>
      <c r="K42" s="70" t="s">
        <v>42</v>
      </c>
      <c r="L42" s="70" t="s">
        <v>129</v>
      </c>
      <c r="M42" s="66" t="str">
        <f>VLOOKUP(L42,'[1]ตัวย่อ(ต่อท้าย)'!$B$2:$C$515,2,FALSE)</f>
        <v>มทร.อีสาน</v>
      </c>
      <c r="N42" s="70" t="s">
        <v>35</v>
      </c>
      <c r="O42" s="70"/>
      <c r="P42" s="71"/>
      <c r="Q42" s="72" t="s">
        <v>778</v>
      </c>
      <c r="R42" s="70" t="s">
        <v>648</v>
      </c>
    </row>
    <row r="43" spans="1:18" hidden="1">
      <c r="A43" s="85" t="str">
        <f t="shared" si="2"/>
        <v>v3_140301V02</v>
      </c>
      <c r="B43" s="86" t="s">
        <v>648</v>
      </c>
      <c r="C43" s="71" t="s">
        <v>901</v>
      </c>
      <c r="D43" s="70" t="s">
        <v>142</v>
      </c>
      <c r="E43" s="74" t="s">
        <v>143</v>
      </c>
      <c r="F43" s="75" t="s">
        <v>143</v>
      </c>
      <c r="G43" s="70" t="s">
        <v>28</v>
      </c>
      <c r="H43" s="73">
        <v>2562</v>
      </c>
      <c r="I43" s="70" t="s">
        <v>62</v>
      </c>
      <c r="J43" s="70" t="s">
        <v>62</v>
      </c>
      <c r="K43" s="70" t="s">
        <v>42</v>
      </c>
      <c r="L43" s="70" t="s">
        <v>129</v>
      </c>
      <c r="M43" s="66" t="str">
        <f>VLOOKUP(L43,'[1]ตัวย่อ(ต่อท้าย)'!$B$2:$C$515,2,FALSE)</f>
        <v>มทร.อีสาน</v>
      </c>
      <c r="N43" s="70" t="s">
        <v>35</v>
      </c>
      <c r="O43" s="70"/>
      <c r="P43" s="71"/>
      <c r="Q43" s="72" t="s">
        <v>783</v>
      </c>
      <c r="R43" s="70" t="s">
        <v>648</v>
      </c>
    </row>
    <row r="44" spans="1:18" hidden="1">
      <c r="A44" s="85" t="str">
        <f t="shared" si="2"/>
        <v>v3_140301V02</v>
      </c>
      <c r="B44" s="86" t="s">
        <v>648</v>
      </c>
      <c r="C44" s="71" t="s">
        <v>901</v>
      </c>
      <c r="D44" s="70" t="s">
        <v>151</v>
      </c>
      <c r="E44" s="74" t="s">
        <v>152</v>
      </c>
      <c r="F44" s="75" t="s">
        <v>152</v>
      </c>
      <c r="G44" s="70" t="s">
        <v>28</v>
      </c>
      <c r="H44" s="73">
        <v>2562</v>
      </c>
      <c r="I44" s="70" t="s">
        <v>48</v>
      </c>
      <c r="J44" s="70" t="s">
        <v>49</v>
      </c>
      <c r="K44" s="70" t="s">
        <v>154</v>
      </c>
      <c r="L44" s="70" t="s">
        <v>155</v>
      </c>
      <c r="M44" s="66" t="str">
        <f>VLOOKUP(L44,'[1]ตัวย่อ(ต่อท้าย)'!$B$2:$C$515,2,FALSE)</f>
        <v>มรภ.กพ.</v>
      </c>
      <c r="N44" s="70" t="s">
        <v>35</v>
      </c>
      <c r="O44" s="70"/>
      <c r="P44" s="71"/>
      <c r="Q44" s="72" t="s">
        <v>786</v>
      </c>
      <c r="R44" s="70" t="s">
        <v>648</v>
      </c>
    </row>
    <row r="45" spans="1:18" hidden="1">
      <c r="A45" s="85" t="str">
        <f t="shared" si="2"/>
        <v>v3_140301V02</v>
      </c>
      <c r="B45" s="86" t="s">
        <v>648</v>
      </c>
      <c r="C45" s="71" t="s">
        <v>901</v>
      </c>
      <c r="D45" s="73" t="s">
        <v>287</v>
      </c>
      <c r="E45" s="74" t="str">
        <f>HYPERLINK(Q45,F45)</f>
        <v>โครงการยกระดับคุณภาพครูพลศึกษาในสังคมพหุวัฒนธรรมเพื่อยุทธศาสตร์ชาติ (พ.ศ.2561-2580)</v>
      </c>
      <c r="F45" s="70" t="s">
        <v>288</v>
      </c>
      <c r="G45" s="70" t="s">
        <v>28</v>
      </c>
      <c r="H45" s="70">
        <v>2563</v>
      </c>
      <c r="I45" s="70" t="s">
        <v>232</v>
      </c>
      <c r="J45" s="76" t="s">
        <v>290</v>
      </c>
      <c r="K45" s="70" t="s">
        <v>42</v>
      </c>
      <c r="L45" s="70" t="s">
        <v>291</v>
      </c>
      <c r="M45" s="70" t="s">
        <v>914</v>
      </c>
      <c r="N45" s="70" t="s">
        <v>35</v>
      </c>
      <c r="O45" s="76" t="s">
        <v>828</v>
      </c>
      <c r="P45" s="71"/>
      <c r="Q45" s="72" t="s">
        <v>790</v>
      </c>
      <c r="R45" s="70" t="s">
        <v>648</v>
      </c>
    </row>
    <row r="46" spans="1:18" hidden="1">
      <c r="A46" s="85" t="str">
        <f t="shared" si="2"/>
        <v>v3_140301V02</v>
      </c>
      <c r="B46" s="86" t="s">
        <v>648</v>
      </c>
      <c r="C46" s="71" t="s">
        <v>901</v>
      </c>
      <c r="D46" s="73" t="s">
        <v>348</v>
      </c>
      <c r="E46" s="74" t="str">
        <f>HYPERLINK(Q46,F46)</f>
        <v>โครงการพัฒนาบุคลากรทางการกีฬา</v>
      </c>
      <c r="F46" s="70" t="s">
        <v>274</v>
      </c>
      <c r="G46" s="70" t="s">
        <v>28</v>
      </c>
      <c r="H46" s="70">
        <v>2563</v>
      </c>
      <c r="I46" s="70" t="s">
        <v>267</v>
      </c>
      <c r="J46" s="76" t="s">
        <v>268</v>
      </c>
      <c r="K46" s="70" t="s">
        <v>50</v>
      </c>
      <c r="L46" s="70" t="s">
        <v>192</v>
      </c>
      <c r="M46" s="70" t="s">
        <v>906</v>
      </c>
      <c r="N46" s="70" t="s">
        <v>52</v>
      </c>
      <c r="O46" s="76" t="s">
        <v>828</v>
      </c>
      <c r="P46" s="71"/>
      <c r="Q46" s="72" t="s">
        <v>793</v>
      </c>
      <c r="R46" s="70" t="s">
        <v>648</v>
      </c>
    </row>
    <row r="47" spans="1:18" hidden="1">
      <c r="A47" s="85" t="str">
        <f t="shared" si="2"/>
        <v>v3_140301V02</v>
      </c>
      <c r="B47" s="86" t="s">
        <v>648</v>
      </c>
      <c r="C47" s="71" t="s">
        <v>901</v>
      </c>
      <c r="D47" s="73" t="s">
        <v>345</v>
      </c>
      <c r="E47" s="74" t="str">
        <f>HYPERLINK(Q47,F47)</f>
        <v>โครงการจัดทำหลักสูตรพัฒนาบุคลากรด้านการกีฬา</v>
      </c>
      <c r="F47" s="70" t="s">
        <v>265</v>
      </c>
      <c r="G47" s="70" t="s">
        <v>28</v>
      </c>
      <c r="H47" s="70">
        <v>2563</v>
      </c>
      <c r="I47" s="70" t="s">
        <v>267</v>
      </c>
      <c r="J47" s="76" t="s">
        <v>268</v>
      </c>
      <c r="K47" s="70" t="s">
        <v>50</v>
      </c>
      <c r="L47" s="70" t="s">
        <v>192</v>
      </c>
      <c r="M47" s="70" t="s">
        <v>906</v>
      </c>
      <c r="N47" s="70" t="s">
        <v>52</v>
      </c>
      <c r="O47" s="76" t="s">
        <v>828</v>
      </c>
      <c r="P47" s="71"/>
      <c r="Q47" s="72" t="s">
        <v>796</v>
      </c>
      <c r="R47" s="70" t="s">
        <v>648</v>
      </c>
    </row>
    <row r="48" spans="1:18" hidden="1">
      <c r="A48" s="85" t="str">
        <f t="shared" si="2"/>
        <v>v3_140301V02</v>
      </c>
      <c r="B48" s="86" t="s">
        <v>648</v>
      </c>
      <c r="C48" s="71" t="s">
        <v>901</v>
      </c>
      <c r="D48" s="73" t="s">
        <v>279</v>
      </c>
      <c r="E48" s="74" t="str">
        <f>HYPERLINK(Q48,F48)</f>
        <v>โครงการแข่งขันกีฬานักเรียนระดับมัธยมศึกษาตอนต้น</v>
      </c>
      <c r="F48" s="70" t="s">
        <v>280</v>
      </c>
      <c r="G48" s="70" t="s">
        <v>28</v>
      </c>
      <c r="H48" s="70">
        <v>2563</v>
      </c>
      <c r="I48" s="70" t="s">
        <v>233</v>
      </c>
      <c r="J48" s="76" t="s">
        <v>149</v>
      </c>
      <c r="K48" s="70" t="s">
        <v>282</v>
      </c>
      <c r="L48" s="70" t="s">
        <v>283</v>
      </c>
      <c r="M48" s="70" t="s">
        <v>908</v>
      </c>
      <c r="N48" s="70" t="s">
        <v>284</v>
      </c>
      <c r="O48" s="76" t="s">
        <v>828</v>
      </c>
      <c r="P48" s="71"/>
      <c r="Q48" s="72" t="s">
        <v>799</v>
      </c>
      <c r="R48" s="70" t="s">
        <v>648</v>
      </c>
    </row>
    <row r="49" spans="1:18" hidden="1">
      <c r="A49" s="85" t="str">
        <f t="shared" si="2"/>
        <v>v3_140301V02</v>
      </c>
      <c r="B49" s="86" t="s">
        <v>648</v>
      </c>
      <c r="C49" s="71" t="s">
        <v>901</v>
      </c>
      <c r="D49" s="70" t="s">
        <v>145</v>
      </c>
      <c r="E49" s="74" t="s">
        <v>146</v>
      </c>
      <c r="F49" s="75" t="s">
        <v>146</v>
      </c>
      <c r="G49" s="70" t="s">
        <v>28</v>
      </c>
      <c r="H49" s="73">
        <v>2563</v>
      </c>
      <c r="I49" s="70" t="s">
        <v>148</v>
      </c>
      <c r="J49" s="70" t="s">
        <v>149</v>
      </c>
      <c r="K49" s="70" t="s">
        <v>67</v>
      </c>
      <c r="L49" s="70" t="s">
        <v>68</v>
      </c>
      <c r="M49" s="66" t="str">
        <f>VLOOKUP(L49,'[1]ตัวย่อ(ต่อท้าย)'!$B$2:$C$515,2,FALSE)</f>
        <v>กพล.</v>
      </c>
      <c r="N49" s="70" t="s">
        <v>52</v>
      </c>
      <c r="O49" s="70"/>
      <c r="P49" s="71"/>
      <c r="Q49" s="72" t="s">
        <v>801</v>
      </c>
      <c r="R49" s="70" t="s">
        <v>648</v>
      </c>
    </row>
    <row r="50" spans="1:18" hidden="1">
      <c r="A50" s="85" t="str">
        <f t="shared" si="2"/>
        <v>v3_140301V02</v>
      </c>
      <c r="B50" s="86" t="s">
        <v>648</v>
      </c>
      <c r="C50" s="71" t="s">
        <v>901</v>
      </c>
      <c r="D50" s="70" t="s">
        <v>163</v>
      </c>
      <c r="E50" s="74" t="s">
        <v>78</v>
      </c>
      <c r="F50" s="75" t="s">
        <v>78</v>
      </c>
      <c r="G50" s="70" t="s">
        <v>28</v>
      </c>
      <c r="H50" s="73">
        <v>2563</v>
      </c>
      <c r="I50" s="70" t="s">
        <v>148</v>
      </c>
      <c r="J50" s="70" t="s">
        <v>149</v>
      </c>
      <c r="K50" s="70"/>
      <c r="L50" s="70" t="s">
        <v>73</v>
      </c>
      <c r="M50" s="66" t="str">
        <f>VLOOKUP(L50,'[1]ตัวย่อ(ต่อท้าย)'!$B$2:$C$515,2,FALSE)</f>
        <v>กกท.</v>
      </c>
      <c r="N50" s="70" t="s">
        <v>52</v>
      </c>
      <c r="O50" s="70"/>
      <c r="P50" s="71"/>
      <c r="Q50" s="72" t="s">
        <v>811</v>
      </c>
      <c r="R50" s="70" t="s">
        <v>648</v>
      </c>
    </row>
    <row r="51" spans="1:18" hidden="1">
      <c r="A51" s="85" t="str">
        <f t="shared" si="2"/>
        <v>v3_140301V02</v>
      </c>
      <c r="B51" s="86" t="s">
        <v>648</v>
      </c>
      <c r="C51" s="71" t="s">
        <v>901</v>
      </c>
      <c r="D51" s="70" t="s">
        <v>165</v>
      </c>
      <c r="E51" s="74" t="s">
        <v>81</v>
      </c>
      <c r="F51" s="75" t="s">
        <v>81</v>
      </c>
      <c r="G51" s="70" t="s">
        <v>28</v>
      </c>
      <c r="H51" s="73">
        <v>2563</v>
      </c>
      <c r="I51" s="70" t="s">
        <v>148</v>
      </c>
      <c r="J51" s="70" t="s">
        <v>149</v>
      </c>
      <c r="K51" s="70"/>
      <c r="L51" s="70" t="s">
        <v>73</v>
      </c>
      <c r="M51" s="66" t="str">
        <f>VLOOKUP(L51,'[1]ตัวย่อ(ต่อท้าย)'!$B$2:$C$515,2,FALSE)</f>
        <v>กกท.</v>
      </c>
      <c r="N51" s="70" t="s">
        <v>52</v>
      </c>
      <c r="O51" s="70"/>
      <c r="P51" s="71"/>
      <c r="Q51" s="72" t="s">
        <v>814</v>
      </c>
      <c r="R51" s="70" t="s">
        <v>648</v>
      </c>
    </row>
    <row r="52" spans="1:18" hidden="1">
      <c r="A52" s="85" t="str">
        <f t="shared" si="2"/>
        <v>v3_140301V02</v>
      </c>
      <c r="B52" s="86" t="s">
        <v>648</v>
      </c>
      <c r="C52" s="71" t="s">
        <v>901</v>
      </c>
      <c r="D52" s="70" t="s">
        <v>167</v>
      </c>
      <c r="E52" s="74" t="s">
        <v>84</v>
      </c>
      <c r="F52" s="75" t="s">
        <v>84</v>
      </c>
      <c r="G52" s="70" t="s">
        <v>28</v>
      </c>
      <c r="H52" s="73">
        <v>2563</v>
      </c>
      <c r="I52" s="70" t="s">
        <v>148</v>
      </c>
      <c r="J52" s="70" t="s">
        <v>149</v>
      </c>
      <c r="K52" s="70"/>
      <c r="L52" s="70" t="s">
        <v>73</v>
      </c>
      <c r="M52" s="66" t="str">
        <f>VLOOKUP(L52,'[1]ตัวย่อ(ต่อท้าย)'!$B$2:$C$515,2,FALSE)</f>
        <v>กกท.</v>
      </c>
      <c r="N52" s="70" t="s">
        <v>52</v>
      </c>
      <c r="O52" s="70"/>
      <c r="P52" s="71"/>
      <c r="Q52" s="72" t="s">
        <v>817</v>
      </c>
      <c r="R52" s="70" t="s">
        <v>648</v>
      </c>
    </row>
    <row r="53" spans="1:18" hidden="1">
      <c r="A53" s="85" t="str">
        <f t="shared" si="2"/>
        <v>v3_140301V02</v>
      </c>
      <c r="B53" s="86" t="s">
        <v>648</v>
      </c>
      <c r="C53" s="71" t="s">
        <v>901</v>
      </c>
      <c r="D53" s="70" t="s">
        <v>169</v>
      </c>
      <c r="E53" s="74" t="s">
        <v>87</v>
      </c>
      <c r="F53" s="75" t="s">
        <v>87</v>
      </c>
      <c r="G53" s="70" t="s">
        <v>28</v>
      </c>
      <c r="H53" s="73">
        <v>2563</v>
      </c>
      <c r="I53" s="70" t="s">
        <v>148</v>
      </c>
      <c r="J53" s="70" t="s">
        <v>149</v>
      </c>
      <c r="K53" s="70"/>
      <c r="L53" s="70" t="s">
        <v>73</v>
      </c>
      <c r="M53" s="66" t="str">
        <f>VLOOKUP(L53,'[1]ตัวย่อ(ต่อท้าย)'!$B$2:$C$515,2,FALSE)</f>
        <v>กกท.</v>
      </c>
      <c r="N53" s="70" t="s">
        <v>52</v>
      </c>
      <c r="O53" s="70"/>
      <c r="P53" s="71"/>
      <c r="Q53" s="72" t="s">
        <v>820</v>
      </c>
      <c r="R53" s="70" t="s">
        <v>648</v>
      </c>
    </row>
    <row r="54" spans="1:18" hidden="1">
      <c r="A54" s="85" t="str">
        <f t="shared" si="2"/>
        <v>v3_140301V02</v>
      </c>
      <c r="B54" s="86" t="s">
        <v>648</v>
      </c>
      <c r="C54" s="71" t="s">
        <v>901</v>
      </c>
      <c r="D54" s="70" t="s">
        <v>220</v>
      </c>
      <c r="E54" s="74" t="s">
        <v>221</v>
      </c>
      <c r="F54" s="75" t="s">
        <v>221</v>
      </c>
      <c r="G54" s="70" t="s">
        <v>28</v>
      </c>
      <c r="H54" s="73">
        <v>2563</v>
      </c>
      <c r="I54" s="70" t="s">
        <v>148</v>
      </c>
      <c r="J54" s="70" t="s">
        <v>149</v>
      </c>
      <c r="K54" s="70" t="s">
        <v>42</v>
      </c>
      <c r="L54" s="70" t="s">
        <v>224</v>
      </c>
      <c r="M54" s="66" t="str">
        <f>VLOOKUP(L54,'[1]ตัวย่อ(ต่อท้าย)'!$B$2:$C$515,2,FALSE)</f>
        <v>มร.พช.</v>
      </c>
      <c r="N54" s="70" t="s">
        <v>35</v>
      </c>
      <c r="O54" s="70"/>
      <c r="P54" s="71"/>
      <c r="Q54" s="72" t="s">
        <v>848</v>
      </c>
      <c r="R54" s="70" t="s">
        <v>277</v>
      </c>
    </row>
    <row r="55" spans="1:18" hidden="1">
      <c r="A55" s="85" t="str">
        <f t="shared" si="2"/>
        <v>v3_140301V02</v>
      </c>
      <c r="B55" s="86" t="s">
        <v>648</v>
      </c>
      <c r="C55" s="71" t="s">
        <v>901</v>
      </c>
      <c r="D55" s="70" t="s">
        <v>225</v>
      </c>
      <c r="E55" s="74" t="s">
        <v>226</v>
      </c>
      <c r="F55" s="75" t="s">
        <v>226</v>
      </c>
      <c r="G55" s="70" t="s">
        <v>28</v>
      </c>
      <c r="H55" s="73">
        <v>2563</v>
      </c>
      <c r="I55" s="70" t="s">
        <v>228</v>
      </c>
      <c r="J55" s="70" t="s">
        <v>149</v>
      </c>
      <c r="K55" s="70" t="s">
        <v>113</v>
      </c>
      <c r="L55" s="70" t="s">
        <v>192</v>
      </c>
      <c r="M55" s="66" t="str">
        <f>VLOOKUP(L55,'[1]ตัวย่อ(ต่อท้าย)'!$B$2:$C$515,2,FALSE)</f>
        <v>มกช.</v>
      </c>
      <c r="N55" s="70" t="s">
        <v>52</v>
      </c>
      <c r="O55" s="70"/>
      <c r="P55" s="71"/>
      <c r="Q55" s="72" t="s">
        <v>849</v>
      </c>
      <c r="R55" s="70" t="s">
        <v>277</v>
      </c>
    </row>
    <row r="56" spans="1:18" hidden="1">
      <c r="A56" s="85" t="str">
        <f t="shared" si="2"/>
        <v>v3_140301V02</v>
      </c>
      <c r="B56" s="86" t="s">
        <v>648</v>
      </c>
      <c r="C56" s="71" t="s">
        <v>901</v>
      </c>
      <c r="D56" s="70" t="s">
        <v>234</v>
      </c>
      <c r="E56" s="74" t="s">
        <v>235</v>
      </c>
      <c r="F56" s="75" t="s">
        <v>235</v>
      </c>
      <c r="G56" s="70" t="s">
        <v>28</v>
      </c>
      <c r="H56" s="73">
        <v>2563</v>
      </c>
      <c r="I56" s="70" t="s">
        <v>228</v>
      </c>
      <c r="J56" s="70" t="s">
        <v>228</v>
      </c>
      <c r="K56" s="70" t="s">
        <v>42</v>
      </c>
      <c r="L56" s="70" t="s">
        <v>129</v>
      </c>
      <c r="M56" s="66" t="str">
        <f>VLOOKUP(L56,'[1]ตัวย่อ(ต่อท้าย)'!$B$2:$C$515,2,FALSE)</f>
        <v>มทร.อีสาน</v>
      </c>
      <c r="N56" s="70" t="s">
        <v>35</v>
      </c>
      <c r="O56" s="70"/>
      <c r="P56" s="71"/>
      <c r="Q56" s="72" t="s">
        <v>852</v>
      </c>
      <c r="R56" s="70" t="s">
        <v>277</v>
      </c>
    </row>
    <row r="57" spans="1:18" hidden="1">
      <c r="A57" s="85" t="str">
        <f t="shared" si="2"/>
        <v>v3_140301V02</v>
      </c>
      <c r="B57" s="86" t="s">
        <v>648</v>
      </c>
      <c r="C57" s="71" t="s">
        <v>901</v>
      </c>
      <c r="D57" s="70" t="s">
        <v>250</v>
      </c>
      <c r="E57" s="74" t="s">
        <v>251</v>
      </c>
      <c r="F57" s="75" t="s">
        <v>251</v>
      </c>
      <c r="G57" s="70" t="s">
        <v>28</v>
      </c>
      <c r="H57" s="73">
        <v>2563</v>
      </c>
      <c r="I57" s="70" t="s">
        <v>206</v>
      </c>
      <c r="J57" s="70" t="s">
        <v>182</v>
      </c>
      <c r="K57" s="70" t="s">
        <v>42</v>
      </c>
      <c r="L57" s="70" t="s">
        <v>129</v>
      </c>
      <c r="M57" s="66" t="str">
        <f>VLOOKUP(L57,'[1]ตัวย่อ(ต่อท้าย)'!$B$2:$C$515,2,FALSE)</f>
        <v>มทร.อีสาน</v>
      </c>
      <c r="N57" s="70" t="s">
        <v>35</v>
      </c>
      <c r="O57" s="70"/>
      <c r="P57" s="71"/>
      <c r="Q57" s="72" t="s">
        <v>523</v>
      </c>
      <c r="R57" s="70" t="s">
        <v>277</v>
      </c>
    </row>
    <row r="58" spans="1:18" hidden="1">
      <c r="A58" s="85" t="str">
        <f t="shared" si="2"/>
        <v>v3_140301V02</v>
      </c>
      <c r="B58" s="86" t="s">
        <v>648</v>
      </c>
      <c r="C58" s="71" t="s">
        <v>901</v>
      </c>
      <c r="D58" s="73" t="s">
        <v>831</v>
      </c>
      <c r="E58" s="74" t="str">
        <f t="shared" ref="E58:E74" si="3">HYPERLINK(Q58,F58)</f>
        <v>โครงการวิศวกรรมศาสตร์สัมพันธ์ระหว่างสถาบัน</v>
      </c>
      <c r="F58" s="70" t="s">
        <v>832</v>
      </c>
      <c r="G58" s="70" t="s">
        <v>28</v>
      </c>
      <c r="H58" s="70">
        <v>2564</v>
      </c>
      <c r="I58" s="70" t="s">
        <v>311</v>
      </c>
      <c r="J58" s="76" t="s">
        <v>363</v>
      </c>
      <c r="K58" s="70" t="s">
        <v>834</v>
      </c>
      <c r="L58" s="70" t="s">
        <v>833</v>
      </c>
      <c r="M58" s="70" t="s">
        <v>915</v>
      </c>
      <c r="N58" s="70" t="s">
        <v>35</v>
      </c>
      <c r="O58" s="76" t="s">
        <v>835</v>
      </c>
      <c r="P58" s="71"/>
      <c r="Q58" s="72" t="s">
        <v>487</v>
      </c>
      <c r="R58" s="70" t="s">
        <v>277</v>
      </c>
    </row>
    <row r="59" spans="1:18" hidden="1">
      <c r="A59" s="85" t="str">
        <f t="shared" si="2"/>
        <v>v3_140301V02</v>
      </c>
      <c r="B59" s="86" t="s">
        <v>648</v>
      </c>
      <c r="C59" s="71" t="s">
        <v>901</v>
      </c>
      <c r="D59" s="73" t="s">
        <v>378</v>
      </c>
      <c r="E59" s="74" t="str">
        <f t="shared" si="3"/>
        <v>พัฒนาครูและบุคลากรทางการศึกษาด้านการกีฬา</v>
      </c>
      <c r="F59" s="70" t="s">
        <v>379</v>
      </c>
      <c r="G59" s="70" t="s">
        <v>28</v>
      </c>
      <c r="H59" s="70">
        <v>2564</v>
      </c>
      <c r="I59" s="70" t="s">
        <v>311</v>
      </c>
      <c r="J59" s="76" t="s">
        <v>312</v>
      </c>
      <c r="K59" s="70" t="s">
        <v>381</v>
      </c>
      <c r="L59" s="70" t="s">
        <v>283</v>
      </c>
      <c r="M59" s="70" t="s">
        <v>908</v>
      </c>
      <c r="N59" s="70" t="s">
        <v>284</v>
      </c>
      <c r="O59" s="76" t="s">
        <v>835</v>
      </c>
      <c r="P59" s="71"/>
      <c r="Q59" s="72" t="s">
        <v>493</v>
      </c>
      <c r="R59" s="70" t="s">
        <v>277</v>
      </c>
    </row>
    <row r="60" spans="1:18" hidden="1">
      <c r="A60" s="85" t="str">
        <f t="shared" si="2"/>
        <v>v3_140301V02</v>
      </c>
      <c r="B60" s="86" t="s">
        <v>648</v>
      </c>
      <c r="C60" s="71" t="s">
        <v>901</v>
      </c>
      <c r="D60" s="73" t="s">
        <v>372</v>
      </c>
      <c r="E60" s="74" t="str">
        <f t="shared" si="3"/>
        <v>แข่งขันกีฬาสีสาธิตเกมส์</v>
      </c>
      <c r="F60" s="70" t="s">
        <v>373</v>
      </c>
      <c r="G60" s="70" t="s">
        <v>28</v>
      </c>
      <c r="H60" s="70">
        <v>2564</v>
      </c>
      <c r="I60" s="70" t="s">
        <v>339</v>
      </c>
      <c r="J60" s="76" t="s">
        <v>339</v>
      </c>
      <c r="K60" s="70" t="s">
        <v>375</v>
      </c>
      <c r="L60" s="70" t="s">
        <v>376</v>
      </c>
      <c r="M60" s="70" t="s">
        <v>916</v>
      </c>
      <c r="N60" s="70" t="s">
        <v>35</v>
      </c>
      <c r="O60" s="76" t="s">
        <v>835</v>
      </c>
      <c r="P60" s="77"/>
      <c r="Q60" s="72" t="s">
        <v>718</v>
      </c>
      <c r="R60" s="73" t="s">
        <v>399</v>
      </c>
    </row>
    <row r="61" spans="1:18" hidden="1">
      <c r="A61" s="85" t="str">
        <f t="shared" si="2"/>
        <v>v3_140301V02</v>
      </c>
      <c r="B61" s="86" t="s">
        <v>648</v>
      </c>
      <c r="C61" s="71" t="s">
        <v>901</v>
      </c>
      <c r="D61" s="73" t="s">
        <v>359</v>
      </c>
      <c r="E61" s="74" t="str">
        <f t="shared" si="3"/>
        <v>โครงการประกันคุณภาพการศึกษาภายใน ระดับการศึกษาขั้นพื้นฐาน ปีการศึกษา 2563</v>
      </c>
      <c r="F61" s="70" t="s">
        <v>360</v>
      </c>
      <c r="G61" s="70" t="s">
        <v>28</v>
      </c>
      <c r="H61" s="70">
        <v>2564</v>
      </c>
      <c r="I61" s="70" t="s">
        <v>362</v>
      </c>
      <c r="J61" s="76" t="s">
        <v>363</v>
      </c>
      <c r="K61" s="70" t="s">
        <v>113</v>
      </c>
      <c r="L61" s="70" t="s">
        <v>192</v>
      </c>
      <c r="M61" s="70" t="s">
        <v>906</v>
      </c>
      <c r="N61" s="70" t="s">
        <v>52</v>
      </c>
      <c r="O61" s="76" t="s">
        <v>835</v>
      </c>
      <c r="P61" s="77"/>
      <c r="Q61" s="72" t="s">
        <v>827</v>
      </c>
      <c r="R61" s="73" t="s">
        <v>399</v>
      </c>
    </row>
    <row r="62" spans="1:18" hidden="1">
      <c r="A62" s="85" t="str">
        <f t="shared" si="2"/>
        <v>v3_140301V02</v>
      </c>
      <c r="B62" s="86" t="s">
        <v>648</v>
      </c>
      <c r="C62" s="71" t="s">
        <v>901</v>
      </c>
      <c r="D62" s="73" t="s">
        <v>367</v>
      </c>
      <c r="E62" s="74" t="str">
        <f t="shared" si="3"/>
        <v xml:space="preserve">โครงการประชุมเชิงปฏิบัติการจัดทำคำอธิบายรายวิชาเพิ่มเติม สาระกีฬาเพื่อความเป็นเลิศ ตามโครงสร้างหลักสูตรสถานศึกษาโรงเรียนกีฬา สังกัดมหาวิทยาลัยการกีฬาแห่งชาติ พุทธศักราช 2563 ตามหลักสูตรแกนกลางการศึกษาขั้นพื้นฐาน พุทธศักราช 2551 (ฉบับปรับปรุง พ.ศ. 2560) </v>
      </c>
      <c r="F62" s="70" t="s">
        <v>843</v>
      </c>
      <c r="G62" s="70" t="s">
        <v>28</v>
      </c>
      <c r="H62" s="70">
        <v>2564</v>
      </c>
      <c r="I62" s="70" t="s">
        <v>370</v>
      </c>
      <c r="J62" s="76" t="s">
        <v>290</v>
      </c>
      <c r="K62" s="70" t="s">
        <v>183</v>
      </c>
      <c r="L62" s="70" t="s">
        <v>192</v>
      </c>
      <c r="M62" s="70" t="s">
        <v>906</v>
      </c>
      <c r="N62" s="70" t="s">
        <v>52</v>
      </c>
      <c r="O62" s="76" t="s">
        <v>835</v>
      </c>
      <c r="P62" s="77"/>
      <c r="Q62" s="72" t="s">
        <v>859</v>
      </c>
      <c r="R62" s="70" t="s">
        <v>277</v>
      </c>
    </row>
    <row r="63" spans="1:18" hidden="1">
      <c r="A63" s="85" t="str">
        <f t="shared" si="2"/>
        <v>v3_140301V02</v>
      </c>
      <c r="B63" s="87" t="s">
        <v>648</v>
      </c>
      <c r="C63" s="71" t="s">
        <v>901</v>
      </c>
      <c r="D63" s="73" t="s">
        <v>321</v>
      </c>
      <c r="E63" s="74" t="str">
        <f t="shared" si="3"/>
        <v>โครงการส่งเสริมอาสาสมัครกีฬาและผู้นำการออกกำลังกาย ประจำปีงบประมาณ พ.ศ.2564</v>
      </c>
      <c r="F63" s="70" t="s">
        <v>322</v>
      </c>
      <c r="G63" s="70" t="s">
        <v>28</v>
      </c>
      <c r="H63" s="70">
        <v>2564</v>
      </c>
      <c r="I63" s="70" t="s">
        <v>311</v>
      </c>
      <c r="J63" s="76" t="s">
        <v>312</v>
      </c>
      <c r="K63" s="70" t="s">
        <v>67</v>
      </c>
      <c r="L63" s="70" t="s">
        <v>68</v>
      </c>
      <c r="M63" s="70" t="s">
        <v>903</v>
      </c>
      <c r="N63" s="70" t="s">
        <v>52</v>
      </c>
      <c r="O63" s="76" t="s">
        <v>835</v>
      </c>
      <c r="P63" s="77"/>
      <c r="Q63" s="72" t="s">
        <v>489</v>
      </c>
      <c r="R63" s="70" t="s">
        <v>277</v>
      </c>
    </row>
    <row r="64" spans="1:18" hidden="1">
      <c r="A64" s="85" t="str">
        <f t="shared" si="2"/>
        <v>v3_140301V02</v>
      </c>
      <c r="B64" s="86" t="s">
        <v>648</v>
      </c>
      <c r="C64" s="71" t="s">
        <v>901</v>
      </c>
      <c r="D64" s="73" t="s">
        <v>318</v>
      </c>
      <c r="E64" s="74" t="str">
        <f t="shared" si="3"/>
        <v xml:space="preserve">โครงการพัฒนาผู้ตัดสินกีฬาขั้นพื้นฐาน ประจำปีงบประมาณ พ.ศ. 2564 </v>
      </c>
      <c r="F64" s="70" t="s">
        <v>847</v>
      </c>
      <c r="G64" s="70" t="s">
        <v>28</v>
      </c>
      <c r="H64" s="70">
        <v>2564</v>
      </c>
      <c r="I64" s="70" t="s">
        <v>311</v>
      </c>
      <c r="J64" s="76" t="s">
        <v>312</v>
      </c>
      <c r="K64" s="70" t="s">
        <v>67</v>
      </c>
      <c r="L64" s="70" t="s">
        <v>68</v>
      </c>
      <c r="M64" s="70" t="s">
        <v>903</v>
      </c>
      <c r="N64" s="70" t="s">
        <v>52</v>
      </c>
      <c r="O64" s="76" t="s">
        <v>835</v>
      </c>
      <c r="P64" s="77"/>
      <c r="Q64" s="72" t="s">
        <v>489</v>
      </c>
      <c r="R64" s="70" t="s">
        <v>277</v>
      </c>
    </row>
    <row r="65" spans="1:18" hidden="1">
      <c r="A65" s="85" t="str">
        <f t="shared" si="2"/>
        <v>v3_140301V02</v>
      </c>
      <c r="B65" s="88" t="s">
        <v>648</v>
      </c>
      <c r="C65" s="71" t="s">
        <v>901</v>
      </c>
      <c r="D65" s="73" t="s">
        <v>333</v>
      </c>
      <c r="E65" s="74" t="str">
        <f t="shared" si="3"/>
        <v>การสร้างมาตรฐานบุคลากรกีฬา ด้วยองค์ความรู้และนวัตกรรมและมีการเชื่อมโยงฐานข้อมูลอย่างเป็นระบบ</v>
      </c>
      <c r="F65" s="70" t="s">
        <v>71</v>
      </c>
      <c r="G65" s="70" t="s">
        <v>28</v>
      </c>
      <c r="H65" s="70">
        <v>2564</v>
      </c>
      <c r="I65" s="70" t="s">
        <v>311</v>
      </c>
      <c r="J65" s="76" t="s">
        <v>312</v>
      </c>
      <c r="K65" s="70" t="s">
        <v>304</v>
      </c>
      <c r="L65" s="70" t="s">
        <v>73</v>
      </c>
      <c r="M65" s="70" t="s">
        <v>917</v>
      </c>
      <c r="N65" s="70" t="s">
        <v>52</v>
      </c>
      <c r="O65" s="76" t="s">
        <v>835</v>
      </c>
      <c r="P65" s="78"/>
      <c r="Q65" s="72" t="s">
        <v>491</v>
      </c>
      <c r="R65" s="70" t="s">
        <v>277</v>
      </c>
    </row>
    <row r="66" spans="1:18" hidden="1">
      <c r="A66" s="85" t="s">
        <v>647</v>
      </c>
      <c r="B66" s="85" t="s">
        <v>648</v>
      </c>
      <c r="C66" s="79" t="s">
        <v>901</v>
      </c>
      <c r="D66" s="73" t="s">
        <v>525</v>
      </c>
      <c r="E66" s="74" t="str">
        <f t="shared" si="3"/>
        <v>โครงการส่งเสริมการพัฒนาทักษะกีฬาวอลเลย์บอล</v>
      </c>
      <c r="F66" s="70" t="s">
        <v>526</v>
      </c>
      <c r="G66" s="70" t="s">
        <v>28</v>
      </c>
      <c r="H66" s="70">
        <v>2565</v>
      </c>
      <c r="I66" s="70" t="s">
        <v>531</v>
      </c>
      <c r="J66" s="76" t="s">
        <v>268</v>
      </c>
      <c r="K66" s="70" t="s">
        <v>532</v>
      </c>
      <c r="L66" s="70" t="s">
        <v>283</v>
      </c>
      <c r="M66" s="70" t="s">
        <v>908</v>
      </c>
      <c r="N66" s="70" t="s">
        <v>284</v>
      </c>
      <c r="O66" s="76" t="s">
        <v>853</v>
      </c>
      <c r="P66" s="70"/>
      <c r="Q66" s="70"/>
      <c r="R66" s="70" t="s">
        <v>399</v>
      </c>
    </row>
    <row r="67" spans="1:18" hidden="1">
      <c r="A67" s="85" t="s">
        <v>647</v>
      </c>
      <c r="B67" s="85" t="s">
        <v>648</v>
      </c>
      <c r="C67" s="79" t="s">
        <v>901</v>
      </c>
      <c r="D67" s="73" t="s">
        <v>437</v>
      </c>
      <c r="E67" s="74" t="str">
        <f t="shared" si="3"/>
        <v>โครงการก่อสร้างลานคอนกรีต เพื่อปรับปรุงภูมิทัศน์ (บก.ตชด.ภาค 3)</v>
      </c>
      <c r="F67" s="70" t="s">
        <v>438</v>
      </c>
      <c r="G67" s="70" t="s">
        <v>28</v>
      </c>
      <c r="H67" s="70">
        <v>2565</v>
      </c>
      <c r="I67" s="70" t="s">
        <v>267</v>
      </c>
      <c r="J67" s="76" t="s">
        <v>268</v>
      </c>
      <c r="K67" s="70" t="s">
        <v>440</v>
      </c>
      <c r="L67" s="70" t="s">
        <v>441</v>
      </c>
      <c r="M67" s="70" t="s">
        <v>989</v>
      </c>
      <c r="N67" s="70" t="s">
        <v>442</v>
      </c>
      <c r="O67" s="76" t="s">
        <v>853</v>
      </c>
      <c r="P67" s="70"/>
      <c r="Q67" s="70"/>
      <c r="R67" s="70" t="s">
        <v>399</v>
      </c>
    </row>
    <row r="68" spans="1:18" hidden="1">
      <c r="A68" s="85" t="s">
        <v>647</v>
      </c>
      <c r="B68" s="85" t="s">
        <v>648</v>
      </c>
      <c r="C68" s="79" t="s">
        <v>901</v>
      </c>
      <c r="D68" s="73" t="s">
        <v>591</v>
      </c>
      <c r="E68" s="74" t="str">
        <f t="shared" si="3"/>
        <v>กีฬาสานสัมพันธ์ ปลาบึกเกมส์ คณะวิทยาศาสตร์และเทคโนโลยี</v>
      </c>
      <c r="F68" s="70" t="s">
        <v>592</v>
      </c>
      <c r="G68" s="70" t="s">
        <v>28</v>
      </c>
      <c r="H68" s="70">
        <v>2566</v>
      </c>
      <c r="I68" s="70" t="s">
        <v>385</v>
      </c>
      <c r="J68" s="76" t="s">
        <v>386</v>
      </c>
      <c r="K68" s="70" t="s">
        <v>593</v>
      </c>
      <c r="L68" s="70" t="s">
        <v>155</v>
      </c>
      <c r="M68" s="70" t="s">
        <v>905</v>
      </c>
      <c r="N68" s="70" t="s">
        <v>35</v>
      </c>
      <c r="O68" s="70" t="s">
        <v>713</v>
      </c>
      <c r="P68" s="70"/>
      <c r="Q68" s="70"/>
      <c r="R68" s="70" t="s">
        <v>399</v>
      </c>
    </row>
    <row r="69" spans="1:18" hidden="1">
      <c r="A69" s="85" t="s">
        <v>647</v>
      </c>
      <c r="B69" s="85" t="s">
        <v>648</v>
      </c>
      <c r="C69" s="79" t="s">
        <v>901</v>
      </c>
      <c r="D69" s="73" t="s">
        <v>733</v>
      </c>
      <c r="E69" s="74" t="str">
        <f t="shared" si="3"/>
        <v>การแข่งขันกีฬาฟุตบอลนักเรียนรุ่นอายุไม่เกิน 18 ปี ชิงชนะเลิศ สำนักงานเขตพื้นที่การศึกษา                         มัธยมศึกษาร้อยเอ็ดประจำปี 2566  “มัธยมศึกษา สพม.รอ. ลีก 2023  ครั้งที่ 4  ประจำปี 2566” (4th The Secondary Educational Service Area Office Roi-et  League 2023) “4th SESAORET League 2023”</v>
      </c>
      <c r="F69" s="70" t="s">
        <v>734</v>
      </c>
      <c r="G69" s="70" t="s">
        <v>28</v>
      </c>
      <c r="H69" s="70">
        <v>2567</v>
      </c>
      <c r="I69" s="70" t="s">
        <v>627</v>
      </c>
      <c r="J69" s="76" t="s">
        <v>628</v>
      </c>
      <c r="K69" s="70" t="s">
        <v>610</v>
      </c>
      <c r="L69" s="70" t="s">
        <v>283</v>
      </c>
      <c r="M69" s="70" t="s">
        <v>908</v>
      </c>
      <c r="N69" s="70" t="s">
        <v>284</v>
      </c>
      <c r="O69" s="70" t="s">
        <v>731</v>
      </c>
      <c r="P69" s="70"/>
      <c r="Q69" s="70"/>
      <c r="R69" s="70" t="s">
        <v>399</v>
      </c>
    </row>
    <row r="70" spans="1:18" hidden="1">
      <c r="A70" s="85" t="s">
        <v>647</v>
      </c>
      <c r="B70" s="85" t="s">
        <v>648</v>
      </c>
      <c r="C70" s="79" t="s">
        <v>901</v>
      </c>
      <c r="D70" s="73" t="s">
        <v>742</v>
      </c>
      <c r="E70" s="74" t="str">
        <f t="shared" si="3"/>
        <v>โครงการค่าใช้จ่ายในการพัฒนาครูพลศึกษา ให้มีสมรรถนะในการจัดการเรียนรู้เพื่อพัฒนาความฉลาดรู้ทางการเคลื่อนไหว (Physical Literacy) แก่นักเรียน</v>
      </c>
      <c r="F70" s="70" t="s">
        <v>743</v>
      </c>
      <c r="G70" s="70" t="s">
        <v>28</v>
      </c>
      <c r="H70" s="70">
        <v>2567</v>
      </c>
      <c r="I70" s="70" t="s">
        <v>665</v>
      </c>
      <c r="J70" s="76" t="s">
        <v>744</v>
      </c>
      <c r="K70" s="70" t="s">
        <v>202</v>
      </c>
      <c r="L70" s="70" t="s">
        <v>192</v>
      </c>
      <c r="M70" s="70" t="s">
        <v>906</v>
      </c>
      <c r="N70" s="70" t="s">
        <v>52</v>
      </c>
      <c r="O70" s="70" t="s">
        <v>731</v>
      </c>
      <c r="P70" s="70"/>
      <c r="Q70" s="70"/>
      <c r="R70" s="70" t="s">
        <v>399</v>
      </c>
    </row>
    <row r="71" spans="1:18" hidden="1">
      <c r="A71" s="85" t="s">
        <v>647</v>
      </c>
      <c r="B71" s="85" t="s">
        <v>648</v>
      </c>
      <c r="C71" s="79" t="s">
        <v>901</v>
      </c>
      <c r="D71" s="73" t="s">
        <v>645</v>
      </c>
      <c r="E71" s="74" t="str">
        <f t="shared" si="3"/>
        <v>โครงการพัฒนาบุคลากรด้านการกีฬาระดับพื้นฐาน ประจำปีงบประมาณ พ.ศ. 2567</v>
      </c>
      <c r="F71" s="70" t="s">
        <v>646</v>
      </c>
      <c r="G71" s="70" t="s">
        <v>28</v>
      </c>
      <c r="H71" s="70">
        <v>2567</v>
      </c>
      <c r="I71" s="70" t="s">
        <v>627</v>
      </c>
      <c r="J71" s="76" t="s">
        <v>628</v>
      </c>
      <c r="K71" s="70" t="s">
        <v>67</v>
      </c>
      <c r="L71" s="70" t="s">
        <v>68</v>
      </c>
      <c r="M71" s="70" t="s">
        <v>903</v>
      </c>
      <c r="N71" s="70" t="s">
        <v>52</v>
      </c>
      <c r="O71" s="70" t="s">
        <v>731</v>
      </c>
      <c r="P71" s="70"/>
      <c r="Q71" s="70"/>
      <c r="R71" s="70" t="s">
        <v>399</v>
      </c>
    </row>
    <row r="72" spans="1:18" hidden="1">
      <c r="A72" s="85" t="s">
        <v>647</v>
      </c>
      <c r="B72" s="85" t="s">
        <v>648</v>
      </c>
      <c r="C72" s="79" t="s">
        <v>901</v>
      </c>
      <c r="D72" s="73" t="s">
        <v>673</v>
      </c>
      <c r="E72" s="74" t="str">
        <f t="shared" si="3"/>
        <v>ค่าใช้จ่ายในการเจรจาและประชุมนานาชาติ</v>
      </c>
      <c r="F72" s="70" t="s">
        <v>352</v>
      </c>
      <c r="G72" s="70" t="s">
        <v>28</v>
      </c>
      <c r="H72" s="70">
        <v>2567</v>
      </c>
      <c r="I72" s="70" t="s">
        <v>627</v>
      </c>
      <c r="J72" s="76" t="s">
        <v>628</v>
      </c>
      <c r="K72" s="70" t="s">
        <v>354</v>
      </c>
      <c r="L72" s="70" t="s">
        <v>218</v>
      </c>
      <c r="M72" s="70" t="s">
        <v>912</v>
      </c>
      <c r="N72" s="70" t="s">
        <v>52</v>
      </c>
      <c r="O72" s="70" t="s">
        <v>731</v>
      </c>
      <c r="P72" s="70"/>
      <c r="Q72" s="70"/>
      <c r="R72" s="70" t="s">
        <v>399</v>
      </c>
    </row>
    <row r="73" spans="1:18" hidden="1">
      <c r="A73" s="85" t="s">
        <v>647</v>
      </c>
      <c r="B73" s="85" t="s">
        <v>648</v>
      </c>
      <c r="C73" s="79" t="s">
        <v>901</v>
      </c>
      <c r="D73" s="73" t="s">
        <v>775</v>
      </c>
      <c r="E73" s="74" t="str">
        <f t="shared" si="3"/>
        <v>โครงการพัฒนาผู้ฝึกสอนมวยไทย 9 ขั้น</v>
      </c>
      <c r="F73" s="70" t="s">
        <v>776</v>
      </c>
      <c r="G73" s="70" t="s">
        <v>28</v>
      </c>
      <c r="H73" s="70">
        <v>2568</v>
      </c>
      <c r="I73" s="70" t="s">
        <v>777</v>
      </c>
      <c r="J73" s="76" t="s">
        <v>777</v>
      </c>
      <c r="K73" s="70" t="s">
        <v>202</v>
      </c>
      <c r="L73" s="70" t="s">
        <v>192</v>
      </c>
      <c r="M73" s="70" t="s">
        <v>906</v>
      </c>
      <c r="N73" s="70" t="s">
        <v>52</v>
      </c>
      <c r="O73" s="70" t="s">
        <v>767</v>
      </c>
      <c r="P73" s="70"/>
      <c r="Q73" s="70"/>
      <c r="R73" s="70" t="s">
        <v>399</v>
      </c>
    </row>
    <row r="74" spans="1:18" hidden="1">
      <c r="A74" s="85" t="s">
        <v>647</v>
      </c>
      <c r="B74" s="85" t="s">
        <v>648</v>
      </c>
      <c r="C74" s="79" t="s">
        <v>901</v>
      </c>
      <c r="D74" s="73" t="s">
        <v>791</v>
      </c>
      <c r="E74" s="74" t="str">
        <f t="shared" si="3"/>
        <v>โครงการค่าใช้จ่ายการประกันคุณภาพการศึกษา</v>
      </c>
      <c r="F74" s="70" t="s">
        <v>747</v>
      </c>
      <c r="G74" s="70" t="s">
        <v>28</v>
      </c>
      <c r="H74" s="70">
        <v>2568</v>
      </c>
      <c r="I74" s="70" t="s">
        <v>782</v>
      </c>
      <c r="J74" s="76" t="s">
        <v>792</v>
      </c>
      <c r="K74" s="70" t="s">
        <v>113</v>
      </c>
      <c r="L74" s="70" t="s">
        <v>192</v>
      </c>
      <c r="M74" s="70" t="s">
        <v>906</v>
      </c>
      <c r="N74" s="70" t="s">
        <v>52</v>
      </c>
      <c r="O74" s="70" t="s">
        <v>767</v>
      </c>
      <c r="P74" s="70"/>
      <c r="Q74" s="70"/>
      <c r="R74" s="70" t="s">
        <v>399</v>
      </c>
    </row>
    <row r="75" spans="1:18" hidden="1">
      <c r="A75" s="89" t="str">
        <f>LEFT(B75,12)</f>
        <v>v3_140301V02</v>
      </c>
      <c r="B75" s="90" t="s">
        <v>666</v>
      </c>
      <c r="C75" s="71" t="s">
        <v>901</v>
      </c>
      <c r="D75" s="70" t="s">
        <v>74</v>
      </c>
      <c r="E75" s="74" t="s">
        <v>75</v>
      </c>
      <c r="F75" s="75" t="s">
        <v>75</v>
      </c>
      <c r="G75" s="70" t="s">
        <v>28</v>
      </c>
      <c r="H75" s="73">
        <v>2562</v>
      </c>
      <c r="I75" s="70" t="s">
        <v>48</v>
      </c>
      <c r="J75" s="70" t="s">
        <v>49</v>
      </c>
      <c r="K75" s="70"/>
      <c r="L75" s="70" t="s">
        <v>73</v>
      </c>
      <c r="M75" s="66" t="str">
        <f>VLOOKUP(L75,'[1]ตัวย่อ(ต่อท้าย)'!$B$2:$C$515,2,FALSE)</f>
        <v>กกท.</v>
      </c>
      <c r="N75" s="70" t="s">
        <v>52</v>
      </c>
      <c r="O75" s="70"/>
      <c r="P75" s="71"/>
      <c r="Q75" s="72" t="s">
        <v>729</v>
      </c>
      <c r="R75" s="73" t="s">
        <v>405</v>
      </c>
    </row>
    <row r="76" spans="1:18" hidden="1">
      <c r="A76" s="89" t="str">
        <f>LEFT(B76,12)</f>
        <v>v3_140301V02</v>
      </c>
      <c r="B76" s="90" t="s">
        <v>666</v>
      </c>
      <c r="C76" s="71" t="s">
        <v>901</v>
      </c>
      <c r="D76" s="70" t="s">
        <v>109</v>
      </c>
      <c r="E76" s="74" t="s">
        <v>110</v>
      </c>
      <c r="F76" s="75" t="s">
        <v>110</v>
      </c>
      <c r="G76" s="70" t="s">
        <v>28</v>
      </c>
      <c r="H76" s="73">
        <v>2562</v>
      </c>
      <c r="I76" s="70" t="s">
        <v>112</v>
      </c>
      <c r="J76" s="70" t="s">
        <v>49</v>
      </c>
      <c r="K76" s="70" t="s">
        <v>113</v>
      </c>
      <c r="L76" s="70" t="s">
        <v>192</v>
      </c>
      <c r="M76" s="66" t="str">
        <f>VLOOKUP(L76,'[1]ตัวย่อ(ต่อท้าย)'!$B$2:$C$515,2,FALSE)</f>
        <v>มกช.</v>
      </c>
      <c r="N76" s="70" t="s">
        <v>52</v>
      </c>
      <c r="O76" s="70"/>
      <c r="P76" s="71"/>
      <c r="Q76" s="72" t="s">
        <v>758</v>
      </c>
      <c r="R76" s="70" t="s">
        <v>666</v>
      </c>
    </row>
    <row r="77" spans="1:18" hidden="1">
      <c r="A77" s="89" t="str">
        <f>LEFT(B77,12)</f>
        <v>v3_140301V02</v>
      </c>
      <c r="B77" s="90" t="s">
        <v>666</v>
      </c>
      <c r="C77" s="71" t="s">
        <v>901</v>
      </c>
      <c r="D77" s="70" t="s">
        <v>171</v>
      </c>
      <c r="E77" s="74" t="s">
        <v>89</v>
      </c>
      <c r="F77" s="75" t="s">
        <v>89</v>
      </c>
      <c r="G77" s="70" t="s">
        <v>28</v>
      </c>
      <c r="H77" s="73">
        <v>2563</v>
      </c>
      <c r="I77" s="70" t="s">
        <v>148</v>
      </c>
      <c r="J77" s="70" t="s">
        <v>149</v>
      </c>
      <c r="K77" s="70"/>
      <c r="L77" s="70" t="s">
        <v>73</v>
      </c>
      <c r="M77" s="66" t="str">
        <f>VLOOKUP(L77,'[1]ตัวย่อ(ต่อท้าย)'!$B$2:$C$515,2,FALSE)</f>
        <v>กกท.</v>
      </c>
      <c r="N77" s="70" t="s">
        <v>52</v>
      </c>
      <c r="O77" s="70"/>
      <c r="P77" s="71"/>
      <c r="Q77" s="72" t="s">
        <v>829</v>
      </c>
      <c r="R77" s="70" t="s">
        <v>285</v>
      </c>
    </row>
    <row r="78" spans="1:18" hidden="1">
      <c r="A78" s="89" t="str">
        <f>LEFT(B78,12)</f>
        <v>v3_140301V02</v>
      </c>
      <c r="B78" s="90" t="s">
        <v>666</v>
      </c>
      <c r="C78" s="71" t="s">
        <v>901</v>
      </c>
      <c r="D78" s="70" t="s">
        <v>175</v>
      </c>
      <c r="E78" s="74" t="s">
        <v>176</v>
      </c>
      <c r="F78" s="75" t="s">
        <v>176</v>
      </c>
      <c r="G78" s="70" t="s">
        <v>28</v>
      </c>
      <c r="H78" s="73">
        <v>2563</v>
      </c>
      <c r="I78" s="70" t="s">
        <v>148</v>
      </c>
      <c r="J78" s="70" t="s">
        <v>149</v>
      </c>
      <c r="K78" s="70" t="s">
        <v>67</v>
      </c>
      <c r="L78" s="70" t="s">
        <v>68</v>
      </c>
      <c r="M78" s="66" t="str">
        <f>VLOOKUP(L78,'[1]ตัวย่อ(ต่อท้าย)'!$B$2:$C$515,2,FALSE)</f>
        <v>กพล.</v>
      </c>
      <c r="N78" s="70" t="s">
        <v>52</v>
      </c>
      <c r="O78" s="70"/>
      <c r="P78" s="71"/>
      <c r="Q78" s="72" t="s">
        <v>836</v>
      </c>
      <c r="R78" s="70" t="s">
        <v>285</v>
      </c>
    </row>
    <row r="79" spans="1:18" hidden="1">
      <c r="A79" s="89" t="str">
        <f>LEFT(B79,12)</f>
        <v>v3_140301V02</v>
      </c>
      <c r="B79" s="91" t="s">
        <v>666</v>
      </c>
      <c r="C79" s="71" t="s">
        <v>901</v>
      </c>
      <c r="D79" s="73" t="s">
        <v>351</v>
      </c>
      <c r="E79" s="74" t="str">
        <f>HYPERLINK(Q79,F79)</f>
        <v>ค่าใช้จ่ายในการเจรจาและประชุมนานาชาติ</v>
      </c>
      <c r="F79" s="70" t="s">
        <v>352</v>
      </c>
      <c r="G79" s="70" t="s">
        <v>28</v>
      </c>
      <c r="H79" s="70">
        <v>2564</v>
      </c>
      <c r="I79" s="70" t="s">
        <v>311</v>
      </c>
      <c r="J79" s="76" t="s">
        <v>312</v>
      </c>
      <c r="K79" s="70" t="s">
        <v>354</v>
      </c>
      <c r="L79" s="70" t="s">
        <v>218</v>
      </c>
      <c r="M79" s="70" t="s">
        <v>912</v>
      </c>
      <c r="N79" s="70" t="s">
        <v>52</v>
      </c>
      <c r="O79" s="76" t="s">
        <v>835</v>
      </c>
      <c r="P79" s="78"/>
      <c r="Q79" s="72" t="s">
        <v>857</v>
      </c>
      <c r="R79" s="70" t="s">
        <v>285</v>
      </c>
    </row>
    <row r="80" spans="1:18" hidden="1">
      <c r="A80" s="89" t="s">
        <v>647</v>
      </c>
      <c r="B80" s="89" t="s">
        <v>666</v>
      </c>
      <c r="C80" s="79" t="s">
        <v>901</v>
      </c>
      <c r="D80" s="73" t="s">
        <v>583</v>
      </c>
      <c r="E80" s="74" t="str">
        <f>HYPERLINK(Q80,F80)</f>
        <v>โครงการสนับสนุนนักศึกษาเข้าร่วมการแข่งขันกีฬา ประจำปีงบประมาณ 2566</v>
      </c>
      <c r="F80" s="70" t="s">
        <v>584</v>
      </c>
      <c r="G80" s="70" t="s">
        <v>28</v>
      </c>
      <c r="H80" s="70">
        <v>2566</v>
      </c>
      <c r="I80" s="70" t="s">
        <v>385</v>
      </c>
      <c r="J80" s="76" t="s">
        <v>386</v>
      </c>
      <c r="K80" s="70" t="s">
        <v>585</v>
      </c>
      <c r="L80" s="70" t="s">
        <v>129</v>
      </c>
      <c r="M80" s="70" t="s">
        <v>904</v>
      </c>
      <c r="N80" s="70" t="s">
        <v>35</v>
      </c>
      <c r="O80" s="70" t="s">
        <v>713</v>
      </c>
      <c r="P80" s="70"/>
      <c r="Q80" s="70"/>
      <c r="R80" s="70" t="s">
        <v>405</v>
      </c>
    </row>
    <row r="81" spans="1:18" hidden="1">
      <c r="A81" s="89" t="s">
        <v>647</v>
      </c>
      <c r="B81" s="89" t="s">
        <v>666</v>
      </c>
      <c r="C81" s="79" t="s">
        <v>901</v>
      </c>
      <c r="D81" s="73" t="s">
        <v>784</v>
      </c>
      <c r="E81" s="74" t="str">
        <f>HYPERLINK(Q81,F81)</f>
        <v>โครงการพัฒนามัคคุเทศก์เฉพาะภูมิภาคและผู้นำเที่ยวเชิงกีฬา</v>
      </c>
      <c r="F81" s="70" t="s">
        <v>785</v>
      </c>
      <c r="G81" s="70" t="s">
        <v>28</v>
      </c>
      <c r="H81" s="70">
        <v>2568</v>
      </c>
      <c r="I81" s="70" t="s">
        <v>781</v>
      </c>
      <c r="J81" s="76" t="s">
        <v>782</v>
      </c>
      <c r="K81" s="70" t="s">
        <v>191</v>
      </c>
      <c r="L81" s="70" t="s">
        <v>192</v>
      </c>
      <c r="M81" s="70" t="s">
        <v>906</v>
      </c>
      <c r="N81" s="70" t="s">
        <v>52</v>
      </c>
      <c r="O81" s="70" t="s">
        <v>767</v>
      </c>
      <c r="P81" s="70"/>
      <c r="Q81" s="70"/>
      <c r="R81" s="70" t="s">
        <v>405</v>
      </c>
    </row>
    <row r="82" spans="1:18" hidden="1">
      <c r="A82" s="92" t="str">
        <f t="shared" ref="A82:A88" si="4">LEFT(B82,12)</f>
        <v>v3_140301V02</v>
      </c>
      <c r="B82" s="93" t="s">
        <v>727</v>
      </c>
      <c r="C82" s="71" t="s">
        <v>901</v>
      </c>
      <c r="D82" s="70" t="s">
        <v>70</v>
      </c>
      <c r="E82" s="74" t="s">
        <v>71</v>
      </c>
      <c r="F82" s="75" t="s">
        <v>71</v>
      </c>
      <c r="G82" s="70" t="s">
        <v>28</v>
      </c>
      <c r="H82" s="73">
        <v>2562</v>
      </c>
      <c r="I82" s="70" t="s">
        <v>48</v>
      </c>
      <c r="J82" s="70" t="s">
        <v>49</v>
      </c>
      <c r="K82" s="70"/>
      <c r="L82" s="70" t="s">
        <v>73</v>
      </c>
      <c r="M82" s="66" t="str">
        <f>VLOOKUP(L82,'[1]ตัวย่อ(ต่อท้าย)'!$B$2:$C$515,2,FALSE)</f>
        <v>กกท.</v>
      </c>
      <c r="N82" s="70" t="s">
        <v>52</v>
      </c>
      <c r="O82" s="70"/>
      <c r="P82" s="71"/>
      <c r="Q82" s="72" t="s">
        <v>728</v>
      </c>
      <c r="R82" s="73" t="s">
        <v>726</v>
      </c>
    </row>
    <row r="83" spans="1:18" hidden="1">
      <c r="A83" s="92" t="str">
        <f t="shared" si="4"/>
        <v>v3_140301V02</v>
      </c>
      <c r="B83" s="93" t="s">
        <v>727</v>
      </c>
      <c r="C83" s="71" t="s">
        <v>901</v>
      </c>
      <c r="D83" s="70" t="s">
        <v>77</v>
      </c>
      <c r="E83" s="74" t="s">
        <v>78</v>
      </c>
      <c r="F83" s="75" t="s">
        <v>78</v>
      </c>
      <c r="G83" s="70" t="s">
        <v>28</v>
      </c>
      <c r="H83" s="73">
        <v>2562</v>
      </c>
      <c r="I83" s="70" t="s">
        <v>48</v>
      </c>
      <c r="J83" s="70" t="s">
        <v>49</v>
      </c>
      <c r="K83" s="70"/>
      <c r="L83" s="70" t="s">
        <v>73</v>
      </c>
      <c r="M83" s="66" t="str">
        <f>VLOOKUP(L83,'[1]ตัวย่อ(ต่อท้าย)'!$B$2:$C$515,2,FALSE)</f>
        <v>กกท.</v>
      </c>
      <c r="N83" s="70" t="s">
        <v>52</v>
      </c>
      <c r="O83" s="70"/>
      <c r="P83" s="71"/>
      <c r="Q83" s="72" t="s">
        <v>730</v>
      </c>
      <c r="R83" s="73" t="s">
        <v>726</v>
      </c>
    </row>
    <row r="84" spans="1:18" hidden="1">
      <c r="A84" s="92" t="str">
        <f t="shared" si="4"/>
        <v>v3_140301V02</v>
      </c>
      <c r="B84" s="93" t="s">
        <v>727</v>
      </c>
      <c r="C84" s="71" t="s">
        <v>901</v>
      </c>
      <c r="D84" s="70" t="s">
        <v>179</v>
      </c>
      <c r="E84" s="74" t="s">
        <v>180</v>
      </c>
      <c r="F84" s="75" t="s">
        <v>180</v>
      </c>
      <c r="G84" s="70" t="s">
        <v>28</v>
      </c>
      <c r="H84" s="73">
        <v>2563</v>
      </c>
      <c r="I84" s="70" t="s">
        <v>182</v>
      </c>
      <c r="J84" s="70" t="s">
        <v>182</v>
      </c>
      <c r="K84" s="70" t="s">
        <v>183</v>
      </c>
      <c r="L84" s="70" t="s">
        <v>192</v>
      </c>
      <c r="M84" s="66" t="str">
        <f>VLOOKUP(L84,'[1]ตัวย่อ(ต่อท้าย)'!$B$2:$C$515,2,FALSE)</f>
        <v>มกช.</v>
      </c>
      <c r="N84" s="70" t="s">
        <v>52</v>
      </c>
      <c r="O84" s="70"/>
      <c r="P84" s="71"/>
      <c r="Q84" s="72" t="s">
        <v>837</v>
      </c>
      <c r="R84" s="70" t="s">
        <v>332</v>
      </c>
    </row>
    <row r="85" spans="1:18" s="170" customFormat="1" hidden="1">
      <c r="A85" s="92" t="str">
        <f t="shared" si="4"/>
        <v>v3_140301V02</v>
      </c>
      <c r="B85" s="93" t="s">
        <v>727</v>
      </c>
      <c r="C85" s="71" t="s">
        <v>901</v>
      </c>
      <c r="D85" s="70" t="s">
        <v>244</v>
      </c>
      <c r="E85" s="74" t="s">
        <v>245</v>
      </c>
      <c r="F85" s="75" t="s">
        <v>245</v>
      </c>
      <c r="G85" s="70" t="s">
        <v>28</v>
      </c>
      <c r="H85" s="73">
        <v>2563</v>
      </c>
      <c r="I85" s="70" t="s">
        <v>182</v>
      </c>
      <c r="J85" s="70" t="s">
        <v>243</v>
      </c>
      <c r="K85" s="70" t="s">
        <v>42</v>
      </c>
      <c r="L85" s="70" t="s">
        <v>129</v>
      </c>
      <c r="M85" s="66" t="str">
        <f>VLOOKUP(L85,'[1]ตัวย่อ(ต่อท้าย)'!$B$2:$C$515,2,FALSE)</f>
        <v>มทร.อีสาน</v>
      </c>
      <c r="N85" s="70" t="s">
        <v>35</v>
      </c>
      <c r="O85" s="70"/>
      <c r="P85" s="71"/>
      <c r="Q85" s="72" t="s">
        <v>508</v>
      </c>
      <c r="R85" s="70" t="s">
        <v>332</v>
      </c>
    </row>
    <row r="86" spans="1:18" hidden="1">
      <c r="A86" s="92" t="str">
        <f t="shared" si="4"/>
        <v>v3_140301V02</v>
      </c>
      <c r="B86" s="93" t="s">
        <v>727</v>
      </c>
      <c r="C86" s="71" t="s">
        <v>901</v>
      </c>
      <c r="D86" s="73" t="s">
        <v>308</v>
      </c>
      <c r="E86" s="74" t="str">
        <f t="shared" ref="E86:E108" si="5">HYPERLINK(Q86,F86)</f>
        <v>โครงการแข่งขันกีฬา-กรีฑานักเรียนสำนักงานเขตพื้นที่การศึกษาประถมศึกษาพิจิตร เขต 1</v>
      </c>
      <c r="F86" s="70" t="s">
        <v>309</v>
      </c>
      <c r="G86" s="70" t="s">
        <v>28</v>
      </c>
      <c r="H86" s="70">
        <v>2564</v>
      </c>
      <c r="I86" s="70" t="s">
        <v>311</v>
      </c>
      <c r="J86" s="76" t="s">
        <v>312</v>
      </c>
      <c r="K86" s="70" t="s">
        <v>313</v>
      </c>
      <c r="L86" s="70" t="s">
        <v>283</v>
      </c>
      <c r="M86" s="70" t="s">
        <v>908</v>
      </c>
      <c r="N86" s="70" t="s">
        <v>284</v>
      </c>
      <c r="O86" s="76" t="s">
        <v>835</v>
      </c>
      <c r="P86" s="71"/>
      <c r="Q86" s="72" t="s">
        <v>553</v>
      </c>
      <c r="R86" s="73" t="s">
        <v>332</v>
      </c>
    </row>
    <row r="87" spans="1:18" hidden="1">
      <c r="A87" s="92" t="str">
        <f t="shared" si="4"/>
        <v>v3_140301V02</v>
      </c>
      <c r="B87" s="93" t="s">
        <v>727</v>
      </c>
      <c r="C87" s="71" t="s">
        <v>901</v>
      </c>
      <c r="D87" s="73" t="s">
        <v>364</v>
      </c>
      <c r="E87" s="74" t="str">
        <f t="shared" si="5"/>
        <v>โครงการทะนุบำรุงศิลปวัฒนธรรม</v>
      </c>
      <c r="F87" s="70" t="s">
        <v>365</v>
      </c>
      <c r="G87" s="70" t="s">
        <v>28</v>
      </c>
      <c r="H87" s="70">
        <v>2564</v>
      </c>
      <c r="I87" s="70" t="s">
        <v>311</v>
      </c>
      <c r="J87" s="76" t="s">
        <v>312</v>
      </c>
      <c r="K87" s="70" t="s">
        <v>50</v>
      </c>
      <c r="L87" s="70" t="s">
        <v>192</v>
      </c>
      <c r="M87" s="70" t="s">
        <v>906</v>
      </c>
      <c r="N87" s="70" t="s">
        <v>52</v>
      </c>
      <c r="O87" s="76" t="s">
        <v>835</v>
      </c>
      <c r="P87" s="77"/>
      <c r="Q87" s="72" t="s">
        <v>860</v>
      </c>
      <c r="R87" s="70" t="s">
        <v>332</v>
      </c>
    </row>
    <row r="88" spans="1:18" hidden="1">
      <c r="A88" s="92" t="str">
        <f t="shared" si="4"/>
        <v>v3_140301V02</v>
      </c>
      <c r="B88" s="94" t="s">
        <v>727</v>
      </c>
      <c r="C88" s="71" t="s">
        <v>901</v>
      </c>
      <c r="D88" s="73" t="s">
        <v>315</v>
      </c>
      <c r="E88" s="74" t="str">
        <f t="shared" si="5"/>
        <v>โครงการพัฒนาศักยภาพผู้ฝึกสอนกีฬาระดับพื้นฐาน ประจำปีงบประมาณ พ.ศ.2564</v>
      </c>
      <c r="F88" s="70" t="s">
        <v>316</v>
      </c>
      <c r="G88" s="70" t="s">
        <v>28</v>
      </c>
      <c r="H88" s="70">
        <v>2564</v>
      </c>
      <c r="I88" s="70" t="s">
        <v>311</v>
      </c>
      <c r="J88" s="76" t="s">
        <v>312</v>
      </c>
      <c r="K88" s="70" t="s">
        <v>67</v>
      </c>
      <c r="L88" s="70" t="s">
        <v>68</v>
      </c>
      <c r="M88" s="70" t="s">
        <v>903</v>
      </c>
      <c r="N88" s="70" t="s">
        <v>52</v>
      </c>
      <c r="O88" s="76" t="s">
        <v>835</v>
      </c>
      <c r="P88" s="78"/>
      <c r="Q88" s="72" t="s">
        <v>826</v>
      </c>
      <c r="R88" s="73" t="s">
        <v>726</v>
      </c>
    </row>
    <row r="89" spans="1:18" hidden="1">
      <c r="A89" s="92" t="s">
        <v>647</v>
      </c>
      <c r="B89" s="92" t="s">
        <v>727</v>
      </c>
      <c r="C89" s="80" t="s">
        <v>901</v>
      </c>
      <c r="D89" s="73" t="s">
        <v>542</v>
      </c>
      <c r="E89" s="74" t="str">
        <f t="shared" si="5"/>
        <v>โครงการค่าใช้จ่ายประกันคุณภาพการศึกษาภายใน ระดับอุดมศึกษา ปีการศึกษา 2564</v>
      </c>
      <c r="F89" s="70" t="s">
        <v>543</v>
      </c>
      <c r="G89" s="70" t="s">
        <v>28</v>
      </c>
      <c r="H89" s="70">
        <v>2565</v>
      </c>
      <c r="I89" s="70" t="s">
        <v>539</v>
      </c>
      <c r="J89" s="76" t="s">
        <v>521</v>
      </c>
      <c r="K89" s="70" t="s">
        <v>113</v>
      </c>
      <c r="L89" s="70" t="s">
        <v>192</v>
      </c>
      <c r="M89" s="70" t="s">
        <v>906</v>
      </c>
      <c r="N89" s="70" t="s">
        <v>52</v>
      </c>
      <c r="O89" s="76" t="s">
        <v>853</v>
      </c>
      <c r="P89" s="66"/>
      <c r="Q89" s="66"/>
      <c r="R89" s="66" t="s">
        <v>726</v>
      </c>
    </row>
    <row r="90" spans="1:18" hidden="1">
      <c r="A90" s="92" t="s">
        <v>647</v>
      </c>
      <c r="B90" s="92" t="s">
        <v>727</v>
      </c>
      <c r="C90" s="79" t="s">
        <v>901</v>
      </c>
      <c r="D90" s="73" t="s">
        <v>498</v>
      </c>
      <c r="E90" s="74" t="str">
        <f t="shared" si="5"/>
        <v>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</v>
      </c>
      <c r="F90" s="70" t="s">
        <v>499</v>
      </c>
      <c r="G90" s="70" t="s">
        <v>28</v>
      </c>
      <c r="H90" s="70">
        <v>2565</v>
      </c>
      <c r="I90" s="70" t="s">
        <v>267</v>
      </c>
      <c r="J90" s="76" t="s">
        <v>268</v>
      </c>
      <c r="K90" s="70" t="s">
        <v>505</v>
      </c>
      <c r="L90" s="70" t="s">
        <v>283</v>
      </c>
      <c r="M90" s="70" t="s">
        <v>908</v>
      </c>
      <c r="N90" s="70" t="s">
        <v>284</v>
      </c>
      <c r="O90" s="76" t="s">
        <v>853</v>
      </c>
      <c r="P90" s="70"/>
      <c r="Q90" s="70"/>
      <c r="R90" s="70" t="s">
        <v>726</v>
      </c>
    </row>
    <row r="91" spans="1:18" hidden="1">
      <c r="A91" s="92" t="s">
        <v>647</v>
      </c>
      <c r="B91" s="92" t="s">
        <v>727</v>
      </c>
      <c r="C91" s="79" t="s">
        <v>901</v>
      </c>
      <c r="D91" s="73" t="s">
        <v>509</v>
      </c>
      <c r="E91" s="74" t="str">
        <f t="shared" si="5"/>
        <v>โครงการค่าใช้จ่ายในการจัดทำหลักสูตรพัฒนาบุคลากรด้านการกีฬา</v>
      </c>
      <c r="F91" s="70" t="s">
        <v>510</v>
      </c>
      <c r="G91" s="70" t="s">
        <v>28</v>
      </c>
      <c r="H91" s="70">
        <v>2565</v>
      </c>
      <c r="I91" s="70" t="s">
        <v>512</v>
      </c>
      <c r="J91" s="76" t="s">
        <v>513</v>
      </c>
      <c r="K91" s="70" t="s">
        <v>50</v>
      </c>
      <c r="L91" s="70" t="s">
        <v>192</v>
      </c>
      <c r="M91" s="70" t="s">
        <v>906</v>
      </c>
      <c r="N91" s="70" t="s">
        <v>52</v>
      </c>
      <c r="O91" s="76" t="s">
        <v>853</v>
      </c>
      <c r="P91" s="70"/>
      <c r="Q91" s="70"/>
      <c r="R91" s="70" t="s">
        <v>726</v>
      </c>
    </row>
    <row r="92" spans="1:18" hidden="1">
      <c r="A92" s="92" t="s">
        <v>647</v>
      </c>
      <c r="B92" s="92" t="s">
        <v>727</v>
      </c>
      <c r="C92" s="79" t="s">
        <v>901</v>
      </c>
      <c r="D92" s="73" t="s">
        <v>587</v>
      </c>
      <c r="E92" s="74" t="str">
        <f t="shared" si="5"/>
        <v xml:space="preserve">ค่าใช้จ่ายในการจัดทำหลักสูตรพัฒนาบุคลากรด้านการกีฬา </v>
      </c>
      <c r="F92" s="70" t="s">
        <v>722</v>
      </c>
      <c r="G92" s="70" t="s">
        <v>28</v>
      </c>
      <c r="H92" s="70">
        <v>2566</v>
      </c>
      <c r="I92" s="70" t="s">
        <v>589</v>
      </c>
      <c r="J92" s="76" t="s">
        <v>404</v>
      </c>
      <c r="K92" s="70" t="s">
        <v>50</v>
      </c>
      <c r="L92" s="70" t="s">
        <v>192</v>
      </c>
      <c r="M92" s="70" t="s">
        <v>906</v>
      </c>
      <c r="N92" s="70" t="s">
        <v>52</v>
      </c>
      <c r="O92" s="70" t="s">
        <v>713</v>
      </c>
      <c r="P92" s="70"/>
      <c r="Q92" s="70"/>
      <c r="R92" s="70" t="s">
        <v>726</v>
      </c>
    </row>
    <row r="93" spans="1:18" hidden="1">
      <c r="A93" s="92" t="s">
        <v>647</v>
      </c>
      <c r="B93" s="92" t="s">
        <v>727</v>
      </c>
      <c r="C93" s="79" t="s">
        <v>901</v>
      </c>
      <c r="D93" s="73" t="s">
        <v>615</v>
      </c>
      <c r="E93" s="74" t="str">
        <f t="shared" si="5"/>
        <v>โครงการค่าใช้จ่ายการประกันคุณภาพการศึกษาภายใน ปีการศึกษา 2565</v>
      </c>
      <c r="F93" s="70" t="s">
        <v>616</v>
      </c>
      <c r="G93" s="70" t="s">
        <v>28</v>
      </c>
      <c r="H93" s="70">
        <v>2566</v>
      </c>
      <c r="I93" s="70" t="s">
        <v>617</v>
      </c>
      <c r="J93" s="76" t="s">
        <v>386</v>
      </c>
      <c r="K93" s="70" t="s">
        <v>113</v>
      </c>
      <c r="L93" s="70" t="s">
        <v>192</v>
      </c>
      <c r="M93" s="70" t="s">
        <v>906</v>
      </c>
      <c r="N93" s="70" t="s">
        <v>52</v>
      </c>
      <c r="O93" s="70" t="s">
        <v>713</v>
      </c>
      <c r="P93" s="70"/>
      <c r="Q93" s="70"/>
      <c r="R93" s="70" t="s">
        <v>726</v>
      </c>
    </row>
    <row r="94" spans="1:18" hidden="1">
      <c r="A94" s="92" t="s">
        <v>647</v>
      </c>
      <c r="B94" s="92" t="s">
        <v>727</v>
      </c>
      <c r="C94" s="79" t="s">
        <v>901</v>
      </c>
      <c r="D94" s="73" t="s">
        <v>598</v>
      </c>
      <c r="E94" s="74" t="str">
        <f t="shared" si="5"/>
        <v>โครงการเข้าร่วมการกีฬามหาวิทยาลัยเทคโนโลยีราชมงคลพระนคร "พระนครเกมส์"</v>
      </c>
      <c r="F94" s="70" t="s">
        <v>599</v>
      </c>
      <c r="G94" s="70" t="s">
        <v>28</v>
      </c>
      <c r="H94" s="70">
        <v>2566</v>
      </c>
      <c r="I94" s="70" t="s">
        <v>385</v>
      </c>
      <c r="J94" s="76" t="s">
        <v>600</v>
      </c>
      <c r="K94" s="70" t="s">
        <v>601</v>
      </c>
      <c r="L94" s="70" t="s">
        <v>602</v>
      </c>
      <c r="M94" s="70" t="s">
        <v>909</v>
      </c>
      <c r="N94" s="70" t="s">
        <v>35</v>
      </c>
      <c r="O94" s="70" t="s">
        <v>713</v>
      </c>
      <c r="P94" s="70"/>
      <c r="Q94" s="70"/>
      <c r="R94" s="70" t="s">
        <v>726</v>
      </c>
    </row>
    <row r="95" spans="1:18" hidden="1">
      <c r="A95" s="92" t="s">
        <v>647</v>
      </c>
      <c r="B95" s="92" t="s">
        <v>727</v>
      </c>
      <c r="C95" s="79" t="s">
        <v>901</v>
      </c>
      <c r="D95" s="73" t="s">
        <v>580</v>
      </c>
      <c r="E95" s="74" t="str">
        <f t="shared" si="5"/>
        <v>โครงการส่งเสริมอาสาสมัครกีฬาและผู้นำการออกกำลังกาย ประจำปีงบประมาณ พ.ศ. 2566</v>
      </c>
      <c r="F95" s="70" t="s">
        <v>581</v>
      </c>
      <c r="G95" s="70" t="s">
        <v>28</v>
      </c>
      <c r="H95" s="70">
        <v>2566</v>
      </c>
      <c r="I95" s="70" t="s">
        <v>385</v>
      </c>
      <c r="J95" s="76" t="s">
        <v>386</v>
      </c>
      <c r="K95" s="70" t="s">
        <v>67</v>
      </c>
      <c r="L95" s="70" t="s">
        <v>68</v>
      </c>
      <c r="M95" s="70" t="s">
        <v>903</v>
      </c>
      <c r="N95" s="70" t="s">
        <v>52</v>
      </c>
      <c r="O95" s="70" t="s">
        <v>713</v>
      </c>
      <c r="P95" s="70"/>
      <c r="Q95" s="70"/>
      <c r="R95" s="70" t="s">
        <v>726</v>
      </c>
    </row>
    <row r="96" spans="1:18" hidden="1">
      <c r="A96" s="92" t="s">
        <v>647</v>
      </c>
      <c r="B96" s="92" t="s">
        <v>727</v>
      </c>
      <c r="C96" s="79" t="s">
        <v>901</v>
      </c>
      <c r="D96" s="73" t="s">
        <v>595</v>
      </c>
      <c r="E96" s="74" t="str">
        <f t="shared" si="5"/>
        <v>ค่าใช้จ่ายในการเป็นเจ้าภาพจัดการประชุมรัฐมนตรีกีฬาอาเซียน ครั้งที่ ๗ และการประชุมที่เกี่ยวข้อง</v>
      </c>
      <c r="F96" s="70" t="s">
        <v>596</v>
      </c>
      <c r="G96" s="70" t="s">
        <v>28</v>
      </c>
      <c r="H96" s="70">
        <v>2566</v>
      </c>
      <c r="I96" s="70" t="s">
        <v>385</v>
      </c>
      <c r="J96" s="76" t="s">
        <v>386</v>
      </c>
      <c r="K96" s="70" t="s">
        <v>354</v>
      </c>
      <c r="L96" s="70" t="s">
        <v>218</v>
      </c>
      <c r="M96" s="70" t="s">
        <v>912</v>
      </c>
      <c r="N96" s="70" t="s">
        <v>52</v>
      </c>
      <c r="O96" s="70" t="s">
        <v>713</v>
      </c>
      <c r="P96" s="70"/>
      <c r="Q96" s="70"/>
      <c r="R96" s="70" t="s">
        <v>726</v>
      </c>
    </row>
    <row r="97" spans="1:18" hidden="1">
      <c r="A97" s="92" t="s">
        <v>647</v>
      </c>
      <c r="B97" s="92" t="s">
        <v>727</v>
      </c>
      <c r="C97" s="79" t="s">
        <v>901</v>
      </c>
      <c r="D97" s="73" t="s">
        <v>608</v>
      </c>
      <c r="E97" s="74" t="str">
        <f t="shared" si="5"/>
        <v>อบรมและสัมมนาผู้ตัดสินกีฬาฟุตบอล สำนักงานเขตพื้นที่การศึกษามัธยมศึกษาร้อยเอ็ด ประจำปี 2566</v>
      </c>
      <c r="F97" s="70" t="s">
        <v>896</v>
      </c>
      <c r="G97" s="70" t="s">
        <v>28</v>
      </c>
      <c r="H97" s="70">
        <v>2566</v>
      </c>
      <c r="I97" s="70" t="s">
        <v>385</v>
      </c>
      <c r="J97" s="76" t="s">
        <v>386</v>
      </c>
      <c r="K97" s="70" t="s">
        <v>610</v>
      </c>
      <c r="L97" s="70" t="s">
        <v>283</v>
      </c>
      <c r="M97" s="70" t="s">
        <v>908</v>
      </c>
      <c r="N97" s="70" t="s">
        <v>284</v>
      </c>
      <c r="O97" s="70" t="s">
        <v>713</v>
      </c>
      <c r="P97" s="70"/>
      <c r="Q97" s="70"/>
      <c r="R97" s="70" t="s">
        <v>726</v>
      </c>
    </row>
    <row r="98" spans="1:18" hidden="1">
      <c r="A98" s="92" t="s">
        <v>647</v>
      </c>
      <c r="B98" s="92" t="s">
        <v>727</v>
      </c>
      <c r="C98" s="79" t="s">
        <v>901</v>
      </c>
      <c r="D98" s="73" t="s">
        <v>622</v>
      </c>
      <c r="E98" s="74" t="str">
        <f t="shared" si="5"/>
        <v>โครงการแข่งขันกีฬาครูและบุคลากรทางการศึกษา สพม. อย เกมส์ ประจำปี 2566</v>
      </c>
      <c r="F98" s="70" t="s">
        <v>623</v>
      </c>
      <c r="G98" s="70" t="s">
        <v>28</v>
      </c>
      <c r="H98" s="70">
        <v>2566</v>
      </c>
      <c r="I98" s="70" t="s">
        <v>624</v>
      </c>
      <c r="J98" s="76" t="s">
        <v>386</v>
      </c>
      <c r="K98" s="70" t="s">
        <v>505</v>
      </c>
      <c r="L98" s="70" t="s">
        <v>283</v>
      </c>
      <c r="M98" s="70" t="s">
        <v>908</v>
      </c>
      <c r="N98" s="70" t="s">
        <v>284</v>
      </c>
      <c r="O98" s="70" t="s">
        <v>713</v>
      </c>
      <c r="P98" s="70"/>
      <c r="Q98" s="70"/>
      <c r="R98" s="70" t="s">
        <v>726</v>
      </c>
    </row>
    <row r="99" spans="1:18" hidden="1">
      <c r="A99" s="92" t="s">
        <v>647</v>
      </c>
      <c r="B99" s="92" t="s">
        <v>727</v>
      </c>
      <c r="C99" s="79" t="s">
        <v>901</v>
      </c>
      <c r="D99" s="73" t="s">
        <v>864</v>
      </c>
      <c r="E99" s="74" t="str">
        <f t="shared" si="5"/>
        <v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2568</v>
      </c>
      <c r="F99" s="70" t="s">
        <v>865</v>
      </c>
      <c r="G99" s="70" t="s">
        <v>866</v>
      </c>
      <c r="H99" s="70">
        <v>2566</v>
      </c>
      <c r="I99" s="70" t="s">
        <v>867</v>
      </c>
      <c r="J99" s="76" t="s">
        <v>386</v>
      </c>
      <c r="K99" s="70" t="s">
        <v>435</v>
      </c>
      <c r="L99" s="70" t="s">
        <v>218</v>
      </c>
      <c r="M99" s="70" t="s">
        <v>912</v>
      </c>
      <c r="N99" s="70" t="s">
        <v>52</v>
      </c>
      <c r="O99" s="70" t="s">
        <v>713</v>
      </c>
      <c r="P99" s="70"/>
      <c r="Q99" s="70"/>
      <c r="R99" s="70" t="s">
        <v>726</v>
      </c>
    </row>
    <row r="100" spans="1:18" hidden="1">
      <c r="A100" s="92" t="s">
        <v>647</v>
      </c>
      <c r="B100" s="92" t="s">
        <v>727</v>
      </c>
      <c r="C100" s="79" t="s">
        <v>901</v>
      </c>
      <c r="D100" s="73" t="s">
        <v>675</v>
      </c>
      <c r="E100" s="74" t="str">
        <f t="shared" si="5"/>
        <v>โครงการอนุรักษ์ส่งเสริมกีฬาสัมพันธ์</v>
      </c>
      <c r="F100" s="70" t="s">
        <v>676</v>
      </c>
      <c r="G100" s="70" t="s">
        <v>28</v>
      </c>
      <c r="H100" s="70">
        <v>2567</v>
      </c>
      <c r="I100" s="70" t="s">
        <v>655</v>
      </c>
      <c r="J100" s="76" t="s">
        <v>655</v>
      </c>
      <c r="K100" s="70" t="s">
        <v>677</v>
      </c>
      <c r="L100" s="70" t="s">
        <v>678</v>
      </c>
      <c r="M100" s="70" t="s">
        <v>910</v>
      </c>
      <c r="N100" s="70" t="s">
        <v>35</v>
      </c>
      <c r="O100" s="70" t="s">
        <v>731</v>
      </c>
      <c r="P100" s="70"/>
      <c r="Q100" s="70"/>
      <c r="R100" s="70" t="s">
        <v>726</v>
      </c>
    </row>
    <row r="101" spans="1:18" hidden="1">
      <c r="A101" s="92" t="s">
        <v>647</v>
      </c>
      <c r="B101" s="92" t="s">
        <v>727</v>
      </c>
      <c r="C101" s="79" t="s">
        <v>901</v>
      </c>
      <c r="D101" s="73" t="s">
        <v>787</v>
      </c>
      <c r="E101" s="74" t="str">
        <f t="shared" si="5"/>
        <v>โครงการพัฒนาบุคลากรด้านวิทยาศาสตร์การกีฬา</v>
      </c>
      <c r="F101" s="70" t="s">
        <v>788</v>
      </c>
      <c r="G101" s="70" t="s">
        <v>28</v>
      </c>
      <c r="H101" s="70">
        <v>2568</v>
      </c>
      <c r="I101" s="70" t="s">
        <v>789</v>
      </c>
      <c r="J101" s="76" t="s">
        <v>782</v>
      </c>
      <c r="K101" s="70" t="s">
        <v>197</v>
      </c>
      <c r="L101" s="70" t="s">
        <v>192</v>
      </c>
      <c r="M101" s="70" t="s">
        <v>906</v>
      </c>
      <c r="N101" s="70" t="s">
        <v>52</v>
      </c>
      <c r="O101" s="70" t="s">
        <v>767</v>
      </c>
      <c r="P101" s="70"/>
      <c r="Q101" s="70"/>
      <c r="R101" s="70" t="s">
        <v>726</v>
      </c>
    </row>
    <row r="102" spans="1:18" hidden="1">
      <c r="A102" s="92" t="s">
        <v>647</v>
      </c>
      <c r="B102" s="92" t="s">
        <v>727</v>
      </c>
      <c r="C102" s="79" t="s">
        <v>901</v>
      </c>
      <c r="D102" s="73" t="s">
        <v>800</v>
      </c>
      <c r="E102" s="74" t="str">
        <f t="shared" si="5"/>
        <v>โครงการพัฒนาบุคลากรด้านการกีฬา</v>
      </c>
      <c r="F102" s="70" t="s">
        <v>632</v>
      </c>
      <c r="G102" s="70" t="s">
        <v>28</v>
      </c>
      <c r="H102" s="70">
        <v>2568</v>
      </c>
      <c r="I102" s="70" t="s">
        <v>765</v>
      </c>
      <c r="J102" s="76" t="s">
        <v>792</v>
      </c>
      <c r="K102" s="70" t="s">
        <v>50</v>
      </c>
      <c r="L102" s="70" t="s">
        <v>192</v>
      </c>
      <c r="M102" s="70" t="s">
        <v>906</v>
      </c>
      <c r="N102" s="70" t="s">
        <v>52</v>
      </c>
      <c r="O102" s="70" t="s">
        <v>767</v>
      </c>
      <c r="P102" s="70"/>
      <c r="Q102" s="70"/>
      <c r="R102" s="70" t="s">
        <v>726</v>
      </c>
    </row>
    <row r="103" spans="1:18" hidden="1">
      <c r="A103" s="92" t="s">
        <v>647</v>
      </c>
      <c r="B103" s="92" t="s">
        <v>727</v>
      </c>
      <c r="C103" s="79" t="s">
        <v>901</v>
      </c>
      <c r="D103" s="73" t="s">
        <v>802</v>
      </c>
      <c r="E103" s="74" t="str">
        <f t="shared" si="5"/>
        <v>โครงการจัดทำหลักสูตรผู้ฝึกสอนกีฬาเพื่อการพัฒนาบุคลากรการกีฬาที่ได้มาตรฐาน</v>
      </c>
      <c r="F103" s="70" t="s">
        <v>692</v>
      </c>
      <c r="G103" s="70" t="s">
        <v>28</v>
      </c>
      <c r="H103" s="70">
        <v>2568</v>
      </c>
      <c r="I103" s="70" t="s">
        <v>789</v>
      </c>
      <c r="J103" s="76" t="s">
        <v>772</v>
      </c>
      <c r="K103" s="70" t="s">
        <v>50</v>
      </c>
      <c r="L103" s="70" t="s">
        <v>192</v>
      </c>
      <c r="M103" s="70" t="s">
        <v>906</v>
      </c>
      <c r="N103" s="70" t="s">
        <v>52</v>
      </c>
      <c r="O103" s="70" t="s">
        <v>803</v>
      </c>
      <c r="P103" s="70"/>
      <c r="Q103" s="70"/>
      <c r="R103" s="70" t="s">
        <v>726</v>
      </c>
    </row>
    <row r="104" spans="1:18" hidden="1">
      <c r="A104" s="92" t="s">
        <v>647</v>
      </c>
      <c r="B104" s="92" t="s">
        <v>727</v>
      </c>
      <c r="C104" s="79" t="s">
        <v>901</v>
      </c>
      <c r="D104" s="73" t="s">
        <v>805</v>
      </c>
      <c r="E104" s="74" t="str">
        <f t="shared" si="5"/>
        <v>โครงการจัดทำหลักสูตรนักวิทยาศาสตร์การกีฬาเพื่อการพัฒนาบุคลากรการกีฬาที่ได้มาตรฐาน</v>
      </c>
      <c r="F104" s="70" t="s">
        <v>684</v>
      </c>
      <c r="G104" s="70" t="s">
        <v>28</v>
      </c>
      <c r="H104" s="70">
        <v>2568</v>
      </c>
      <c r="I104" s="70" t="s">
        <v>789</v>
      </c>
      <c r="J104" s="76" t="s">
        <v>792</v>
      </c>
      <c r="K104" s="70" t="s">
        <v>50</v>
      </c>
      <c r="L104" s="70" t="s">
        <v>192</v>
      </c>
      <c r="M104" s="70" t="s">
        <v>906</v>
      </c>
      <c r="N104" s="70" t="s">
        <v>52</v>
      </c>
      <c r="O104" s="70" t="s">
        <v>803</v>
      </c>
      <c r="P104" s="70"/>
      <c r="Q104" s="70"/>
      <c r="R104" s="70" t="s">
        <v>726</v>
      </c>
    </row>
    <row r="105" spans="1:18" hidden="1">
      <c r="A105" s="92" t="s">
        <v>647</v>
      </c>
      <c r="B105" s="92" t="s">
        <v>727</v>
      </c>
      <c r="C105" s="79" t="s">
        <v>901</v>
      </c>
      <c r="D105" s="73" t="s">
        <v>807</v>
      </c>
      <c r="E105" s="74" t="str">
        <f t="shared" si="5"/>
        <v>โครงการจัดทำหลักสูตรผู้ตัดสินกีฬาเพื่อการพัฒนาบุคลากรการกีฬาที่ได้มาตรฐาน</v>
      </c>
      <c r="F105" s="70" t="s">
        <v>689</v>
      </c>
      <c r="G105" s="70" t="s">
        <v>28</v>
      </c>
      <c r="H105" s="70">
        <v>2568</v>
      </c>
      <c r="I105" s="70" t="s">
        <v>765</v>
      </c>
      <c r="J105" s="76" t="s">
        <v>792</v>
      </c>
      <c r="K105" s="70" t="s">
        <v>50</v>
      </c>
      <c r="L105" s="70" t="s">
        <v>192</v>
      </c>
      <c r="M105" s="70" t="s">
        <v>906</v>
      </c>
      <c r="N105" s="70" t="s">
        <v>52</v>
      </c>
      <c r="O105" s="70" t="s">
        <v>803</v>
      </c>
      <c r="P105" s="70"/>
      <c r="Q105" s="70"/>
      <c r="R105" s="70" t="s">
        <v>726</v>
      </c>
    </row>
    <row r="106" spans="1:18" hidden="1">
      <c r="A106" s="92" t="s">
        <v>647</v>
      </c>
      <c r="B106" s="92" t="s">
        <v>727</v>
      </c>
      <c r="C106" s="79" t="s">
        <v>901</v>
      </c>
      <c r="D106" s="73" t="s">
        <v>809</v>
      </c>
      <c r="E106" s="74" t="str">
        <f t="shared" si="5"/>
        <v>โครงการพัฒนาศักยภาพบุคลากรการกีฬาด้านบริหารจัดการกีฬาชุมชนอย่างยั่งยืน พ.ศ. 2568</v>
      </c>
      <c r="F106" s="70" t="s">
        <v>810</v>
      </c>
      <c r="G106" s="70" t="s">
        <v>28</v>
      </c>
      <c r="H106" s="70">
        <v>2568</v>
      </c>
      <c r="I106" s="70" t="s">
        <v>771</v>
      </c>
      <c r="J106" s="76" t="s">
        <v>772</v>
      </c>
      <c r="K106" s="70" t="s">
        <v>67</v>
      </c>
      <c r="L106" s="70" t="s">
        <v>68</v>
      </c>
      <c r="M106" s="70" t="s">
        <v>903</v>
      </c>
      <c r="N106" s="70" t="s">
        <v>52</v>
      </c>
      <c r="O106" s="70" t="s">
        <v>767</v>
      </c>
      <c r="P106" s="70"/>
      <c r="Q106" s="70"/>
      <c r="R106" s="70" t="s">
        <v>726</v>
      </c>
    </row>
    <row r="107" spans="1:18" hidden="1">
      <c r="A107" s="92" t="s">
        <v>647</v>
      </c>
      <c r="B107" s="92" t="s">
        <v>727</v>
      </c>
      <c r="C107" s="79" t="s">
        <v>901</v>
      </c>
      <c r="D107" s="73" t="s">
        <v>812</v>
      </c>
      <c r="E107" s="74" t="str">
        <f t="shared" si="5"/>
        <v>โครงการพัฒนาศักยภาพผู้ฝึกสอนกีฬาระดับพื้นฐาน ประจำปีงบประมาณ พ.ศ. 2568</v>
      </c>
      <c r="F107" s="70" t="s">
        <v>813</v>
      </c>
      <c r="G107" s="70" t="s">
        <v>28</v>
      </c>
      <c r="H107" s="70">
        <v>2568</v>
      </c>
      <c r="I107" s="70" t="s">
        <v>771</v>
      </c>
      <c r="J107" s="76" t="s">
        <v>772</v>
      </c>
      <c r="K107" s="70" t="s">
        <v>67</v>
      </c>
      <c r="L107" s="70" t="s">
        <v>68</v>
      </c>
      <c r="M107" s="70" t="s">
        <v>903</v>
      </c>
      <c r="N107" s="70" t="s">
        <v>52</v>
      </c>
      <c r="O107" s="70" t="s">
        <v>767</v>
      </c>
      <c r="P107" s="70"/>
      <c r="Q107" s="70"/>
      <c r="R107" s="70" t="s">
        <v>726</v>
      </c>
    </row>
    <row r="108" spans="1:18" hidden="1">
      <c r="A108" s="92" t="s">
        <v>647</v>
      </c>
      <c r="B108" s="92" t="s">
        <v>727</v>
      </c>
      <c r="C108" s="79" t="s">
        <v>901</v>
      </c>
      <c r="D108" s="73" t="s">
        <v>818</v>
      </c>
      <c r="E108" s="74" t="str">
        <f t="shared" si="5"/>
        <v>โครงการพัฒนาบุคลากรด้านผู้ตัดสินกีฬาระดับพื้นฐาน ประจำปีงบประมาณ พ.ศ. 2568</v>
      </c>
      <c r="F108" s="70" t="s">
        <v>819</v>
      </c>
      <c r="G108" s="70" t="s">
        <v>28</v>
      </c>
      <c r="H108" s="70">
        <v>2568</v>
      </c>
      <c r="I108" s="70" t="s">
        <v>771</v>
      </c>
      <c r="J108" s="76" t="s">
        <v>772</v>
      </c>
      <c r="K108" s="70" t="s">
        <v>67</v>
      </c>
      <c r="L108" s="70" t="s">
        <v>68</v>
      </c>
      <c r="M108" s="70" t="s">
        <v>903</v>
      </c>
      <c r="N108" s="70" t="s">
        <v>52</v>
      </c>
      <c r="O108" s="70" t="s">
        <v>767</v>
      </c>
      <c r="P108" s="70"/>
      <c r="Q108" s="70"/>
      <c r="R108" s="70" t="s">
        <v>726</v>
      </c>
    </row>
    <row r="109" spans="1:18" hidden="1">
      <c r="A109" s="95" t="str">
        <f>LEFT(B109,12)</f>
        <v>v3_140301V03</v>
      </c>
      <c r="B109" s="96" t="s">
        <v>850</v>
      </c>
      <c r="C109" s="71" t="s">
        <v>901</v>
      </c>
      <c r="D109" s="70" t="s">
        <v>229</v>
      </c>
      <c r="E109" s="74" t="s">
        <v>230</v>
      </c>
      <c r="F109" s="75" t="s">
        <v>230</v>
      </c>
      <c r="G109" s="70" t="s">
        <v>28</v>
      </c>
      <c r="H109" s="73">
        <v>2563</v>
      </c>
      <c r="I109" s="70" t="s">
        <v>232</v>
      </c>
      <c r="J109" s="70" t="s">
        <v>233</v>
      </c>
      <c r="K109" s="70" t="s">
        <v>113</v>
      </c>
      <c r="L109" s="70" t="s">
        <v>192</v>
      </c>
      <c r="M109" s="66" t="str">
        <f>VLOOKUP(L109,'[1]ตัวย่อ(ต่อท้าย)'!$B$2:$C$515,2,FALSE)</f>
        <v>มกช.</v>
      </c>
      <c r="N109" s="70" t="s">
        <v>52</v>
      </c>
      <c r="O109" s="70"/>
      <c r="P109" s="71"/>
      <c r="Q109" s="72" t="s">
        <v>851</v>
      </c>
      <c r="R109" s="70" t="s">
        <v>306</v>
      </c>
    </row>
    <row r="110" spans="1:18" hidden="1">
      <c r="A110" s="95" t="s">
        <v>670</v>
      </c>
      <c r="B110" s="95" t="s">
        <v>850</v>
      </c>
      <c r="C110" s="79" t="s">
        <v>901</v>
      </c>
      <c r="D110" s="73" t="s">
        <v>432</v>
      </c>
      <c r="E110" s="74" t="str">
        <f>HYPERLINK(Q110,F110)</f>
        <v>ค่าใช้จ่ายในการสนับสนุนการดำเนินงานสำนักงานการท่องเที่ยวและกีฬาจังหวัด</v>
      </c>
      <c r="F110" s="70" t="s">
        <v>433</v>
      </c>
      <c r="G110" s="70" t="s">
        <v>28</v>
      </c>
      <c r="H110" s="70">
        <v>2565</v>
      </c>
      <c r="I110" s="70" t="s">
        <v>267</v>
      </c>
      <c r="J110" s="76" t="s">
        <v>268</v>
      </c>
      <c r="K110" s="70" t="s">
        <v>435</v>
      </c>
      <c r="L110" s="70" t="s">
        <v>218</v>
      </c>
      <c r="M110" s="70" t="s">
        <v>912</v>
      </c>
      <c r="N110" s="70" t="s">
        <v>52</v>
      </c>
      <c r="O110" s="76" t="s">
        <v>853</v>
      </c>
      <c r="P110" s="70"/>
      <c r="Q110" s="70"/>
      <c r="R110" s="70" t="s">
        <v>922</v>
      </c>
    </row>
    <row r="111" spans="1:18" hidden="1">
      <c r="A111" s="98" t="str">
        <f t="shared" ref="A111:A117" si="6">LEFT(B111,12)</f>
        <v>v3_140301V03</v>
      </c>
      <c r="B111" s="98" t="s">
        <v>671</v>
      </c>
      <c r="C111" s="79" t="s">
        <v>902</v>
      </c>
      <c r="D111" s="73" t="s">
        <v>336</v>
      </c>
      <c r="E111" s="74" t="str">
        <f>HYPERLINK(Q111,F111)</f>
        <v>โครงการเข้าร่วมการแข่งขันกีฬาบุคลากรมหาวิทยาลัยแห่งประเทศไทย</v>
      </c>
      <c r="F111" s="70" t="s">
        <v>337</v>
      </c>
      <c r="G111" s="70" t="s">
        <v>28</v>
      </c>
      <c r="H111" s="70">
        <v>2564</v>
      </c>
      <c r="I111" s="70" t="s">
        <v>339</v>
      </c>
      <c r="J111" s="76" t="s">
        <v>312</v>
      </c>
      <c r="K111" s="70" t="s">
        <v>42</v>
      </c>
      <c r="L111" s="70" t="s">
        <v>340</v>
      </c>
      <c r="M111" s="70" t="s">
        <v>913</v>
      </c>
      <c r="N111" s="70" t="s">
        <v>35</v>
      </c>
      <c r="O111" s="76" t="s">
        <v>835</v>
      </c>
      <c r="P111" s="79"/>
      <c r="Q111" s="72" t="s">
        <v>872</v>
      </c>
      <c r="R111" s="73" t="s">
        <v>870</v>
      </c>
    </row>
    <row r="112" spans="1:18" hidden="1">
      <c r="A112" s="98" t="str">
        <f t="shared" si="6"/>
        <v>v3_140301V03</v>
      </c>
      <c r="B112" s="98" t="s">
        <v>671</v>
      </c>
      <c r="C112" s="79" t="s">
        <v>902</v>
      </c>
      <c r="D112" s="73" t="s">
        <v>873</v>
      </c>
      <c r="E112" s="74" t="str">
        <f>HYPERLINK(Q112,F112)</f>
        <v>โครงการพัฒนาด้านการท่องเที่ยวและบริการ</v>
      </c>
      <c r="F112" s="70" t="s">
        <v>874</v>
      </c>
      <c r="G112" s="70" t="s">
        <v>866</v>
      </c>
      <c r="H112" s="70">
        <v>2564</v>
      </c>
      <c r="I112" s="70" t="s">
        <v>311</v>
      </c>
      <c r="J112" s="76" t="s">
        <v>312</v>
      </c>
      <c r="K112" s="70" t="s">
        <v>875</v>
      </c>
      <c r="L112" s="70" t="s">
        <v>218</v>
      </c>
      <c r="M112" s="70" t="s">
        <v>912</v>
      </c>
      <c r="N112" s="70" t="s">
        <v>52</v>
      </c>
      <c r="O112" s="76" t="s">
        <v>835</v>
      </c>
      <c r="P112" s="79"/>
      <c r="Q112" s="72" t="s">
        <v>884</v>
      </c>
      <c r="R112" s="70" t="s">
        <v>882</v>
      </c>
    </row>
    <row r="113" spans="1:18" hidden="1">
      <c r="A113" s="97" t="str">
        <f t="shared" si="6"/>
        <v>v3_140301V03</v>
      </c>
      <c r="B113" s="98" t="s">
        <v>671</v>
      </c>
      <c r="C113" s="71" t="s">
        <v>901</v>
      </c>
      <c r="D113" s="70" t="s">
        <v>117</v>
      </c>
      <c r="E113" s="74" t="s">
        <v>118</v>
      </c>
      <c r="F113" s="75" t="s">
        <v>118</v>
      </c>
      <c r="G113" s="70" t="s">
        <v>28</v>
      </c>
      <c r="H113" s="73">
        <v>2561</v>
      </c>
      <c r="I113" s="70" t="s">
        <v>120</v>
      </c>
      <c r="J113" s="70" t="s">
        <v>107</v>
      </c>
      <c r="K113" s="70" t="s">
        <v>42</v>
      </c>
      <c r="L113" s="70" t="s">
        <v>43</v>
      </c>
      <c r="M113" s="66" t="str">
        <f>VLOOKUP(L113,'[1]ตัวย่อ(ต่อท้าย)'!$B$2:$C$515,2,FALSE)</f>
        <v>มทร.สุวรรณภูมิ</v>
      </c>
      <c r="N113" s="70" t="s">
        <v>35</v>
      </c>
      <c r="O113" s="70"/>
      <c r="P113" s="71"/>
      <c r="Q113" s="72" t="s">
        <v>720</v>
      </c>
      <c r="R113" s="73" t="s">
        <v>719</v>
      </c>
    </row>
    <row r="114" spans="1:18" hidden="1">
      <c r="A114" s="97" t="str">
        <f t="shared" si="6"/>
        <v>v3_140301V03</v>
      </c>
      <c r="B114" s="98" t="s">
        <v>671</v>
      </c>
      <c r="C114" s="71" t="s">
        <v>901</v>
      </c>
      <c r="D114" s="70" t="s">
        <v>45</v>
      </c>
      <c r="E114" s="74" t="s">
        <v>46</v>
      </c>
      <c r="F114" s="75" t="s">
        <v>46</v>
      </c>
      <c r="G114" s="70" t="s">
        <v>28</v>
      </c>
      <c r="H114" s="73">
        <v>2562</v>
      </c>
      <c r="I114" s="70" t="s">
        <v>48</v>
      </c>
      <c r="J114" s="70" t="s">
        <v>49</v>
      </c>
      <c r="K114" s="70" t="s">
        <v>50</v>
      </c>
      <c r="L114" s="70" t="s">
        <v>192</v>
      </c>
      <c r="M114" s="66" t="str">
        <f>VLOOKUP(L114,'[1]ตัวย่อ(ต่อท้าย)'!$B$2:$C$515,2,FALSE)</f>
        <v>มกช.</v>
      </c>
      <c r="N114" s="70" t="s">
        <v>52</v>
      </c>
      <c r="O114" s="70"/>
      <c r="P114" s="71"/>
      <c r="Q114" s="72" t="s">
        <v>721</v>
      </c>
      <c r="R114" s="73" t="s">
        <v>719</v>
      </c>
    </row>
    <row r="115" spans="1:18" hidden="1">
      <c r="A115" s="97" t="str">
        <f t="shared" si="6"/>
        <v>v3_140301V03</v>
      </c>
      <c r="B115" s="98" t="s">
        <v>671</v>
      </c>
      <c r="C115" s="71" t="s">
        <v>901</v>
      </c>
      <c r="D115" s="70" t="s">
        <v>130</v>
      </c>
      <c r="E115" s="74" t="s">
        <v>131</v>
      </c>
      <c r="F115" s="75" t="s">
        <v>131</v>
      </c>
      <c r="G115" s="70" t="s">
        <v>28</v>
      </c>
      <c r="H115" s="73">
        <v>2562</v>
      </c>
      <c r="I115" s="70" t="s">
        <v>128</v>
      </c>
      <c r="J115" s="70" t="s">
        <v>128</v>
      </c>
      <c r="K115" s="70" t="s">
        <v>42</v>
      </c>
      <c r="L115" s="70" t="s">
        <v>129</v>
      </c>
      <c r="M115" s="66" t="str">
        <f>VLOOKUP(L115,'[1]ตัวย่อ(ต่อท้าย)'!$B$2:$C$515,2,FALSE)</f>
        <v>มทร.อีสาน</v>
      </c>
      <c r="N115" s="70" t="s">
        <v>35</v>
      </c>
      <c r="O115" s="70"/>
      <c r="P115" s="71"/>
      <c r="Q115" s="72" t="s">
        <v>762</v>
      </c>
      <c r="R115" s="70" t="s">
        <v>671</v>
      </c>
    </row>
    <row r="116" spans="1:18" hidden="1">
      <c r="A116" s="97" t="str">
        <f t="shared" si="6"/>
        <v>v3_140301V03</v>
      </c>
      <c r="B116" s="98" t="s">
        <v>671</v>
      </c>
      <c r="C116" s="71" t="s">
        <v>901</v>
      </c>
      <c r="D116" s="70" t="s">
        <v>184</v>
      </c>
      <c r="E116" s="74" t="s">
        <v>185</v>
      </c>
      <c r="F116" s="75" t="s">
        <v>185</v>
      </c>
      <c r="G116" s="70" t="s">
        <v>28</v>
      </c>
      <c r="H116" s="73">
        <v>2563</v>
      </c>
      <c r="I116" s="70" t="s">
        <v>148</v>
      </c>
      <c r="J116" s="70" t="s">
        <v>148</v>
      </c>
      <c r="K116" s="70" t="s">
        <v>113</v>
      </c>
      <c r="L116" s="70" t="s">
        <v>192</v>
      </c>
      <c r="M116" s="66" t="str">
        <f>VLOOKUP(L116,'[1]ตัวย่อ(ต่อท้าย)'!$B$2:$C$515,2,FALSE)</f>
        <v>มกช.</v>
      </c>
      <c r="N116" s="70" t="s">
        <v>52</v>
      </c>
      <c r="O116" s="70"/>
      <c r="P116" s="71"/>
      <c r="Q116" s="72" t="s">
        <v>838</v>
      </c>
      <c r="R116" s="70" t="s">
        <v>314</v>
      </c>
    </row>
    <row r="117" spans="1:18" hidden="1">
      <c r="A117" s="97" t="str">
        <f t="shared" si="6"/>
        <v>v3_140301V03</v>
      </c>
      <c r="B117" s="98" t="s">
        <v>671</v>
      </c>
      <c r="C117" s="71" t="s">
        <v>901</v>
      </c>
      <c r="D117" s="70" t="s">
        <v>188</v>
      </c>
      <c r="E117" s="74" t="s">
        <v>189</v>
      </c>
      <c r="F117" s="75" t="s">
        <v>189</v>
      </c>
      <c r="G117" s="70" t="s">
        <v>28</v>
      </c>
      <c r="H117" s="73">
        <v>2563</v>
      </c>
      <c r="I117" s="70" t="s">
        <v>182</v>
      </c>
      <c r="J117" s="70" t="s">
        <v>149</v>
      </c>
      <c r="K117" s="70" t="s">
        <v>191</v>
      </c>
      <c r="L117" s="70" t="s">
        <v>192</v>
      </c>
      <c r="M117" s="66" t="str">
        <f>VLOOKUP(L117,'[1]ตัวย่อ(ต่อท้าย)'!$B$2:$C$515,2,FALSE)</f>
        <v>มกช.</v>
      </c>
      <c r="N117" s="70" t="s">
        <v>52</v>
      </c>
      <c r="O117" s="70"/>
      <c r="P117" s="71"/>
      <c r="Q117" s="72" t="s">
        <v>839</v>
      </c>
      <c r="R117" s="70" t="s">
        <v>314</v>
      </c>
    </row>
    <row r="118" spans="1:18" hidden="1">
      <c r="A118" s="97" t="s">
        <v>670</v>
      </c>
      <c r="B118" s="97" t="s">
        <v>671</v>
      </c>
      <c r="C118" s="79" t="s">
        <v>901</v>
      </c>
      <c r="D118" s="73" t="s">
        <v>548</v>
      </c>
      <c r="E118" s="74" t="str">
        <f t="shared" ref="E118:E135" si="7">HYPERLINK(Q118,F118)</f>
        <v>“รวมพลคนยะลา 2”</v>
      </c>
      <c r="F118" s="70" t="s">
        <v>549</v>
      </c>
      <c r="G118" s="70" t="s">
        <v>28</v>
      </c>
      <c r="H118" s="70">
        <v>2565</v>
      </c>
      <c r="I118" s="70" t="s">
        <v>267</v>
      </c>
      <c r="J118" s="76" t="s">
        <v>268</v>
      </c>
      <c r="K118" s="70" t="s">
        <v>551</v>
      </c>
      <c r="L118" s="70" t="s">
        <v>283</v>
      </c>
      <c r="M118" s="70" t="s">
        <v>908</v>
      </c>
      <c r="N118" s="70" t="s">
        <v>284</v>
      </c>
      <c r="O118" s="70" t="s">
        <v>713</v>
      </c>
      <c r="P118" s="70"/>
      <c r="Q118" s="70"/>
      <c r="R118" s="70" t="s">
        <v>719</v>
      </c>
    </row>
    <row r="119" spans="1:18" hidden="1">
      <c r="A119" s="97" t="s">
        <v>670</v>
      </c>
      <c r="B119" s="97" t="s">
        <v>671</v>
      </c>
      <c r="C119" s="79" t="s">
        <v>901</v>
      </c>
      <c r="D119" s="73" t="s">
        <v>425</v>
      </c>
      <c r="E119" s="74" t="str">
        <f t="shared" si="7"/>
        <v>โครงการส่งเสริมอาสาสมัครกีฬาและผู้นำการออกกำลังกาย ประจำปีงบประมาณ พ.ศ.2565</v>
      </c>
      <c r="F119" s="70" t="s">
        <v>426</v>
      </c>
      <c r="G119" s="70" t="s">
        <v>28</v>
      </c>
      <c r="H119" s="70">
        <v>2565</v>
      </c>
      <c r="I119" s="70" t="s">
        <v>267</v>
      </c>
      <c r="J119" s="76" t="s">
        <v>268</v>
      </c>
      <c r="K119" s="70" t="s">
        <v>67</v>
      </c>
      <c r="L119" s="70" t="s">
        <v>68</v>
      </c>
      <c r="M119" s="70" t="s">
        <v>903</v>
      </c>
      <c r="N119" s="70" t="s">
        <v>52</v>
      </c>
      <c r="O119" s="76" t="s">
        <v>853</v>
      </c>
      <c r="P119" s="70"/>
      <c r="Q119" s="70"/>
      <c r="R119" s="70" t="s">
        <v>719</v>
      </c>
    </row>
    <row r="120" spans="1:18" hidden="1">
      <c r="A120" s="97" t="s">
        <v>670</v>
      </c>
      <c r="B120" s="97" t="s">
        <v>671</v>
      </c>
      <c r="C120" s="79" t="s">
        <v>901</v>
      </c>
      <c r="D120" s="73" t="s">
        <v>428</v>
      </c>
      <c r="E120" s="74" t="str">
        <f t="shared" si="7"/>
        <v>โครงการพัฒนาศักยภาพผู้ฝึกสอนกีฬาระดับพื้นฐาน ประจำปีงบประมาณ พ.ศ. 2565</v>
      </c>
      <c r="F120" s="70" t="s">
        <v>429</v>
      </c>
      <c r="G120" s="70" t="s">
        <v>28</v>
      </c>
      <c r="H120" s="70">
        <v>2565</v>
      </c>
      <c r="I120" s="70" t="s">
        <v>267</v>
      </c>
      <c r="J120" s="76" t="s">
        <v>268</v>
      </c>
      <c r="K120" s="70" t="s">
        <v>67</v>
      </c>
      <c r="L120" s="70" t="s">
        <v>68</v>
      </c>
      <c r="M120" s="70" t="s">
        <v>903</v>
      </c>
      <c r="N120" s="70" t="s">
        <v>52</v>
      </c>
      <c r="O120" s="76" t="s">
        <v>853</v>
      </c>
      <c r="P120" s="70"/>
      <c r="Q120" s="70"/>
      <c r="R120" s="70" t="s">
        <v>719</v>
      </c>
    </row>
    <row r="121" spans="1:18" hidden="1">
      <c r="A121" s="97" t="s">
        <v>670</v>
      </c>
      <c r="B121" s="97" t="s">
        <v>671</v>
      </c>
      <c r="C121" s="79" t="s">
        <v>901</v>
      </c>
      <c r="D121" s="73" t="s">
        <v>879</v>
      </c>
      <c r="E121" s="74" t="str">
        <f t="shared" si="7"/>
        <v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</v>
      </c>
      <c r="F121" s="70" t="s">
        <v>880</v>
      </c>
      <c r="G121" s="70" t="s">
        <v>866</v>
      </c>
      <c r="H121" s="70">
        <v>2565</v>
      </c>
      <c r="I121" s="70" t="s">
        <v>267</v>
      </c>
      <c r="J121" s="76" t="s">
        <v>268</v>
      </c>
      <c r="K121" s="70" t="s">
        <v>435</v>
      </c>
      <c r="L121" s="70" t="s">
        <v>218</v>
      </c>
      <c r="M121" s="70" t="s">
        <v>912</v>
      </c>
      <c r="N121" s="70" t="s">
        <v>52</v>
      </c>
      <c r="O121" s="76" t="s">
        <v>853</v>
      </c>
      <c r="P121" s="70"/>
      <c r="Q121" s="70"/>
      <c r="R121" s="70" t="s">
        <v>719</v>
      </c>
    </row>
    <row r="122" spans="1:18" hidden="1">
      <c r="A122" s="97" t="s">
        <v>670</v>
      </c>
      <c r="B122" s="97" t="s">
        <v>671</v>
      </c>
      <c r="C122" s="79" t="s">
        <v>901</v>
      </c>
      <c r="D122" s="73" t="s">
        <v>577</v>
      </c>
      <c r="E122" s="74" t="str">
        <f t="shared" si="7"/>
        <v>โครงการพัฒนาบุคลากรด้านการกีฬาระดับพื้นฐาน ประจำปีงบประมาณ พ.ศ. 2566</v>
      </c>
      <c r="F122" s="70" t="s">
        <v>578</v>
      </c>
      <c r="G122" s="70" t="s">
        <v>28</v>
      </c>
      <c r="H122" s="70">
        <v>2566</v>
      </c>
      <c r="I122" s="70" t="s">
        <v>385</v>
      </c>
      <c r="J122" s="76" t="s">
        <v>386</v>
      </c>
      <c r="K122" s="70" t="s">
        <v>67</v>
      </c>
      <c r="L122" s="70" t="s">
        <v>68</v>
      </c>
      <c r="M122" s="70" t="s">
        <v>903</v>
      </c>
      <c r="N122" s="70" t="s">
        <v>52</v>
      </c>
      <c r="O122" s="70" t="s">
        <v>713</v>
      </c>
      <c r="P122" s="70"/>
      <c r="Q122" s="70"/>
      <c r="R122" s="70" t="s">
        <v>719</v>
      </c>
    </row>
    <row r="123" spans="1:18" hidden="1">
      <c r="A123" s="97" t="s">
        <v>670</v>
      </c>
      <c r="B123" s="97" t="s">
        <v>671</v>
      </c>
      <c r="C123" s="79" t="s">
        <v>901</v>
      </c>
      <c r="D123" s="73" t="s">
        <v>580</v>
      </c>
      <c r="E123" s="74" t="str">
        <f t="shared" si="7"/>
        <v>โครงการส่งเสริมอาสาสมัครกีฬาและผู้นำการออกกำลังกาย ประจำปีงบประมาณ พ.ศ. 2566</v>
      </c>
      <c r="F123" s="70" t="s">
        <v>581</v>
      </c>
      <c r="G123" s="70" t="s">
        <v>28</v>
      </c>
      <c r="H123" s="70">
        <v>2566</v>
      </c>
      <c r="I123" s="70" t="s">
        <v>385</v>
      </c>
      <c r="J123" s="76" t="s">
        <v>386</v>
      </c>
      <c r="K123" s="70" t="s">
        <v>67</v>
      </c>
      <c r="L123" s="70" t="s">
        <v>68</v>
      </c>
      <c r="M123" s="70" t="s">
        <v>903</v>
      </c>
      <c r="N123" s="70" t="s">
        <v>52</v>
      </c>
      <c r="O123" s="70" t="s">
        <v>713</v>
      </c>
      <c r="P123" s="70"/>
      <c r="Q123" s="70"/>
      <c r="R123" s="70" t="s">
        <v>719</v>
      </c>
    </row>
    <row r="124" spans="1:18" hidden="1">
      <c r="A124" s="97" t="s">
        <v>670</v>
      </c>
      <c r="B124" s="97" t="s">
        <v>671</v>
      </c>
      <c r="C124" s="79" t="s">
        <v>901</v>
      </c>
      <c r="D124" s="73" t="s">
        <v>736</v>
      </c>
      <c r="E124" s="74" t="str">
        <f t="shared" si="7"/>
        <v xml:space="preserve">โครงการพัฒนาศักยภาพนักศึกษาด้านนันทนาการและ soft skills คณะวิทยาศาสตร์และเทคโนโลยี ประจำปีการศึกษา 2567 </v>
      </c>
      <c r="F124" s="70" t="s">
        <v>737</v>
      </c>
      <c r="G124" s="70" t="s">
        <v>28</v>
      </c>
      <c r="H124" s="70">
        <v>2567</v>
      </c>
      <c r="I124" s="70" t="s">
        <v>665</v>
      </c>
      <c r="J124" s="76" t="s">
        <v>665</v>
      </c>
      <c r="K124" s="70" t="s">
        <v>739</v>
      </c>
      <c r="L124" s="70" t="s">
        <v>738</v>
      </c>
      <c r="M124" s="70" t="s">
        <v>911</v>
      </c>
      <c r="N124" s="70" t="s">
        <v>35</v>
      </c>
      <c r="O124" s="70" t="s">
        <v>731</v>
      </c>
      <c r="P124" s="70"/>
      <c r="Q124" s="70"/>
      <c r="R124" s="70" t="s">
        <v>719</v>
      </c>
    </row>
    <row r="125" spans="1:18" hidden="1">
      <c r="A125" s="97" t="s">
        <v>670</v>
      </c>
      <c r="B125" s="97" t="s">
        <v>671</v>
      </c>
      <c r="C125" s="79" t="s">
        <v>901</v>
      </c>
      <c r="D125" s="73" t="s">
        <v>746</v>
      </c>
      <c r="E125" s="74" t="str">
        <f t="shared" si="7"/>
        <v>โครงการค่าใช้จ่ายการประกันคุณภาพการศึกษา</v>
      </c>
      <c r="F125" s="70" t="s">
        <v>747</v>
      </c>
      <c r="G125" s="70" t="s">
        <v>28</v>
      </c>
      <c r="H125" s="70">
        <v>2567</v>
      </c>
      <c r="I125" s="70" t="s">
        <v>665</v>
      </c>
      <c r="J125" s="76" t="s">
        <v>662</v>
      </c>
      <c r="K125" s="70" t="s">
        <v>113</v>
      </c>
      <c r="L125" s="70" t="s">
        <v>192</v>
      </c>
      <c r="M125" s="70" t="s">
        <v>906</v>
      </c>
      <c r="N125" s="70" t="s">
        <v>52</v>
      </c>
      <c r="O125" s="70" t="s">
        <v>731</v>
      </c>
      <c r="P125" s="70"/>
      <c r="Q125" s="70"/>
      <c r="R125" s="70" t="s">
        <v>719</v>
      </c>
    </row>
    <row r="126" spans="1:18" hidden="1">
      <c r="A126" s="97" t="s">
        <v>670</v>
      </c>
      <c r="B126" s="97" t="s">
        <v>671</v>
      </c>
      <c r="C126" s="79" t="s">
        <v>901</v>
      </c>
      <c r="D126" s="73" t="s">
        <v>749</v>
      </c>
      <c r="E126" s="74" t="str">
        <f t="shared" si="7"/>
        <v>โครงการค่าใช้จ่ายในการนำเสนอผลงานวิจัยและนวัตกรรมด้านศาสตร์การกีฬาของอาจารย์และนักศึกษามหาวิทยาลัยการกีฬาแห่งชาติ</v>
      </c>
      <c r="F126" s="70" t="s">
        <v>750</v>
      </c>
      <c r="G126" s="70" t="s">
        <v>28</v>
      </c>
      <c r="H126" s="70">
        <v>2567</v>
      </c>
      <c r="I126" s="70" t="s">
        <v>656</v>
      </c>
      <c r="J126" s="76" t="s">
        <v>744</v>
      </c>
      <c r="K126" s="70" t="s">
        <v>113</v>
      </c>
      <c r="L126" s="70" t="s">
        <v>192</v>
      </c>
      <c r="M126" s="70" t="s">
        <v>906</v>
      </c>
      <c r="N126" s="70" t="s">
        <v>52</v>
      </c>
      <c r="O126" s="70" t="s">
        <v>731</v>
      </c>
      <c r="P126" s="70"/>
      <c r="Q126" s="70"/>
      <c r="R126" s="70" t="s">
        <v>719</v>
      </c>
    </row>
    <row r="127" spans="1:18" hidden="1">
      <c r="A127" s="97" t="s">
        <v>670</v>
      </c>
      <c r="B127" s="97" t="s">
        <v>671</v>
      </c>
      <c r="C127" s="79" t="s">
        <v>901</v>
      </c>
      <c r="D127" s="73" t="s">
        <v>660</v>
      </c>
      <c r="E127" s="74" t="str">
        <f t="shared" si="7"/>
        <v>โครงการพัฒนาบุคลากรด้านการกีฬา</v>
      </c>
      <c r="F127" s="70" t="s">
        <v>632</v>
      </c>
      <c r="G127" s="70" t="s">
        <v>28</v>
      </c>
      <c r="H127" s="70">
        <v>2567</v>
      </c>
      <c r="I127" s="70" t="s">
        <v>661</v>
      </c>
      <c r="J127" s="76" t="s">
        <v>662</v>
      </c>
      <c r="K127" s="70" t="s">
        <v>50</v>
      </c>
      <c r="L127" s="70" t="s">
        <v>192</v>
      </c>
      <c r="M127" s="70" t="s">
        <v>906</v>
      </c>
      <c r="N127" s="70" t="s">
        <v>52</v>
      </c>
      <c r="O127" s="70" t="s">
        <v>731</v>
      </c>
      <c r="P127" s="70"/>
      <c r="Q127" s="70"/>
      <c r="R127" s="70" t="s">
        <v>719</v>
      </c>
    </row>
    <row r="128" spans="1:18" hidden="1">
      <c r="A128" s="97" t="s">
        <v>670</v>
      </c>
      <c r="B128" s="97" t="s">
        <v>671</v>
      </c>
      <c r="C128" s="79" t="s">
        <v>901</v>
      </c>
      <c r="D128" s="73" t="s">
        <v>653</v>
      </c>
      <c r="E128" s="74" t="str">
        <f t="shared" si="7"/>
        <v>โครงการจัดทำหลักสูตรพัฒนาบุคลากรด้านการกีฬา</v>
      </c>
      <c r="F128" s="70" t="s">
        <v>265</v>
      </c>
      <c r="G128" s="70" t="s">
        <v>28</v>
      </c>
      <c r="H128" s="70">
        <v>2567</v>
      </c>
      <c r="I128" s="70" t="s">
        <v>655</v>
      </c>
      <c r="J128" s="76" t="s">
        <v>662</v>
      </c>
      <c r="K128" s="70" t="s">
        <v>50</v>
      </c>
      <c r="L128" s="70" t="s">
        <v>192</v>
      </c>
      <c r="M128" s="70" t="s">
        <v>906</v>
      </c>
      <c r="N128" s="70" t="s">
        <v>52</v>
      </c>
      <c r="O128" s="70" t="s">
        <v>731</v>
      </c>
      <c r="P128" s="70"/>
      <c r="Q128" s="70"/>
      <c r="R128" s="70" t="s">
        <v>719</v>
      </c>
    </row>
    <row r="129" spans="1:18" hidden="1">
      <c r="A129" s="97" t="s">
        <v>670</v>
      </c>
      <c r="B129" s="97" t="s">
        <v>671</v>
      </c>
      <c r="C129" s="79" t="s">
        <v>901</v>
      </c>
      <c r="D129" s="73" t="s">
        <v>664</v>
      </c>
      <c r="E129" s="74" t="str">
        <f t="shared" si="7"/>
        <v>พัฒนามาตรฐานผู้ฝึกสอนกีฬาและผู้ตัดสินกีฬาเพื่อยกระดับการกีฬาระดับพื้นฐานและมวลชน</v>
      </c>
      <c r="F129" s="70" t="s">
        <v>757</v>
      </c>
      <c r="G129" s="70" t="s">
        <v>28</v>
      </c>
      <c r="H129" s="70">
        <v>2567</v>
      </c>
      <c r="I129" s="70" t="s">
        <v>665</v>
      </c>
      <c r="J129" s="76" t="s">
        <v>628</v>
      </c>
      <c r="K129" s="70" t="s">
        <v>67</v>
      </c>
      <c r="L129" s="70" t="s">
        <v>68</v>
      </c>
      <c r="M129" s="70" t="s">
        <v>903</v>
      </c>
      <c r="N129" s="70" t="s">
        <v>52</v>
      </c>
      <c r="O129" s="70" t="s">
        <v>731</v>
      </c>
      <c r="P129" s="70"/>
      <c r="Q129" s="70"/>
      <c r="R129" s="70" t="s">
        <v>719</v>
      </c>
    </row>
    <row r="130" spans="1:18" hidden="1">
      <c r="A130" s="97" t="s">
        <v>670</v>
      </c>
      <c r="B130" s="97" t="s">
        <v>671</v>
      </c>
      <c r="C130" s="79" t="s">
        <v>901</v>
      </c>
      <c r="D130" s="73" t="s">
        <v>650</v>
      </c>
      <c r="E130" s="74" t="str">
        <f t="shared" si="7"/>
        <v>โครงการส่งเสริมอาสาสมัครกีฬาและผู้นำการออกกำลังกาย ประจำปีงบประมาณ พ.ศ. 2567</v>
      </c>
      <c r="F130" s="70" t="s">
        <v>651</v>
      </c>
      <c r="G130" s="70" t="s">
        <v>28</v>
      </c>
      <c r="H130" s="70">
        <v>2567</v>
      </c>
      <c r="I130" s="70" t="s">
        <v>627</v>
      </c>
      <c r="J130" s="76" t="s">
        <v>628</v>
      </c>
      <c r="K130" s="70" t="s">
        <v>67</v>
      </c>
      <c r="L130" s="70" t="s">
        <v>68</v>
      </c>
      <c r="M130" s="70" t="s">
        <v>903</v>
      </c>
      <c r="N130" s="70" t="s">
        <v>52</v>
      </c>
      <c r="O130" s="70" t="s">
        <v>731</v>
      </c>
      <c r="P130" s="70"/>
      <c r="Q130" s="70"/>
      <c r="R130" s="70" t="s">
        <v>719</v>
      </c>
    </row>
    <row r="131" spans="1:18" hidden="1">
      <c r="A131" s="99" t="s">
        <v>670</v>
      </c>
      <c r="B131" s="99" t="s">
        <v>925</v>
      </c>
      <c r="C131" s="79" t="s">
        <v>901</v>
      </c>
      <c r="D131" s="73" t="s">
        <v>619</v>
      </c>
      <c r="E131" s="74" t="str">
        <f t="shared" si="7"/>
        <v>โครงการค่าใช้จ่ายในการพัฒนาบุคลากรด้านการกีฬา</v>
      </c>
      <c r="F131" s="70" t="s">
        <v>620</v>
      </c>
      <c r="G131" s="70" t="s">
        <v>28</v>
      </c>
      <c r="H131" s="70">
        <v>2566</v>
      </c>
      <c r="I131" s="70" t="s">
        <v>617</v>
      </c>
      <c r="J131" s="76" t="s">
        <v>386</v>
      </c>
      <c r="K131" s="70" t="s">
        <v>50</v>
      </c>
      <c r="L131" s="70" t="s">
        <v>192</v>
      </c>
      <c r="M131" s="70" t="s">
        <v>906</v>
      </c>
      <c r="N131" s="70" t="s">
        <v>52</v>
      </c>
      <c r="O131" s="70" t="s">
        <v>713</v>
      </c>
      <c r="P131" s="70"/>
      <c r="Q131" s="70"/>
      <c r="R131" s="70" t="s">
        <v>923</v>
      </c>
    </row>
    <row r="132" spans="1:18" hidden="1">
      <c r="A132" s="99" t="s">
        <v>670</v>
      </c>
      <c r="B132" s="99" t="s">
        <v>925</v>
      </c>
      <c r="C132" s="79" t="s">
        <v>901</v>
      </c>
      <c r="D132" s="73" t="s">
        <v>604</v>
      </c>
      <c r="E132" s="74" t="str">
        <f t="shared" si="7"/>
        <v>โครงการแข่งขันกีฬาบัวน้ำเงินเกมส์</v>
      </c>
      <c r="F132" s="70" t="s">
        <v>605</v>
      </c>
      <c r="G132" s="70" t="s">
        <v>28</v>
      </c>
      <c r="H132" s="70">
        <v>2566</v>
      </c>
      <c r="I132" s="70" t="s">
        <v>600</v>
      </c>
      <c r="J132" s="76" t="s">
        <v>600</v>
      </c>
      <c r="K132" s="70" t="s">
        <v>606</v>
      </c>
      <c r="L132" s="70" t="s">
        <v>34</v>
      </c>
      <c r="M132" s="70" t="s">
        <v>907</v>
      </c>
      <c r="N132" s="70" t="s">
        <v>35</v>
      </c>
      <c r="O132" s="70" t="s">
        <v>713</v>
      </c>
      <c r="P132" s="70"/>
      <c r="Q132" s="70"/>
      <c r="R132" s="70" t="s">
        <v>923</v>
      </c>
    </row>
    <row r="133" spans="1:18" hidden="1">
      <c r="A133" s="99" t="s">
        <v>670</v>
      </c>
      <c r="B133" s="99" t="s">
        <v>925</v>
      </c>
      <c r="C133" s="79" t="s">
        <v>901</v>
      </c>
      <c r="D133" s="73" t="s">
        <v>668</v>
      </c>
      <c r="E133" s="74" t="str">
        <f t="shared" si="7"/>
        <v>โครงการสนับสนุนนักศึกษาเข้าร่วมการแข่งขันกีฬา ประจำปีงบประมาณ 2567</v>
      </c>
      <c r="F133" s="70" t="s">
        <v>669</v>
      </c>
      <c r="G133" s="70" t="s">
        <v>28</v>
      </c>
      <c r="H133" s="70">
        <v>2567</v>
      </c>
      <c r="I133" s="70" t="s">
        <v>627</v>
      </c>
      <c r="J133" s="76" t="s">
        <v>628</v>
      </c>
      <c r="K133" s="70" t="s">
        <v>585</v>
      </c>
      <c r="L133" s="70" t="s">
        <v>129</v>
      </c>
      <c r="M133" s="70" t="s">
        <v>904</v>
      </c>
      <c r="N133" s="70" t="s">
        <v>35</v>
      </c>
      <c r="O133" s="70" t="s">
        <v>731</v>
      </c>
      <c r="P133" s="70"/>
      <c r="Q133" s="70"/>
      <c r="R133" s="70" t="s">
        <v>923</v>
      </c>
    </row>
    <row r="134" spans="1:18" hidden="1">
      <c r="A134" s="99" t="s">
        <v>670</v>
      </c>
      <c r="B134" s="99" t="s">
        <v>925</v>
      </c>
      <c r="C134" s="79" t="s">
        <v>901</v>
      </c>
      <c r="D134" s="73" t="s">
        <v>794</v>
      </c>
      <c r="E134" s="74" t="str">
        <f t="shared" si="7"/>
        <v>โครงการค่าใช้จ่ายในการนำเสนอผลงานวิจัยและนวัตกรรมด้านศาสตร์การกีฬาของอาจารย์และนักศึกษามหาวิทยาลัยการกีฬาแห่งชาติ</v>
      </c>
      <c r="F134" s="70" t="s">
        <v>750</v>
      </c>
      <c r="G134" s="70" t="s">
        <v>28</v>
      </c>
      <c r="H134" s="70">
        <v>2568</v>
      </c>
      <c r="I134" s="70" t="s">
        <v>789</v>
      </c>
      <c r="J134" s="76" t="s">
        <v>795</v>
      </c>
      <c r="K134" s="70" t="s">
        <v>113</v>
      </c>
      <c r="L134" s="70" t="s">
        <v>192</v>
      </c>
      <c r="M134" s="70" t="s">
        <v>906</v>
      </c>
      <c r="N134" s="70" t="s">
        <v>52</v>
      </c>
      <c r="O134" s="70" t="s">
        <v>767</v>
      </c>
      <c r="P134" s="70"/>
      <c r="Q134" s="70"/>
      <c r="R134" s="70" t="s">
        <v>923</v>
      </c>
    </row>
    <row r="135" spans="1:18" hidden="1">
      <c r="A135" s="99" t="s">
        <v>670</v>
      </c>
      <c r="B135" s="99" t="s">
        <v>925</v>
      </c>
      <c r="C135" s="79" t="s">
        <v>901</v>
      </c>
      <c r="D135" s="73" t="s">
        <v>797</v>
      </c>
      <c r="E135" s="74" t="str">
        <f t="shared" si="7"/>
        <v>โครงการค่าใช้จ่ายการจัดการความรู้</v>
      </c>
      <c r="F135" s="70" t="s">
        <v>798</v>
      </c>
      <c r="G135" s="70" t="s">
        <v>28</v>
      </c>
      <c r="H135" s="70">
        <v>2568</v>
      </c>
      <c r="I135" s="70" t="s">
        <v>765</v>
      </c>
      <c r="J135" s="76" t="s">
        <v>781</v>
      </c>
      <c r="K135" s="70" t="s">
        <v>113</v>
      </c>
      <c r="L135" s="70" t="s">
        <v>192</v>
      </c>
      <c r="M135" s="70" t="s">
        <v>906</v>
      </c>
      <c r="N135" s="70" t="s">
        <v>52</v>
      </c>
      <c r="O135" s="70" t="s">
        <v>767</v>
      </c>
      <c r="P135" s="70"/>
      <c r="Q135" s="70"/>
      <c r="R135" s="70" t="s">
        <v>923</v>
      </c>
    </row>
    <row r="136" spans="1:18" hidden="1">
      <c r="A136" s="100" t="str">
        <f>LEFT(B136,12)</f>
        <v>v3_140301V04</v>
      </c>
      <c r="B136" s="101" t="s">
        <v>740</v>
      </c>
      <c r="C136" s="71" t="s">
        <v>901</v>
      </c>
      <c r="D136" s="70" t="s">
        <v>86</v>
      </c>
      <c r="E136" s="74" t="s">
        <v>87</v>
      </c>
      <c r="F136" s="75" t="s">
        <v>87</v>
      </c>
      <c r="G136" s="70" t="s">
        <v>28</v>
      </c>
      <c r="H136" s="73">
        <v>2562</v>
      </c>
      <c r="I136" s="70" t="s">
        <v>48</v>
      </c>
      <c r="J136" s="70" t="s">
        <v>49</v>
      </c>
      <c r="K136" s="70"/>
      <c r="L136" s="70" t="s">
        <v>73</v>
      </c>
      <c r="M136" s="66" t="str">
        <f>VLOOKUP(L136,'[1]ตัวย่อ(ต่อท้าย)'!$B$2:$C$515,2,FALSE)</f>
        <v>กกท.</v>
      </c>
      <c r="N136" s="70" t="s">
        <v>52</v>
      </c>
      <c r="O136" s="70"/>
      <c r="P136" s="71"/>
      <c r="Q136" s="72" t="s">
        <v>741</v>
      </c>
      <c r="R136" s="70" t="s">
        <v>740</v>
      </c>
    </row>
    <row r="137" spans="1:18" hidden="1">
      <c r="A137" s="100" t="s">
        <v>926</v>
      </c>
      <c r="B137" s="100" t="s">
        <v>740</v>
      </c>
      <c r="C137" s="79" t="s">
        <v>901</v>
      </c>
      <c r="D137" s="73" t="s">
        <v>425</v>
      </c>
      <c r="E137" s="74" t="str">
        <f>HYPERLINK(Q137,F137)</f>
        <v>โครงการส่งเสริมอาสาสมัครกีฬาและผู้นำการออกกำลังกาย ประจำปีงบประมาณ พ.ศ.2565</v>
      </c>
      <c r="F137" s="70" t="s">
        <v>426</v>
      </c>
      <c r="G137" s="70" t="s">
        <v>28</v>
      </c>
      <c r="H137" s="70">
        <v>2565</v>
      </c>
      <c r="I137" s="70" t="s">
        <v>267</v>
      </c>
      <c r="J137" s="76" t="s">
        <v>268</v>
      </c>
      <c r="K137" s="70" t="s">
        <v>67</v>
      </c>
      <c r="L137" s="70" t="s">
        <v>68</v>
      </c>
      <c r="M137" s="70" t="s">
        <v>903</v>
      </c>
      <c r="N137" s="70" t="s">
        <v>52</v>
      </c>
      <c r="O137" s="76" t="s">
        <v>853</v>
      </c>
      <c r="P137" s="70"/>
      <c r="Q137" s="70"/>
      <c r="R137" s="70" t="s">
        <v>643</v>
      </c>
    </row>
    <row r="138" spans="1:18" hidden="1">
      <c r="A138" s="100" t="s">
        <v>926</v>
      </c>
      <c r="B138" s="100" t="s">
        <v>740</v>
      </c>
      <c r="C138" s="79" t="s">
        <v>901</v>
      </c>
      <c r="D138" s="73" t="s">
        <v>752</v>
      </c>
      <c r="E138" s="74" t="str">
        <f>HYPERLINK(Q138,F138)</f>
        <v>โครงการค่าใช้จ่ายในการจัดการความรู้</v>
      </c>
      <c r="F138" s="70" t="s">
        <v>753</v>
      </c>
      <c r="G138" s="70" t="s">
        <v>28</v>
      </c>
      <c r="H138" s="70">
        <v>2567</v>
      </c>
      <c r="I138" s="70" t="s">
        <v>656</v>
      </c>
      <c r="J138" s="76" t="s">
        <v>662</v>
      </c>
      <c r="K138" s="70" t="s">
        <v>113</v>
      </c>
      <c r="L138" s="70" t="s">
        <v>192</v>
      </c>
      <c r="M138" s="70" t="s">
        <v>906</v>
      </c>
      <c r="N138" s="70" t="s">
        <v>52</v>
      </c>
      <c r="O138" s="70" t="s">
        <v>731</v>
      </c>
      <c r="P138" s="70"/>
      <c r="Q138" s="70"/>
      <c r="R138" s="70" t="s">
        <v>643</v>
      </c>
    </row>
    <row r="139" spans="1:18" hidden="1">
      <c r="A139" s="102" t="str">
        <f>LEFT(B139,12)</f>
        <v>v3_140301V04</v>
      </c>
      <c r="B139" s="103" t="s">
        <v>854</v>
      </c>
      <c r="C139" s="71" t="s">
        <v>901</v>
      </c>
      <c r="D139" s="70" t="s">
        <v>258</v>
      </c>
      <c r="E139" s="74" t="s">
        <v>259</v>
      </c>
      <c r="F139" s="75" t="s">
        <v>259</v>
      </c>
      <c r="G139" s="70" t="s">
        <v>28</v>
      </c>
      <c r="H139" s="73">
        <v>2563</v>
      </c>
      <c r="I139" s="70" t="s">
        <v>243</v>
      </c>
      <c r="J139" s="70" t="s">
        <v>261</v>
      </c>
      <c r="K139" s="70" t="s">
        <v>262</v>
      </c>
      <c r="L139" s="70" t="s">
        <v>34</v>
      </c>
      <c r="M139" s="66" t="str">
        <f>VLOOKUP(L139,'[1]ตัวย่อ(ต่อท้าย)'!$B$2:$C$515,2,FALSE)</f>
        <v>มทร.ธัญบุรี</v>
      </c>
      <c r="N139" s="70" t="s">
        <v>35</v>
      </c>
      <c r="O139" s="70"/>
      <c r="P139" s="71"/>
      <c r="Q139" s="72" t="s">
        <v>496</v>
      </c>
      <c r="R139" s="70" t="s">
        <v>444</v>
      </c>
    </row>
    <row r="140" spans="1:18" hidden="1">
      <c r="A140" s="102" t="s">
        <v>926</v>
      </c>
      <c r="B140" s="102" t="s">
        <v>854</v>
      </c>
      <c r="C140" s="79" t="s">
        <v>901</v>
      </c>
      <c r="D140" s="73" t="s">
        <v>815</v>
      </c>
      <c r="E140" s="74" t="str">
        <f>HYPERLINK(Q140,F140)</f>
        <v>โครงการส่งเสริมอาสาสมัครกีฬาและผู้นำการออกกำลังกาย ประจำปีงบประมาณ พ.ศ. 2568</v>
      </c>
      <c r="F140" s="70" t="s">
        <v>816</v>
      </c>
      <c r="G140" s="70" t="s">
        <v>28</v>
      </c>
      <c r="H140" s="70">
        <v>2568</v>
      </c>
      <c r="I140" s="70" t="s">
        <v>771</v>
      </c>
      <c r="J140" s="76" t="s">
        <v>772</v>
      </c>
      <c r="K140" s="70" t="s">
        <v>67</v>
      </c>
      <c r="L140" s="70" t="s">
        <v>68</v>
      </c>
      <c r="M140" s="70" t="s">
        <v>903</v>
      </c>
      <c r="N140" s="70" t="s">
        <v>52</v>
      </c>
      <c r="O140" s="70" t="s">
        <v>767</v>
      </c>
      <c r="P140" s="70"/>
      <c r="Q140" s="70"/>
      <c r="R140" s="70" t="s">
        <v>924</v>
      </c>
    </row>
    <row r="141" spans="1:18">
      <c r="A141" s="104" t="str">
        <f>LEFT(B141,12)</f>
        <v>v3_140301V04</v>
      </c>
      <c r="B141" s="105" t="s">
        <v>773</v>
      </c>
      <c r="C141" s="71" t="s">
        <v>901</v>
      </c>
      <c r="D141" s="70" t="s">
        <v>136</v>
      </c>
      <c r="E141" s="74" t="s">
        <v>137</v>
      </c>
      <c r="F141" s="75" t="s">
        <v>137</v>
      </c>
      <c r="G141" s="70" t="s">
        <v>28</v>
      </c>
      <c r="H141" s="73">
        <v>2562</v>
      </c>
      <c r="I141" s="70" t="s">
        <v>128</v>
      </c>
      <c r="J141" s="70" t="s">
        <v>107</v>
      </c>
      <c r="K141" s="70" t="s">
        <v>42</v>
      </c>
      <c r="L141" s="70" t="s">
        <v>129</v>
      </c>
      <c r="M141" s="66" t="str">
        <f>VLOOKUP(L141,'[1]ตัวย่อ(ต่อท้าย)'!$B$2:$C$515,2,FALSE)</f>
        <v>มทร.อีสาน</v>
      </c>
      <c r="N141" s="70" t="s">
        <v>35</v>
      </c>
      <c r="O141" s="70"/>
      <c r="P141" s="71"/>
      <c r="Q141" s="72" t="s">
        <v>774</v>
      </c>
      <c r="R141" s="70" t="s">
        <v>773</v>
      </c>
    </row>
    <row r="142" spans="1:18">
      <c r="A142" s="104" t="str">
        <f>LEFT(B142,12)</f>
        <v>v3_140301V04</v>
      </c>
      <c r="B142" s="105" t="s">
        <v>773</v>
      </c>
      <c r="C142" s="71" t="s">
        <v>901</v>
      </c>
      <c r="D142" s="73" t="s">
        <v>341</v>
      </c>
      <c r="E142" s="74" t="str">
        <f>HYPERLINK(Q142,F142)</f>
        <v>โครงการประชุมเชิงปฏิบัติการพัฒนาหลักสูตรปริญญาตรีทางปฏิบัติการ</v>
      </c>
      <c r="F142" s="70" t="s">
        <v>342</v>
      </c>
      <c r="G142" s="70" t="s">
        <v>28</v>
      </c>
      <c r="H142" s="70">
        <v>2564</v>
      </c>
      <c r="I142" s="70" t="s">
        <v>311</v>
      </c>
      <c r="J142" s="76" t="s">
        <v>344</v>
      </c>
      <c r="K142" s="70" t="s">
        <v>191</v>
      </c>
      <c r="L142" s="70" t="s">
        <v>192</v>
      </c>
      <c r="M142" s="70" t="s">
        <v>906</v>
      </c>
      <c r="N142" s="70" t="s">
        <v>52</v>
      </c>
      <c r="O142" s="76" t="s">
        <v>835</v>
      </c>
      <c r="P142" s="77"/>
      <c r="Q142" s="72" t="s">
        <v>821</v>
      </c>
      <c r="R142" s="73" t="s">
        <v>394</v>
      </c>
    </row>
    <row r="143" spans="1:18">
      <c r="A143" s="104" t="s">
        <v>926</v>
      </c>
      <c r="B143" s="104" t="s">
        <v>773</v>
      </c>
      <c r="C143" s="79" t="s">
        <v>901</v>
      </c>
      <c r="D143" s="73" t="s">
        <v>517</v>
      </c>
      <c r="E143" s="74" t="str">
        <f>HYPERLINK(Q143,F143)</f>
        <v>โครงการค่าใช้จ่ายในการพัฒนาบุคลากรทางการกีฬา</v>
      </c>
      <c r="F143" s="70" t="s">
        <v>518</v>
      </c>
      <c r="G143" s="70" t="s">
        <v>28</v>
      </c>
      <c r="H143" s="70">
        <v>2565</v>
      </c>
      <c r="I143" s="70" t="s">
        <v>520</v>
      </c>
      <c r="J143" s="76" t="s">
        <v>521</v>
      </c>
      <c r="K143" s="70" t="s">
        <v>50</v>
      </c>
      <c r="L143" s="70" t="s">
        <v>192</v>
      </c>
      <c r="M143" s="70" t="s">
        <v>906</v>
      </c>
      <c r="N143" s="70" t="s">
        <v>52</v>
      </c>
      <c r="O143" s="76" t="s">
        <v>853</v>
      </c>
      <c r="P143" s="70"/>
      <c r="Q143" s="70"/>
      <c r="R143" s="70" t="s">
        <v>394</v>
      </c>
    </row>
    <row r="144" spans="1:18">
      <c r="A144" s="104" t="s">
        <v>926</v>
      </c>
      <c r="B144" s="104" t="s">
        <v>773</v>
      </c>
      <c r="C144" s="79" t="s">
        <v>901</v>
      </c>
      <c r="D144" s="73" t="s">
        <v>612</v>
      </c>
      <c r="E144" s="74" t="str">
        <f>HYPERLINK(Q144,F144)</f>
        <v>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</v>
      </c>
      <c r="F144" s="70" t="s">
        <v>613</v>
      </c>
      <c r="G144" s="70" t="s">
        <v>28</v>
      </c>
      <c r="H144" s="70">
        <v>2566</v>
      </c>
      <c r="I144" s="70" t="s">
        <v>385</v>
      </c>
      <c r="J144" s="76" t="s">
        <v>386</v>
      </c>
      <c r="K144" s="70" t="s">
        <v>610</v>
      </c>
      <c r="L144" s="70" t="s">
        <v>283</v>
      </c>
      <c r="M144" s="70" t="s">
        <v>908</v>
      </c>
      <c r="N144" s="70" t="s">
        <v>284</v>
      </c>
      <c r="O144" s="70" t="s">
        <v>713</v>
      </c>
      <c r="P144" s="70"/>
      <c r="Q144" s="70"/>
      <c r="R144" s="70" t="s">
        <v>394</v>
      </c>
    </row>
  </sheetData>
  <autoFilter ref="A2:R144" xr:uid="{1F5B83BA-0DEE-4295-855E-F92EED4AE038}">
    <filterColumn colId="1">
      <filters>
        <filter val="v3_140301V04F03"/>
      </filters>
    </filterColumn>
    <sortState xmlns:xlrd2="http://schemas.microsoft.com/office/spreadsheetml/2017/richdata2" ref="A3:R144">
      <sortCondition ref="B2:B144"/>
    </sortState>
  </autoFilter>
  <hyperlinks>
    <hyperlink ref="Q24" r:id="rId1" xr:uid="{5A72F694-3B4F-4655-A538-336414449593}"/>
    <hyperlink ref="Q31" r:id="rId2" xr:uid="{B73B8E9F-7F34-4695-92BD-A20E52F4D211}"/>
    <hyperlink ref="Q113" r:id="rId3" xr:uid="{775B89F0-B766-4679-9E2B-D85A994D9670}"/>
    <hyperlink ref="Q114" r:id="rId4" xr:uid="{76F0C217-240C-4C87-AF69-5018F0DF6C20}"/>
    <hyperlink ref="Q3" r:id="rId5" xr:uid="{24F70BE6-53F5-423D-9A17-05412D8C1DAF}"/>
    <hyperlink ref="Q4" r:id="rId6" xr:uid="{151333BB-9213-4A36-8C58-64507C50D09E}"/>
    <hyperlink ref="Q32" r:id="rId7" xr:uid="{6829D9CD-EEAD-452E-8C46-BEE9D48F36A1}"/>
    <hyperlink ref="Q82" r:id="rId8" xr:uid="{BEB10DBD-6303-4520-A83A-1874DA7103AE}"/>
    <hyperlink ref="Q75" r:id="rId9" xr:uid="{8D2B8A7B-3435-49F2-8C25-1C9B1FFD92B5}"/>
    <hyperlink ref="Q83" r:id="rId10" xr:uid="{5729D436-69A7-49EE-8AA7-BA2D0BEF3C7A}"/>
    <hyperlink ref="Q33" r:id="rId11" xr:uid="{1F9D02C9-332C-485E-AD20-8A1D36CC039F}"/>
    <hyperlink ref="Q34" r:id="rId12" xr:uid="{964718B6-57BA-44D4-849D-B1CA7B3F1963}"/>
    <hyperlink ref="Q136" r:id="rId13" xr:uid="{55693499-B63F-47EE-AD78-56ECC1AE82FB}"/>
    <hyperlink ref="Q25" r:id="rId14" xr:uid="{E92E0CED-44BA-4D53-B702-31747A77EFA3}"/>
    <hyperlink ref="Q35" r:id="rId15" xr:uid="{D7DE298C-E986-4805-B389-9E8BC7E9F3B8}"/>
    <hyperlink ref="Q36" r:id="rId16" xr:uid="{0A779960-51D2-478A-AD8C-0CDE5B860354}"/>
    <hyperlink ref="Q37" r:id="rId17" xr:uid="{E0F7237E-097D-49A7-9C29-5A510450D072}"/>
    <hyperlink ref="Q38" r:id="rId18" xr:uid="{456B4AFE-8195-4A96-979C-DDD5F9D763E4}"/>
    <hyperlink ref="Q5" r:id="rId19" xr:uid="{40F38034-A5FE-4F3C-BAFF-2BE9169E07CD}"/>
    <hyperlink ref="Q30" r:id="rId20" xr:uid="{FF975052-FEB9-4346-BEA6-A8A32EBCE044}"/>
    <hyperlink ref="Q112" r:id="rId21" xr:uid="{934915FE-87C8-4067-9575-2DCD08F95848}"/>
    <hyperlink ref="Q29" r:id="rId22" xr:uid="{E584D49C-216C-4FE5-940F-D2D2940E578A}"/>
    <hyperlink ref="Q76" r:id="rId23" xr:uid="{8A639392-B705-4EBF-B224-FF07E80A4D23}"/>
    <hyperlink ref="Q39" r:id="rId24" xr:uid="{B1B47F32-60E1-4ACB-A4D2-6CA2A40208FE}"/>
    <hyperlink ref="Q40" r:id="rId25" xr:uid="{D5732DEF-70B9-453D-8CCF-0F394047B7C5}"/>
    <hyperlink ref="Q41" r:id="rId26" xr:uid="{3228D147-7CBB-403D-A56A-789B4073226B}"/>
    <hyperlink ref="Q115" r:id="rId27" xr:uid="{59AC4357-A7F2-4F74-85C2-713365276256}"/>
    <hyperlink ref="Q6" r:id="rId28" xr:uid="{759C70BA-CDA8-4167-960B-112368A47778}"/>
    <hyperlink ref="Q141" r:id="rId29" xr:uid="{D530C0BE-ABE7-4C13-AA55-4FE34FD9CEF6}"/>
    <hyperlink ref="Q42" r:id="rId30" xr:uid="{C638D86F-193E-45CA-B7C3-7D29878FAE9F}"/>
    <hyperlink ref="Q43" r:id="rId31" xr:uid="{D95D1BAB-66BE-4119-AC1A-6276C5F62812}"/>
    <hyperlink ref="Q44" r:id="rId32" xr:uid="{A9ACA6EE-9977-4668-93F4-77D8BB104E00}"/>
    <hyperlink ref="Q45" r:id="rId33" xr:uid="{45F77F89-01DD-40A4-A4E1-2014E5B1A1B6}"/>
    <hyperlink ref="Q46" r:id="rId34" xr:uid="{1ECA4205-CB23-46D8-B88F-F6EA70CE82CB}"/>
    <hyperlink ref="Q47" r:id="rId35" xr:uid="{1E419ED3-91D8-4026-9D96-E43C17591088}"/>
    <hyperlink ref="Q48" r:id="rId36" xr:uid="{53B14540-8D9B-45B9-ACE6-71A24257D9CF}"/>
    <hyperlink ref="Q49" r:id="rId37" xr:uid="{5024CC78-D0E8-4B0B-B4AF-DE509AF8BD7B}"/>
    <hyperlink ref="Q60" r:id="rId38" xr:uid="{42CC2867-1AF7-4813-9D20-A318FCCB89AF}"/>
    <hyperlink ref="Q142" r:id="rId39" xr:uid="{F7B344D5-934E-4CE1-AE88-08BC532D581B}"/>
    <hyperlink ref="Q61" r:id="rId40" xr:uid="{10A6B42A-852C-4C78-8E3B-B3530796544B}"/>
    <hyperlink ref="Q18" r:id="rId41" xr:uid="{51059575-C8D4-4599-BB3E-CBDA0902E76E}"/>
    <hyperlink ref="Q62" r:id="rId42" xr:uid="{64BE22FC-2366-4531-BBC8-CBD66BB930F1}"/>
    <hyperlink ref="Q87" r:id="rId43" xr:uid="{2BECF48B-244E-489E-8693-BF65D6FDDE31}"/>
    <hyperlink ref="Q63" r:id="rId44" xr:uid="{02722787-62C6-430B-B849-D3993A4E4DC5}"/>
    <hyperlink ref="Q64" r:id="rId45" xr:uid="{BD732380-DA35-4040-B7A9-A6745933BAB4}"/>
    <hyperlink ref="Q88" r:id="rId46" xr:uid="{43C30087-4032-4E68-913B-A1C6B8332F71}"/>
    <hyperlink ref="Q79" r:id="rId47" xr:uid="{42AD299F-48BF-4F7F-B508-45B8C6A7AA7F}"/>
    <hyperlink ref="Q65" r:id="rId48" xr:uid="{081D9134-3BA3-4E24-A9B4-4F4BFBDA5484}"/>
    <hyperlink ref="Q111" r:id="rId49" xr:uid="{49FDC6F6-5C44-47C3-848A-86557AF69FE8}"/>
    <hyperlink ref="Q86" r:id="rId50" xr:uid="{C2BB6FB7-6C16-4425-8D64-E2C1C8FD8349}"/>
    <hyperlink ref="Q7" r:id="rId51" xr:uid="{6F1F6293-8A94-49CE-835E-B216A963741B}"/>
    <hyperlink ref="Q8" r:id="rId52" xr:uid="{FCFC1298-0E07-4647-B8D1-40D6EB1F0BA3}"/>
    <hyperlink ref="Q9" r:id="rId53" xr:uid="{29788FCE-56E0-4FD5-A963-C0137FCF9FCE}"/>
    <hyperlink ref="Q50" r:id="rId54" xr:uid="{8BA6E76D-30D3-4348-A986-BB9D859209C5}"/>
    <hyperlink ref="Q51" r:id="rId55" xr:uid="{DC31A9F9-AD8B-4F90-9D36-F9296214DB08}"/>
    <hyperlink ref="Q52" r:id="rId56" xr:uid="{9B5BD19E-46B6-49C4-BA5F-3896BE8AF0A8}"/>
    <hyperlink ref="Q53" r:id="rId57" xr:uid="{63F02632-5E25-4D35-8348-40F3476343A4}"/>
    <hyperlink ref="Q77" r:id="rId58" xr:uid="{8DF4B6A0-036D-4214-B7E6-32E043B03F90}"/>
    <hyperlink ref="Q10" r:id="rId59" xr:uid="{326D4B0B-51DE-4DFB-9D1F-A57F6889E10A}"/>
    <hyperlink ref="Q78" r:id="rId60" xr:uid="{C0D23C98-ED90-42FA-9A51-8E96D90B6EAD}"/>
    <hyperlink ref="Q84" r:id="rId61" xr:uid="{3796B276-6CFC-4381-B928-157FE2ECF6A5}"/>
    <hyperlink ref="Q116" r:id="rId62" xr:uid="{302FD2BB-1BF5-4CFF-9F93-D0B9C834916A}"/>
    <hyperlink ref="Q117" r:id="rId63" xr:uid="{C90BD23B-C894-4F4D-BB65-9C75FBBA388E}"/>
    <hyperlink ref="Q26" r:id="rId64" xr:uid="{7DE39974-19AA-4B10-8D4A-7E2DA663C437}"/>
    <hyperlink ref="Q11" r:id="rId65" xr:uid="{DAF02BF5-5B44-4869-9597-7269E119AF00}"/>
    <hyperlink ref="Q12" r:id="rId66" xr:uid="{1B207CB9-2AF7-486D-88BD-D3862D431485}"/>
    <hyperlink ref="Q13" r:id="rId67" xr:uid="{8C4FEDE7-1E56-4E2C-BD90-27E2E294A787}"/>
    <hyperlink ref="Q14" r:id="rId68" xr:uid="{D6AE9981-CFFC-4F5A-BEDA-47C7BD303934}"/>
    <hyperlink ref="Q27" r:id="rId69" xr:uid="{F27DDB3A-86B4-489E-8065-FCF21EDE3953}"/>
    <hyperlink ref="Q54" r:id="rId70" xr:uid="{8FFC774B-88EC-4048-B998-98A5BE5D2D20}"/>
    <hyperlink ref="Q55" r:id="rId71" xr:uid="{78B0B9C8-F9A8-488B-AF69-18187D627C78}"/>
    <hyperlink ref="Q109" r:id="rId72" xr:uid="{9A2424F7-6873-4614-80EC-8D56F0DFE7B7}"/>
    <hyperlink ref="Q56" r:id="rId73" xr:uid="{BC135530-A818-48F7-B232-55F2FDE321E4}"/>
    <hyperlink ref="Q16" r:id="rId74" xr:uid="{4E5187FF-3C3F-4F37-B9FF-EF5B1F26F15E}"/>
    <hyperlink ref="Q15" r:id="rId75" xr:uid="{B1FF83D9-65C6-4EF1-A964-DDF75C0D3116}"/>
    <hyperlink ref="Q85" r:id="rId76" xr:uid="{96E21404-A74E-405F-9C04-9ED597631A05}"/>
    <hyperlink ref="Q17" r:id="rId77" xr:uid="{1CD84912-90FE-467C-ACF9-FCDFB7D9BB00}"/>
    <hyperlink ref="Q57" r:id="rId78" xr:uid="{452AC9A1-6142-48DE-8289-35CFD698D6E5}"/>
    <hyperlink ref="Q28" r:id="rId79" xr:uid="{7BF64CE0-347B-4A94-8F5D-1A3949247851}"/>
    <hyperlink ref="Q139" r:id="rId80" xr:uid="{EDB9BFBD-6D80-47FF-B431-2FEE306F7B3F}"/>
    <hyperlink ref="Q58" r:id="rId81" xr:uid="{D073A5CD-9A39-491F-A86E-582B2BDA9788}"/>
    <hyperlink ref="Q59" r:id="rId82" xr:uid="{62A2016E-408D-4C96-9DE1-4BCCDD160E7F}"/>
    <hyperlink ref="E122" r:id="rId83" display="https://emenscr.nesdc.go.th/viewer/view.html?id=5b1a78e27587e67e2e720db3&amp;username=rmutt057802011" xr:uid="{D45F1451-582B-47B8-B103-2F47607841F9}"/>
    <hyperlink ref="E4:E84" r:id="rId84" display="https://emenscr.nesdc.go.th/viewer/view.html?id=5b1a78e27587e67e2e720db3&amp;username=rmutt057802011" xr:uid="{ADF210BB-02E8-48AD-9FDF-503E305F4B7C}"/>
    <hyperlink ref="E24" r:id="rId85" display="https://emenscr.nesdc.go.th/viewer/view.html?id=5b1a78e27587e67e2e720db3&amp;username=rmutt057802011" xr:uid="{AD76B692-5F94-41E7-885F-623243ECB36C}"/>
    <hyperlink ref="E31" r:id="rId86" display="https://emenscr.nesdc.go.th/viewer/view.html?id=5c4e8be81a04b521fdc9362c&amp;username=rus0585011" xr:uid="{6DBF3839-0FA7-4328-B7B6-720F5DAC1452}"/>
    <hyperlink ref="E114" r:id="rId87" display="https://emenscr.nesdc.go.th/viewer/view.html?id=5c527ba54819522ef1ca2bc6&amp;username=mots0501021" xr:uid="{C68C4487-DF55-4990-A478-979D4AA767AA}"/>
    <hyperlink ref="E3" r:id="rId88" display="https://emenscr.nesdc.go.th/viewer/view.html?id=5cbae389a6ce3a3febe8d3ba&amp;username=rmutt0578201" xr:uid="{10C204BC-B32E-4E2A-BF0F-0B3367E6931F}"/>
    <hyperlink ref="E4" r:id="rId89" display="https://emenscr.nesdc.go.th/viewer/view.html?id=5ccabeb7a6ce3a3febe8d73d&amp;username=mots0501021" xr:uid="{20F92EAB-2D46-48DF-854F-B0438DD83C14}"/>
    <hyperlink ref="E32" r:id="rId90" display="https://emenscr.nesdc.go.th/viewer/view.html?id=5cf0dca143f43b4179ea0c87&amp;username=mots03021" xr:uid="{353F8D3F-1629-4527-B2C1-40FA8D7DB45F}"/>
    <hyperlink ref="E82" r:id="rId91" display="https://emenscr.nesdc.go.th/viewer/view.html?id=5cf628b343f43b4179ea0cef&amp;username=sat1" xr:uid="{D543AD02-0139-4A64-B568-EE43D651A3F7}"/>
    <hyperlink ref="E75" r:id="rId92" display="https://emenscr.nesdc.go.th/viewer/view.html?id=5cf735de656db4416eea0ca4&amp;username=sat1" xr:uid="{C44C631A-019E-4C2B-B764-F1FA095BE01A}"/>
    <hyperlink ref="E83" r:id="rId93" display="https://emenscr.nesdc.go.th/viewer/view.html?id=5cf73bbc985c284170d11738&amp;username=sat1" xr:uid="{47BD5A06-2061-47EB-8D2F-0B37142230C0}"/>
    <hyperlink ref="E33" r:id="rId94" display="https://emenscr.nesdc.go.th/viewer/view.html?id=5cf7629f3d444c41747ba8a7&amp;username=sat1" xr:uid="{B88009DB-1BEC-4F55-8F50-55E6FEB4DAA1}"/>
    <hyperlink ref="E34" r:id="rId95" display="https://emenscr.nesdc.go.th/viewer/view.html?id=5cf78307985c284170d11771&amp;username=sat1" xr:uid="{6B8EE43F-0371-4553-9C16-61DCB5801F6B}"/>
    <hyperlink ref="E136" r:id="rId96" display="https://emenscr.nesdc.go.th/viewer/view.html?id=5cf78424656db4416eea0cd7&amp;username=sat1" xr:uid="{7F948436-0173-4AAA-8763-4DF222BAB695}"/>
    <hyperlink ref="E25" r:id="rId97" display="https://emenscr.nesdc.go.th/viewer/view.html?id=5cf78ba93d444c41747ba8c6&amp;username=sat1" xr:uid="{F3EB7F8E-AC50-48A5-A208-D7D9E514ED0E}"/>
    <hyperlink ref="E35" r:id="rId98" display="https://emenscr.nesdc.go.th/viewer/view.html?id=5cf78cc9656db4416eea0ce6&amp;username=sat1" xr:uid="{267F4437-0DAD-408F-82EB-0BA3462B3FA4}"/>
    <hyperlink ref="E36" r:id="rId99" display="https://emenscr.nesdc.go.th/viewer/view.html?id=5d53d31d8087be14b6d4ccd9&amp;username=mots03021" xr:uid="{2A4FA501-9D3D-445D-8313-FD9EDCBF7300}"/>
    <hyperlink ref="E37" r:id="rId100" display="https://emenscr.nesdc.go.th/viewer/view.html?id=5d77556d2d8b5b145109e225&amp;username=mots03021" xr:uid="{26852E26-0F08-4E61-9357-83D5CE1482A0}"/>
    <hyperlink ref="E38" r:id="rId101" display="https://emenscr.nesdc.go.th/viewer/view.html?id=5d7875daefaf232e0bc453fa&amp;username=mots0501021" xr:uid="{62C4ECCF-E978-4C18-906C-7E01726C78ED}"/>
    <hyperlink ref="E5" r:id="rId102" display="https://emenscr.nesdc.go.th/viewer/view.html?id=5d78c0ca0ec2ae2e0662912c&amp;username=mots0501021" xr:uid="{8A218666-C94E-4BCC-AB0E-9FA6CCA99607}"/>
    <hyperlink ref="E76" r:id="rId103" display="https://emenscr.nesdc.go.th/viewer/view.html?id=5d808a9a6e6bea05a699b4e0&amp;username=mots0501061" xr:uid="{66873613-B88E-4845-B81A-7A72C8F4C477}"/>
    <hyperlink ref="E39" r:id="rId104" display="https://emenscr.nesdc.go.th/viewer/view.html?id=5d809b6a42d188059b3550ed&amp;username=mots0501061" xr:uid="{7C12468F-9481-4995-A8B8-F2520965383D}"/>
    <hyperlink ref="E113" r:id="rId105" display="https://emenscr.nesdc.go.th/viewer/view.html?id=5d897cf11970f105a15993bc&amp;username=rus0585011" xr:uid="{24F2DDEC-7C30-44BE-96B5-F92F1D176DFB}"/>
    <hyperlink ref="E40" r:id="rId106" display="https://emenscr.nesdc.go.th/viewer/view.html?id=5d919d232cf06546a62a83e5&amp;username=mots0501021" xr:uid="{4FA42D9C-B015-4C46-ABA1-ED5DF6A6CA10}"/>
    <hyperlink ref="E41" r:id="rId107" display="https://emenscr.nesdc.go.th/viewer/view.html?id=5db937167aa7d70a4477d8fd&amp;username=rmuti11001" xr:uid="{D9E9772E-0095-4123-BACA-58A11E95C78D}"/>
    <hyperlink ref="E115" r:id="rId108" display="https://emenscr.nesdc.go.th/viewer/view.html?id=5db94470b9b2250a3a28e95b&amp;username=rmuti11001" xr:uid="{A7855ECA-5538-4C1B-9A6D-7363E60203A0}"/>
    <hyperlink ref="E6" r:id="rId109" display="https://emenscr.nesdc.go.th/viewer/view.html?id=5dbaae84e414e50a393a461b&amp;username=rmuti11001" xr:uid="{3D2F0E8F-A1C2-4FFF-B0D1-0BD115E07841}"/>
    <hyperlink ref="E141" r:id="rId110" display="https://emenscr.nesdc.go.th/viewer/view.html?id=5dbab68bddf85f0a3f403cf3&amp;username=rmuti11001" xr:uid="{4F0A5EBF-D5BC-44A6-805C-595722AB9444}"/>
    <hyperlink ref="E42" r:id="rId111" display="https://emenscr.nesdc.go.th/viewer/view.html?id=5dbabca1e414e50a393a462b&amp;username=rmuti11001" xr:uid="{F868C6A3-DDC1-4F9E-9511-2BFDE999BECA}"/>
    <hyperlink ref="E43" r:id="rId112" display="https://emenscr.nesdc.go.th/viewer/view.html?id=5dbad147b9b2250a3a28ebf7&amp;username=rmuti11001" xr:uid="{5DA14A50-B935-47B0-B180-5878274CE5EC}"/>
    <hyperlink ref="E49" r:id="rId113" display="https://emenscr.nesdc.go.th/viewer/view.html?id=5df35a378af3392c55b03ce7&amp;username=mots03021" xr:uid="{8706CAD3-A2D9-49B7-855E-E3399C3B7B54}"/>
    <hyperlink ref="E44" r:id="rId114" display="https://emenscr.nesdc.go.th/viewer/view.html?id=5df8841ecaa0dc3f63b8c33d&amp;username=kpru053651" xr:uid="{F1363D04-1029-4E28-9ACE-A565918C641C}"/>
    <hyperlink ref="E7" r:id="rId115" display="https://emenscr.nesdc.go.th/viewer/view.html?id=5dfaf80ad2f24a1a689b4ba3&amp;username=sat1" xr:uid="{AA564FE7-B550-4D37-BEC7-946858298615}"/>
    <hyperlink ref="E8" r:id="rId116" display="https://emenscr.nesdc.go.th/viewer/view.html?id=5dfeff0542c5ca49af55a51c&amp;username=mots03021" xr:uid="{D2C10B36-1CF5-4C6C-9299-823DFF594586}"/>
    <hyperlink ref="E9" r:id="rId117" display="https://emenscr.nesdc.go.th/viewer/view.html?id=5e00312bb459dd49a9ac70a2&amp;username=sat1" xr:uid="{280D0C80-4331-4CF3-B62E-A864A9C43C0D}"/>
    <hyperlink ref="E50" r:id="rId118" display="https://emenscr.nesdc.go.th/viewer/view.html?id=5e00389942c5ca49af55a5bf&amp;username=sat1" xr:uid="{B4E0E206-B3DC-4D54-926A-2DA02CA839FF}"/>
    <hyperlink ref="E51" r:id="rId119" display="https://emenscr.nesdc.go.th/viewer/view.html?id=5e003cb5ca0feb49b458bba3&amp;username=sat1" xr:uid="{456B1C0A-D624-4532-A812-58235A0FCC75}"/>
    <hyperlink ref="E52" r:id="rId120" display="https://emenscr.nesdc.go.th/viewer/view.html?id=5e00669942c5ca49af55a663&amp;username=sat1" xr:uid="{666D7E96-5CA7-4901-9214-350727B36C2F}"/>
    <hyperlink ref="E53" r:id="rId121" display="https://emenscr.nesdc.go.th/viewer/view.html?id=5e0068afb459dd49a9ac7144&amp;username=sat1" xr:uid="{019889BE-BE62-4198-8FFC-7CACD57318E3}"/>
    <hyperlink ref="E77" r:id="rId122" display="https://emenscr.nesdc.go.th/viewer/view.html?id=5e006f036f155549ab8fb595&amp;username=sat1" xr:uid="{10D2296A-6A29-41CD-AE2F-34A7C9336F04}"/>
    <hyperlink ref="E10" r:id="rId123" display="https://emenscr.nesdc.go.th/viewer/view.html?id=5e00701542c5ca49af55a6aa&amp;username=sat1" xr:uid="{DB14B1EB-4094-4A37-A5DB-0B2E3AEA9658}"/>
    <hyperlink ref="E78" r:id="rId124" display="https://emenscr.nesdc.go.th/viewer/view.html?id=5e01d07f6f155549ab8fb951&amp;username=mots03021" xr:uid="{94FDEF32-B527-4C7F-9A11-6D22874C5CE3}"/>
    <hyperlink ref="E84" r:id="rId125" display="https://emenscr.nesdc.go.th/viewer/view.html?id=5e1daa40ed738c689ae32975&amp;username=mots0501041" xr:uid="{04BE5B38-72E5-480C-8080-4689432C9728}"/>
    <hyperlink ref="E116" r:id="rId126" display="https://emenscr.nesdc.go.th/viewer/view.html?id=5e1dae6feeece76891d9c288&amp;username=mots0501061" xr:uid="{34391A06-27E3-4871-B2AA-42DCD2B8D084}"/>
    <hyperlink ref="E117" r:id="rId127" display="https://emenscr.nesdc.go.th/viewer/view.html?id=5e1dbf28a039a2689bde7ff5&amp;username=mots05031" xr:uid="{6B19310B-7911-44B2-982A-09AEBF2C3106}"/>
    <hyperlink ref="E26" r:id="rId128" display="https://emenscr.nesdc.go.th/viewer/view.html?id=5e1dc2b5ed738c689ae32977&amp;username=mots05021" xr:uid="{9442886F-C1E0-432B-89BC-793345D8CA8B}"/>
    <hyperlink ref="E11" r:id="rId129" display="https://emenscr.nesdc.go.th/viewer/view.html?id=5e201680d64e122a694ab411&amp;username=mots05041" xr:uid="{3099B1E2-B556-498A-90A2-B0827DF702E1}"/>
    <hyperlink ref="E12" r:id="rId130" display="https://emenscr.nesdc.go.th/viewer/view.html?id=5e201ff3ad9dbf2a6b64fc13&amp;username=mots05041" xr:uid="{A616B544-6A16-4EE8-B5C4-7ECD5A5AD721}"/>
    <hyperlink ref="E13" r:id="rId131" display="https://emenscr.nesdc.go.th/viewer/view.html?id=5e202727f311422a706ee693&amp;username=mots05041" xr:uid="{5A95E11E-2ABC-4BB3-9F06-C1CB47DD9252}"/>
    <hyperlink ref="E14" r:id="rId132" display="https://emenscr.nesdc.go.th/viewer/view.html?id=5e2037d4796c673a7fd56bcb&amp;username=mots05041" xr:uid="{E3298B04-9B9A-47AF-BE5C-3EC62706F528}"/>
    <hyperlink ref="E27" r:id="rId133" display="https://emenscr.nesdc.go.th/viewer/view.html?id=5e2fb317499a092fe97137ed&amp;username=mots9302341" xr:uid="{0E4F38BB-E51A-4D6C-9DFE-080676A3A2AE}"/>
    <hyperlink ref="E54" r:id="rId134" display="https://emenscr.nesdc.go.th/viewer/view.html?id=5e62055a7354bd730265e43c&amp;username=pcru053961" xr:uid="{04F5D116-64E7-462D-9248-FA1CE5E4293E}"/>
    <hyperlink ref="E55" r:id="rId135" display="https://emenscr.nesdc.go.th/viewer/view.html?id=5ea9547b2ea02e55ade25394&amp;username=mots0501061" xr:uid="{8FD62DE5-9D64-4971-AD95-D51CA6196318}"/>
    <hyperlink ref="E109" r:id="rId136" display="https://emenscr.nesdc.go.th/viewer/view.html?id=5eb123aafcf4617808b3fe9c&amp;username=mots0501061" xr:uid="{C2C75362-9E9E-4538-9D17-B52694115669}"/>
    <hyperlink ref="E56" r:id="rId137" display="https://emenscr.nesdc.go.th/viewer/view.html?id=5eb525fbb5d01807ee10a6be&amp;username=rmuti11001" xr:uid="{923B3952-7629-4DF5-B919-8581078EFD97}"/>
    <hyperlink ref="E15" r:id="rId138" display="https://emenscr.nesdc.go.th/viewer/view.html?id=5eba5c80833fec5e55cafa20&amp;username=rmuti11001" xr:uid="{71EC609B-3CE1-4525-B80E-F2B47EC32D62}"/>
    <hyperlink ref="E16" r:id="rId139" display="https://emenscr.nesdc.go.th/viewer/view.html?id=5eba633b833fec5e55cafa26&amp;username=rmuti11001" xr:uid="{01C96B8D-9D74-41E1-A1A4-AC73C39B4205}"/>
    <hyperlink ref="E85" r:id="rId140" display="https://emenscr.nesdc.go.th/viewer/view.html?id=5eba6cf0833fec5e55cafa33&amp;username=rmuti11001" xr:uid="{8C42D605-9557-470C-BA28-F65313D0F47F}"/>
    <hyperlink ref="E17" r:id="rId141" display="https://emenscr.nesdc.go.th/viewer/view.html?id=5ebbb341abbee2297567d387&amp;username=rmuti11001" xr:uid="{EA7EF60F-7E22-444C-AECE-C3F6980E4DCD}"/>
    <hyperlink ref="E57" r:id="rId142" display="https://emenscr.nesdc.go.th/viewer/view.html?id=5ebcec5260c73b2974f0454f&amp;username=rmuti11001" xr:uid="{1D05BDAD-A4FB-46C8-B12C-003C3A8CB7D0}"/>
    <hyperlink ref="E28" r:id="rId143" display="https://emenscr.nesdc.go.th/viewer/view.html?id=5eeaebb77177af180990c796&amp;username=mots0501041" xr:uid="{CD092EDC-E3F9-416C-BDA7-FA6355772CF7}"/>
    <hyperlink ref="E139" r:id="rId144" display="https://emenscr.nesdc.go.th/viewer/view.html?id=5ef1a7d73148937792cabb8e&amp;username=rmutt0578031" xr:uid="{8DAA64FD-E763-4425-879E-8DFF56784543}"/>
  </hyperlinks>
  <pageMargins left="0.7" right="0.7" top="0.75" bottom="0.75" header="0.3" footer="0.3"/>
  <pageSetup paperSize="9" orientation="portrait" r:id="rId145"/>
  <drawing r:id="rId14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3" tint="0.39997558519241921"/>
  </sheetPr>
  <dimension ref="A1:N55"/>
  <sheetViews>
    <sheetView topLeftCell="N4" zoomScale="70" zoomScaleNormal="70" workbookViewId="0">
      <selection activeCell="K35" sqref="K35"/>
    </sheetView>
  </sheetViews>
  <sheetFormatPr defaultRowHeight="14.5"/>
  <cols>
    <col min="1" max="1" width="22.36328125" bestFit="1" customWidth="1"/>
    <col min="2" max="2" width="24.453125" style="15" bestFit="1" customWidth="1"/>
    <col min="3" max="8" width="6.08984375" style="15" bestFit="1" customWidth="1"/>
    <col min="9" max="9" width="6.08984375" bestFit="1" customWidth="1"/>
    <col min="10" max="10" width="22.1796875" bestFit="1" customWidth="1"/>
    <col min="11" max="11" width="27" customWidth="1"/>
  </cols>
  <sheetData>
    <row r="1" spans="1:11" ht="26.5">
      <c r="A1" s="111" t="s">
        <v>927</v>
      </c>
      <c r="B1" s="116" t="s">
        <v>457</v>
      </c>
      <c r="C1" s="110"/>
      <c r="D1" s="110"/>
      <c r="E1" s="110"/>
      <c r="F1" s="110"/>
      <c r="G1" s="110"/>
      <c r="H1" s="110"/>
      <c r="I1" s="110"/>
      <c r="J1" s="110"/>
      <c r="K1" s="107"/>
    </row>
    <row r="2" spans="1:11" ht="26.5">
      <c r="A2" s="111" t="s">
        <v>458</v>
      </c>
      <c r="B2" s="113">
        <v>2561</v>
      </c>
      <c r="C2" s="114">
        <v>2562</v>
      </c>
      <c r="D2" s="114">
        <v>2563</v>
      </c>
      <c r="E2" s="114">
        <v>2564</v>
      </c>
      <c r="F2" s="114">
        <v>2565</v>
      </c>
      <c r="G2" s="114">
        <v>2566</v>
      </c>
      <c r="H2" s="115">
        <v>2567</v>
      </c>
      <c r="I2" s="115">
        <v>2568</v>
      </c>
      <c r="J2" s="113" t="s">
        <v>460</v>
      </c>
      <c r="K2" s="106" t="s">
        <v>928</v>
      </c>
    </row>
    <row r="3" spans="1:11" ht="26.5">
      <c r="A3" s="118" t="s">
        <v>658</v>
      </c>
      <c r="B3" s="113"/>
      <c r="C3" s="114">
        <v>4</v>
      </c>
      <c r="D3" s="114">
        <v>11</v>
      </c>
      <c r="E3" s="114">
        <v>1</v>
      </c>
      <c r="F3" s="114">
        <v>1</v>
      </c>
      <c r="G3" s="114"/>
      <c r="H3" s="114">
        <v>1</v>
      </c>
      <c r="I3" s="113">
        <v>3</v>
      </c>
      <c r="J3" s="114">
        <v>21</v>
      </c>
      <c r="K3" s="108">
        <f>SUM(G3:I3)</f>
        <v>4</v>
      </c>
    </row>
    <row r="4" spans="1:11" ht="26.5">
      <c r="A4" s="112" t="s">
        <v>901</v>
      </c>
      <c r="B4" s="113"/>
      <c r="C4" s="114">
        <v>4</v>
      </c>
      <c r="D4" s="114">
        <v>11</v>
      </c>
      <c r="E4" s="114">
        <v>1</v>
      </c>
      <c r="F4" s="114">
        <v>1</v>
      </c>
      <c r="G4" s="114"/>
      <c r="H4" s="114">
        <v>1</v>
      </c>
      <c r="I4" s="113">
        <v>3</v>
      </c>
      <c r="J4" s="114">
        <v>21</v>
      </c>
      <c r="K4" s="39">
        <f t="shared" ref="K4:K27" si="0">SUM(G4:I4)</f>
        <v>4</v>
      </c>
    </row>
    <row r="5" spans="1:11" ht="26.5">
      <c r="A5" s="118" t="s">
        <v>716</v>
      </c>
      <c r="B5" s="113">
        <v>1</v>
      </c>
      <c r="C5" s="114">
        <v>1</v>
      </c>
      <c r="D5" s="114">
        <v>3</v>
      </c>
      <c r="E5" s="114"/>
      <c r="F5" s="114"/>
      <c r="G5" s="114"/>
      <c r="H5" s="114"/>
      <c r="I5" s="113"/>
      <c r="J5" s="114">
        <v>5</v>
      </c>
      <c r="K5" s="108">
        <f t="shared" si="0"/>
        <v>0</v>
      </c>
    </row>
    <row r="6" spans="1:11" ht="26.5">
      <c r="A6" s="112" t="s">
        <v>901</v>
      </c>
      <c r="B6" s="113">
        <v>1</v>
      </c>
      <c r="C6" s="114">
        <v>1</v>
      </c>
      <c r="D6" s="114">
        <v>3</v>
      </c>
      <c r="E6" s="114"/>
      <c r="F6" s="114"/>
      <c r="G6" s="114"/>
      <c r="H6" s="114"/>
      <c r="I6" s="113"/>
      <c r="J6" s="114">
        <v>5</v>
      </c>
      <c r="K6" s="39">
        <f t="shared" si="0"/>
        <v>0</v>
      </c>
    </row>
    <row r="7" spans="1:11" ht="26.5">
      <c r="A7" s="118" t="s">
        <v>648</v>
      </c>
      <c r="B7" s="113">
        <v>1</v>
      </c>
      <c r="C7" s="114">
        <v>13</v>
      </c>
      <c r="D7" s="114">
        <v>13</v>
      </c>
      <c r="E7" s="114">
        <v>9</v>
      </c>
      <c r="F7" s="114">
        <v>3</v>
      </c>
      <c r="G7" s="114">
        <v>1</v>
      </c>
      <c r="H7" s="114">
        <v>4</v>
      </c>
      <c r="I7" s="113">
        <v>2</v>
      </c>
      <c r="J7" s="114">
        <v>46</v>
      </c>
      <c r="K7" s="108">
        <f t="shared" si="0"/>
        <v>7</v>
      </c>
    </row>
    <row r="8" spans="1:11" ht="26.5">
      <c r="A8" s="112" t="s">
        <v>901</v>
      </c>
      <c r="B8" s="113">
        <v>1</v>
      </c>
      <c r="C8" s="114">
        <v>13</v>
      </c>
      <c r="D8" s="114">
        <v>13</v>
      </c>
      <c r="E8" s="114">
        <v>8</v>
      </c>
      <c r="F8" s="114">
        <v>2</v>
      </c>
      <c r="G8" s="114">
        <v>1</v>
      </c>
      <c r="H8" s="114">
        <v>4</v>
      </c>
      <c r="I8" s="113">
        <v>2</v>
      </c>
      <c r="J8" s="114">
        <v>44</v>
      </c>
      <c r="K8" s="39">
        <f t="shared" si="0"/>
        <v>7</v>
      </c>
    </row>
    <row r="9" spans="1:11" ht="26.5">
      <c r="A9" s="112" t="s">
        <v>902</v>
      </c>
      <c r="B9" s="113"/>
      <c r="C9" s="114"/>
      <c r="D9" s="114"/>
      <c r="E9" s="114">
        <v>1</v>
      </c>
      <c r="F9" s="114">
        <v>1</v>
      </c>
      <c r="G9" s="114"/>
      <c r="H9" s="114"/>
      <c r="I9" s="113"/>
      <c r="J9" s="114">
        <v>2</v>
      </c>
      <c r="K9" s="39">
        <f t="shared" si="0"/>
        <v>0</v>
      </c>
    </row>
    <row r="10" spans="1:11" ht="26.5">
      <c r="A10" s="118" t="s">
        <v>666</v>
      </c>
      <c r="B10" s="113"/>
      <c r="C10" s="114">
        <v>2</v>
      </c>
      <c r="D10" s="114">
        <v>2</v>
      </c>
      <c r="E10" s="114">
        <v>1</v>
      </c>
      <c r="F10" s="114"/>
      <c r="G10" s="114">
        <v>1</v>
      </c>
      <c r="H10" s="114"/>
      <c r="I10" s="113">
        <v>1</v>
      </c>
      <c r="J10" s="114">
        <v>7</v>
      </c>
      <c r="K10" s="108">
        <f t="shared" si="0"/>
        <v>2</v>
      </c>
    </row>
    <row r="11" spans="1:11" ht="26.5">
      <c r="A11" s="112" t="s">
        <v>901</v>
      </c>
      <c r="B11" s="113"/>
      <c r="C11" s="114">
        <v>2</v>
      </c>
      <c r="D11" s="114">
        <v>2</v>
      </c>
      <c r="E11" s="114">
        <v>1</v>
      </c>
      <c r="F11" s="114"/>
      <c r="G11" s="114">
        <v>1</v>
      </c>
      <c r="H11" s="114"/>
      <c r="I11" s="113">
        <v>1</v>
      </c>
      <c r="J11" s="114">
        <v>7</v>
      </c>
      <c r="K11" s="39">
        <f t="shared" si="0"/>
        <v>2</v>
      </c>
    </row>
    <row r="12" spans="1:11" ht="26.5">
      <c r="A12" s="118" t="s">
        <v>727</v>
      </c>
      <c r="B12" s="113"/>
      <c r="C12" s="114">
        <v>2</v>
      </c>
      <c r="D12" s="114">
        <v>2</v>
      </c>
      <c r="E12" s="114">
        <v>3</v>
      </c>
      <c r="F12" s="114">
        <v>3</v>
      </c>
      <c r="G12" s="114">
        <v>8</v>
      </c>
      <c r="H12" s="114">
        <v>1</v>
      </c>
      <c r="I12" s="113">
        <v>8</v>
      </c>
      <c r="J12" s="114">
        <v>27</v>
      </c>
      <c r="K12" s="108">
        <f t="shared" si="0"/>
        <v>17</v>
      </c>
    </row>
    <row r="13" spans="1:11" ht="26.5">
      <c r="A13" s="112" t="s">
        <v>901</v>
      </c>
      <c r="B13" s="113"/>
      <c r="C13" s="114">
        <v>2</v>
      </c>
      <c r="D13" s="114">
        <v>2</v>
      </c>
      <c r="E13" s="114">
        <v>3</v>
      </c>
      <c r="F13" s="114">
        <v>3</v>
      </c>
      <c r="G13" s="114">
        <v>8</v>
      </c>
      <c r="H13" s="114">
        <v>1</v>
      </c>
      <c r="I13" s="113">
        <v>8</v>
      </c>
      <c r="J13" s="114">
        <v>27</v>
      </c>
      <c r="K13" s="39">
        <f t="shared" si="0"/>
        <v>17</v>
      </c>
    </row>
    <row r="14" spans="1:11" ht="26.5">
      <c r="A14" s="118" t="s">
        <v>850</v>
      </c>
      <c r="B14" s="113"/>
      <c r="C14" s="114"/>
      <c r="D14" s="114">
        <v>1</v>
      </c>
      <c r="E14" s="114"/>
      <c r="F14" s="114">
        <v>1</v>
      </c>
      <c r="G14" s="114"/>
      <c r="H14" s="114"/>
      <c r="I14" s="113"/>
      <c r="J14" s="114">
        <v>2</v>
      </c>
      <c r="K14" s="108">
        <f t="shared" si="0"/>
        <v>0</v>
      </c>
    </row>
    <row r="15" spans="1:11" ht="26.5">
      <c r="A15" s="112" t="s">
        <v>901</v>
      </c>
      <c r="B15" s="113"/>
      <c r="C15" s="114"/>
      <c r="D15" s="114">
        <v>1</v>
      </c>
      <c r="E15" s="114"/>
      <c r="F15" s="114">
        <v>1</v>
      </c>
      <c r="G15" s="114"/>
      <c r="H15" s="114"/>
      <c r="I15" s="113"/>
      <c r="J15" s="114">
        <v>2</v>
      </c>
      <c r="K15" s="39">
        <f t="shared" si="0"/>
        <v>0</v>
      </c>
    </row>
    <row r="16" spans="1:11" ht="26.5">
      <c r="A16" s="118" t="s">
        <v>671</v>
      </c>
      <c r="B16" s="113">
        <v>1</v>
      </c>
      <c r="C16" s="114">
        <v>2</v>
      </c>
      <c r="D16" s="114">
        <v>2</v>
      </c>
      <c r="E16" s="114">
        <v>2</v>
      </c>
      <c r="F16" s="114">
        <v>4</v>
      </c>
      <c r="G16" s="114">
        <v>2</v>
      </c>
      <c r="H16" s="114">
        <v>7</v>
      </c>
      <c r="I16" s="113"/>
      <c r="J16" s="114">
        <v>20</v>
      </c>
      <c r="K16" s="108">
        <f t="shared" si="0"/>
        <v>9</v>
      </c>
    </row>
    <row r="17" spans="1:11" ht="26.5">
      <c r="A17" s="112" t="s">
        <v>901</v>
      </c>
      <c r="B17" s="113">
        <v>1</v>
      </c>
      <c r="C17" s="114">
        <v>2</v>
      </c>
      <c r="D17" s="114">
        <v>2</v>
      </c>
      <c r="E17" s="114"/>
      <c r="F17" s="114">
        <v>4</v>
      </c>
      <c r="G17" s="114">
        <v>2</v>
      </c>
      <c r="H17" s="114">
        <v>7</v>
      </c>
      <c r="I17" s="113"/>
      <c r="J17" s="114">
        <v>18</v>
      </c>
      <c r="K17" s="39">
        <f t="shared" si="0"/>
        <v>9</v>
      </c>
    </row>
    <row r="18" spans="1:11" ht="26.5">
      <c r="A18" s="112" t="s">
        <v>902</v>
      </c>
      <c r="B18" s="113"/>
      <c r="C18" s="114"/>
      <c r="D18" s="114"/>
      <c r="E18" s="114">
        <v>2</v>
      </c>
      <c r="F18" s="114"/>
      <c r="G18" s="114"/>
      <c r="H18" s="114"/>
      <c r="I18" s="113"/>
      <c r="J18" s="114">
        <v>2</v>
      </c>
      <c r="K18" s="39">
        <f t="shared" si="0"/>
        <v>0</v>
      </c>
    </row>
    <row r="19" spans="1:11" ht="26.5">
      <c r="A19" s="118" t="s">
        <v>925</v>
      </c>
      <c r="B19" s="113"/>
      <c r="C19" s="114"/>
      <c r="D19" s="114"/>
      <c r="E19" s="114"/>
      <c r="F19" s="114"/>
      <c r="G19" s="114">
        <v>2</v>
      </c>
      <c r="H19" s="114">
        <v>1</v>
      </c>
      <c r="I19" s="113">
        <v>2</v>
      </c>
      <c r="J19" s="114">
        <v>5</v>
      </c>
      <c r="K19" s="108">
        <f t="shared" si="0"/>
        <v>5</v>
      </c>
    </row>
    <row r="20" spans="1:11" ht="26.5">
      <c r="A20" s="112" t="s">
        <v>901</v>
      </c>
      <c r="B20" s="113"/>
      <c r="C20" s="114"/>
      <c r="D20" s="114"/>
      <c r="E20" s="114"/>
      <c r="F20" s="114"/>
      <c r="G20" s="114">
        <v>2</v>
      </c>
      <c r="H20" s="114">
        <v>1</v>
      </c>
      <c r="I20" s="113">
        <v>2</v>
      </c>
      <c r="J20" s="114">
        <v>5</v>
      </c>
      <c r="K20" s="39">
        <f t="shared" si="0"/>
        <v>5</v>
      </c>
    </row>
    <row r="21" spans="1:11" ht="26.5">
      <c r="A21" s="118" t="s">
        <v>740</v>
      </c>
      <c r="B21" s="113"/>
      <c r="C21" s="114">
        <v>1</v>
      </c>
      <c r="D21" s="114"/>
      <c r="E21" s="114"/>
      <c r="F21" s="114">
        <v>1</v>
      </c>
      <c r="G21" s="114"/>
      <c r="H21" s="114">
        <v>1</v>
      </c>
      <c r="I21" s="113"/>
      <c r="J21" s="114">
        <v>3</v>
      </c>
      <c r="K21" s="108">
        <f t="shared" si="0"/>
        <v>1</v>
      </c>
    </row>
    <row r="22" spans="1:11" ht="26.5">
      <c r="A22" s="112" t="s">
        <v>901</v>
      </c>
      <c r="B22" s="113"/>
      <c r="C22" s="114">
        <v>1</v>
      </c>
      <c r="D22" s="114"/>
      <c r="E22" s="114"/>
      <c r="F22" s="114">
        <v>1</v>
      </c>
      <c r="G22" s="114"/>
      <c r="H22" s="114">
        <v>1</v>
      </c>
      <c r="I22" s="113"/>
      <c r="J22" s="114">
        <v>3</v>
      </c>
      <c r="K22" s="39">
        <f t="shared" si="0"/>
        <v>1</v>
      </c>
    </row>
    <row r="23" spans="1:11" ht="26.5">
      <c r="A23" s="118" t="s">
        <v>854</v>
      </c>
      <c r="B23" s="113"/>
      <c r="C23" s="114"/>
      <c r="D23" s="114">
        <v>1</v>
      </c>
      <c r="E23" s="114"/>
      <c r="F23" s="114"/>
      <c r="G23" s="114"/>
      <c r="H23" s="114"/>
      <c r="I23" s="113">
        <v>1</v>
      </c>
      <c r="J23" s="114">
        <v>2</v>
      </c>
      <c r="K23" s="108">
        <f t="shared" si="0"/>
        <v>1</v>
      </c>
    </row>
    <row r="24" spans="1:11" ht="26.5">
      <c r="A24" s="112" t="s">
        <v>901</v>
      </c>
      <c r="B24" s="113"/>
      <c r="C24" s="114"/>
      <c r="D24" s="114">
        <v>1</v>
      </c>
      <c r="E24" s="114"/>
      <c r="F24" s="114"/>
      <c r="G24" s="114"/>
      <c r="H24" s="114"/>
      <c r="I24" s="113">
        <v>1</v>
      </c>
      <c r="J24" s="114">
        <v>2</v>
      </c>
      <c r="K24" s="39">
        <f t="shared" si="0"/>
        <v>1</v>
      </c>
    </row>
    <row r="25" spans="1:11" ht="26.5">
      <c r="A25" s="118" t="s">
        <v>773</v>
      </c>
      <c r="B25" s="113"/>
      <c r="C25" s="114">
        <v>1</v>
      </c>
      <c r="D25" s="114"/>
      <c r="E25" s="114">
        <v>1</v>
      </c>
      <c r="F25" s="114">
        <v>1</v>
      </c>
      <c r="G25" s="114">
        <v>1</v>
      </c>
      <c r="H25" s="114"/>
      <c r="I25" s="113"/>
      <c r="J25" s="114">
        <v>4</v>
      </c>
      <c r="K25" s="108">
        <f t="shared" si="0"/>
        <v>1</v>
      </c>
    </row>
    <row r="26" spans="1:11" ht="26.5">
      <c r="A26" s="112" t="s">
        <v>901</v>
      </c>
      <c r="B26" s="113"/>
      <c r="C26" s="114">
        <v>1</v>
      </c>
      <c r="D26" s="114"/>
      <c r="E26" s="114">
        <v>1</v>
      </c>
      <c r="F26" s="114">
        <v>1</v>
      </c>
      <c r="G26" s="114">
        <v>1</v>
      </c>
      <c r="H26" s="114"/>
      <c r="I26" s="113"/>
      <c r="J26" s="114">
        <v>4</v>
      </c>
      <c r="K26" s="39">
        <f t="shared" si="0"/>
        <v>1</v>
      </c>
    </row>
    <row r="27" spans="1:11" ht="26.5">
      <c r="A27" s="117" t="s">
        <v>460</v>
      </c>
      <c r="B27" s="119">
        <v>3</v>
      </c>
      <c r="C27" s="119">
        <v>26</v>
      </c>
      <c r="D27" s="119">
        <v>35</v>
      </c>
      <c r="E27" s="119">
        <v>17</v>
      </c>
      <c r="F27" s="119">
        <v>14</v>
      </c>
      <c r="G27" s="119">
        <v>15</v>
      </c>
      <c r="H27" s="119">
        <v>15</v>
      </c>
      <c r="I27" s="119">
        <v>17</v>
      </c>
      <c r="J27" s="119">
        <v>142</v>
      </c>
      <c r="K27" s="109">
        <f t="shared" si="0"/>
        <v>47</v>
      </c>
    </row>
    <row r="28" spans="1:11">
      <c r="B28"/>
      <c r="C28"/>
      <c r="D28"/>
      <c r="E28"/>
      <c r="F28"/>
      <c r="G28"/>
      <c r="H28"/>
    </row>
    <row r="29" spans="1:11">
      <c r="B29"/>
      <c r="C29"/>
      <c r="D29"/>
      <c r="E29"/>
      <c r="F29"/>
      <c r="G29"/>
      <c r="H29"/>
    </row>
    <row r="30" spans="1:11">
      <c r="B30"/>
      <c r="C30"/>
      <c r="D30"/>
      <c r="E30"/>
      <c r="F30"/>
      <c r="G30"/>
      <c r="H30"/>
      <c r="J30" t="s">
        <v>929</v>
      </c>
      <c r="K30" t="s">
        <v>930</v>
      </c>
    </row>
    <row r="31" spans="1:11">
      <c r="B31"/>
      <c r="C31"/>
      <c r="D31"/>
      <c r="E31"/>
      <c r="F31"/>
      <c r="G31"/>
      <c r="H31"/>
      <c r="J31" t="s">
        <v>901</v>
      </c>
      <c r="K31" t="s">
        <v>901</v>
      </c>
    </row>
    <row r="32" spans="1:11">
      <c r="B32"/>
      <c r="C32"/>
      <c r="D32"/>
      <c r="E32"/>
      <c r="F32"/>
      <c r="G32"/>
      <c r="H32"/>
      <c r="J32">
        <f>SUM(J4,J6,J8,J11,J13,J15,J17,J20,J22,J24,J26)</f>
        <v>138</v>
      </c>
      <c r="K32">
        <f>SUM(K4,K6,K8,K11,K13,K15,K17,K20,K22,K24,K26)</f>
        <v>47</v>
      </c>
    </row>
    <row r="33" spans="10:11" customFormat="1">
      <c r="J33" t="s">
        <v>902</v>
      </c>
      <c r="K33" t="s">
        <v>902</v>
      </c>
    </row>
    <row r="34" spans="10:11">
      <c r="J34">
        <f>SUM(J18,J9)</f>
        <v>4</v>
      </c>
      <c r="K34">
        <f>SUM(K9,K18)</f>
        <v>0</v>
      </c>
    </row>
    <row r="52" spans="7:14" ht="26.5">
      <c r="N52" s="14"/>
    </row>
    <row r="55" spans="7:14">
      <c r="G55" s="16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ข้อมูลดิบ</vt:lpstr>
      <vt:lpstr>คัดเลือก</vt:lpstr>
      <vt:lpstr>รวม bu</vt:lpstr>
      <vt:lpstr>โครงการ 140301 65</vt:lpstr>
      <vt:lpstr>โครงการ 140301 66</vt:lpstr>
      <vt:lpstr>โครงการ 140301 65-66</vt:lpstr>
      <vt:lpstr>1. รวม</vt:lpstr>
      <vt:lpstr>2.เรียง VC</vt:lpstr>
      <vt:lpstr>3.Pivot VC</vt:lpstr>
      <vt:lpstr>4.(ร่าง) ข้อเสนอโครงการ 69</vt:lpstr>
      <vt:lpstr>5.โครงการสำคัญ ปี 66 - 69</vt:lpstr>
      <vt:lpstr>ทำการ</vt:lpstr>
      <vt:lpstr>1. รวม (2)</vt:lpstr>
      <vt:lpstr>ทำการ 140301_use</vt:lpstr>
      <vt:lpstr>140301_66-67</vt:lpstr>
      <vt:lpstr>140301_67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Sasaluk Siripin</dc:creator>
  <cp:lastModifiedBy>T BN</cp:lastModifiedBy>
  <dcterms:created xsi:type="dcterms:W3CDTF">2023-06-21T11:44:25Z</dcterms:created>
  <dcterms:modified xsi:type="dcterms:W3CDTF">2025-05-19T06:41:38Z</dcterms:modified>
</cp:coreProperties>
</file>