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2. โครงการสำคัญ ปี 70\05 FVCT ปี 67 - โครงการสำคัญ 70\04 Excel As is 70\10 ค่านิยมและวัฒนธรรม\"/>
    </mc:Choice>
  </mc:AlternateContent>
  <xr:revisionPtr revIDLastSave="0" documentId="13_ncr:1_{A55C154B-952F-4285-BBF4-BB1CF078E7C2}" xr6:coauthVersionLast="36" xr6:coauthVersionMax="36" xr10:uidLastSave="{00000000-0000-0000-0000-000000000000}"/>
  <bookViews>
    <workbookView xWindow="0" yWindow="0" windowWidth="23460" windowHeight="11280" tabRatio="641" firstSheet="2" activeTab="6" xr2:uid="{00000000-000D-0000-FFFF-FFFF00000000}"/>
  </bookViews>
  <sheets>
    <sheet name="1.รวม" sheetId="1" r:id="rId1"/>
    <sheet name="2.เรียง VC" sheetId="3" r:id="rId2"/>
    <sheet name="3.Pivot VC" sheetId="4" r:id="rId3"/>
    <sheet name="4. (ร่าง) ข้อเสนอโครงการฯ 68" sheetId="5" r:id="rId4"/>
    <sheet name="5.โครงการสำคัญฯ ปี 66-68" sheetId="6" r:id="rId5"/>
    <sheet name="ทำการ 100201" sheetId="7" r:id="rId6"/>
    <sheet name="pivot จำนวน" sheetId="8" r:id="rId7"/>
    <sheet name="pivot หน่วยงาน" sheetId="9" r:id="rId8"/>
  </sheets>
  <definedNames>
    <definedName name="_xlnm._FilterDatabase" localSheetId="0" hidden="1">'1.รวม'!$A$3:$P$39</definedName>
    <definedName name="_xlnm._FilterDatabase" localSheetId="1" hidden="1">'2.เรียง VC'!$A$3:$S$3</definedName>
    <definedName name="_xlnm._FilterDatabase" localSheetId="3" hidden="1">'4. (ร่าง) ข้อเสนอโครงการฯ 68'!$A$2:$AE$2</definedName>
    <definedName name="_xlnm._FilterDatabase" localSheetId="5" hidden="1">'ทำการ 100201'!$A$1:$W$49</definedName>
  </definedNames>
  <calcPr calcId="191029"/>
  <pivotCaches>
    <pivotCache cacheId="10" r:id="rId9"/>
    <pivotCache cacheId="11" r:id="rId10"/>
  </pivotCaches>
</workbook>
</file>

<file path=xl/calcChain.xml><?xml version="1.0" encoding="utf-8"?>
<calcChain xmlns="http://schemas.openxmlformats.org/spreadsheetml/2006/main">
  <c r="N6" i="8" l="1"/>
  <c r="N13" i="8"/>
  <c r="G4" i="9" l="1"/>
  <c r="G34" i="9"/>
  <c r="G28" i="9"/>
  <c r="G20" i="9"/>
  <c r="G13" i="9"/>
  <c r="G9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5" i="9"/>
  <c r="N7" i="8" l="1"/>
  <c r="N8" i="8"/>
  <c r="N9" i="8"/>
  <c r="N10" i="8"/>
  <c r="N11" i="8"/>
  <c r="N12" i="8"/>
  <c r="B3" i="7" l="1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2" i="7"/>
  <c r="B5" i="6" l="1"/>
  <c r="E4" i="5" l="1"/>
  <c r="E5" i="5"/>
  <c r="E6" i="5"/>
  <c r="E3" i="5"/>
  <c r="D20" i="3" l="1"/>
  <c r="D35" i="3"/>
  <c r="D19" i="3"/>
  <c r="D33" i="3"/>
  <c r="D28" i="3"/>
  <c r="D18" i="3"/>
  <c r="D39" i="3"/>
  <c r="D32" i="3"/>
  <c r="D8" i="3"/>
  <c r="D27" i="3"/>
  <c r="D31" i="3"/>
  <c r="D17" i="3"/>
  <c r="D16" i="3"/>
  <c r="D15" i="3"/>
  <c r="D26" i="3"/>
  <c r="D25" i="3"/>
  <c r="D6" i="3"/>
  <c r="D30" i="3"/>
  <c r="D24" i="3"/>
  <c r="D14" i="3"/>
  <c r="D13" i="3"/>
  <c r="D12" i="3"/>
  <c r="D23" i="3"/>
  <c r="D29" i="3"/>
  <c r="D22" i="3"/>
  <c r="D34" i="3"/>
  <c r="D7" i="3"/>
  <c r="D38" i="3"/>
  <c r="D11" i="3"/>
  <c r="D21" i="3"/>
  <c r="D10" i="3"/>
  <c r="D5" i="3"/>
  <c r="D37" i="3"/>
  <c r="D4" i="3"/>
  <c r="D36" i="3"/>
  <c r="D9" i="3"/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</calcChain>
</file>

<file path=xl/sharedStrings.xml><?xml version="1.0" encoding="utf-8"?>
<sst xmlns="http://schemas.openxmlformats.org/spreadsheetml/2006/main" count="2085" uniqueCount="504">
  <si>
    <t>รหัสโครงการ</t>
  </si>
  <si>
    <t>ชื่อโครงการ / การดำเนินงาน</t>
  </si>
  <si>
    <t>ยุทธศาสตร์ชาติที่เกี่ยวข้องโดยตรง (ข้อความ)</t>
  </si>
  <si>
    <t>ปีงบประมาณ</t>
  </si>
  <si>
    <t>วันที่เริ่มต้นโครงการ</t>
  </si>
  <si>
    <t>วันที่สิ้นสุดโครงการ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</si>
  <si>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</si>
  <si>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</si>
  <si>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</si>
  <si>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</si>
  <si>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</si>
  <si>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</si>
  <si>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Public URL</t>
  </si>
  <si>
    <t>Private URL</t>
  </si>
  <si>
    <t>ด้านการพัฒนาและเสริมสร้างศักยภาพทรัพยากรมนุษย์</t>
  </si>
  <si>
    <t>กระทรวงการอุดมศึกษา วิทยาศาสตร์ วิจัยและนวัตกรรม</t>
  </si>
  <si>
    <t>ด้านการปรับสมดุลและพัฒนาระบบการบริหารจัดการภาครัฐ</t>
  </si>
  <si>
    <t>คณะเทคโนโลยีการเกษตร</t>
  </si>
  <si>
    <t>มหาวิทยาลัยกาฬสินธุ์</t>
  </si>
  <si>
    <t>มหาวิทยาลัยเทคโนโลยีราชมงคลกรุงเทพ</t>
  </si>
  <si>
    <t>คณะศิลปศาสตร์</t>
  </si>
  <si>
    <t>มหาวิทยาลัยเทคโนโลยีราชมงคลธัญบุรี</t>
  </si>
  <si>
    <t>คณะบริหารธุรกิจ</t>
  </si>
  <si>
    <t>สำนักงานปลัดกระทรวงวัฒนธรรม</t>
  </si>
  <si>
    <t>กระทรวงวัฒนธรรม</t>
  </si>
  <si>
    <t>กลต.สภ.-63-0001</t>
  </si>
  <si>
    <t>การสร้างสภาพแวดล้อมที่เอื้อต่อการพัฒนาตลาดทุนเพื่อความยั่งยืน ด้านผู้ระดมทุนและผู้ลงทุน</t>
  </si>
  <si>
    <t>มกราคม 2563</t>
  </si>
  <si>
    <t>ธันวาคม 2563</t>
  </si>
  <si>
    <t>ฝ่ายส่งเสริมธรรมาภิบาลและความยั่งยืน</t>
  </si>
  <si>
    <t>สำนักงานคณะกรรมการกำกับหลักทรัพย์และตลาดหลักทรัพย์</t>
  </si>
  <si>
    <t>กระทรวงการคลัง</t>
  </si>
  <si>
    <t>https://emenscr.nesdc.go.th/viewer/view.html?id=p91Y6RAkeaIgBEKBE7R1</t>
  </si>
  <si>
    <t>https://emenscr.nesdc.go.th/viewer/view.html?id=5e7d1a8f9900131ab222260d</t>
  </si>
  <si>
    <t>กลต.จต.-63-0002</t>
  </si>
  <si>
    <t>การสร้างสภาพแวดล้อมที่เอื้อต่อการพัฒนาตลาดทุนที่ยั่งยืน ในด้านเครื่องมือระดมทุนและข้อมูล</t>
  </si>
  <si>
    <t>ฝ่ายตราสารหนี้</t>
  </si>
  <si>
    <t>https://emenscr.nesdc.go.th/viewer/view.html?id=Y7M1pMVap4HeQaz0XpB4</t>
  </si>
  <si>
    <t>https://emenscr.nesdc.go.th/viewer/view.html?id=5e8172d7c0058e3b437a16d2</t>
  </si>
  <si>
    <t>สถาบันวัฒนธรรมศึกษา</t>
  </si>
  <si>
    <t>กรมส่งเสริมวัฒนธรรม</t>
  </si>
  <si>
    <t>วธ 0506-64-0002</t>
  </si>
  <si>
    <t>โครงการพัฒนาศักยภาพถนนสายวัฒนธรรมเพื่อต่อยอดทุนทางวัฒนธรรม</t>
  </si>
  <si>
    <t>ตุลาคม 2563</t>
  </si>
  <si>
    <t>กันยายน 2564</t>
  </si>
  <si>
    <t>โครงการภายใต้กิจกรรม Big Rock</t>
  </si>
  <si>
    <t>100201V01</t>
  </si>
  <si>
    <t>100201V01F02</t>
  </si>
  <si>
    <t>https://emenscr.nesdc.go.th/viewer/view.html?id=JKVLp0LZmJf23g1YgOOl</t>
  </si>
  <si>
    <t>https://emenscr.nesdc.go.th/viewer/view.html?id=5fb4a2e3152e2542a428d061</t>
  </si>
  <si>
    <t>วธ 0505-64-0006</t>
  </si>
  <si>
    <t>โครงการพัฒนาแหล่งเรียนรู้และแหล่งท่องเที่ยวทางวัฒนธรรม</t>
  </si>
  <si>
    <t>กองกิจการเครือข่ายทางวัฒนธรรม</t>
  </si>
  <si>
    <t>100201V03</t>
  </si>
  <si>
    <t>100201V03F02</t>
  </si>
  <si>
    <t>https://emenscr.nesdc.go.th/viewer/view.html?id=Z6jNRGyyL5SOojeajZ8R</t>
  </si>
  <si>
    <t>https://emenscr.nesdc.go.th/viewer/view.html?id=5fb4e4a9152e2542a428d0ed</t>
  </si>
  <si>
    <t>วธ 0505-64-0009</t>
  </si>
  <si>
    <t>เงินอุดหนุนส่งเสริม สนับสนุนและพัฒนาการดำเนินงานของเครือข่ายทางวัฒนธรรม ในประเทศและต่างประเทศ</t>
  </si>
  <si>
    <t>https://emenscr.nesdc.go.th/viewer/view.html?id=deOpQzL28NCEVZzeYJBX</t>
  </si>
  <si>
    <t>https://emenscr.nesdc.go.th/viewer/view.html?id=5fbdd6debeab9d2a7939bf1f</t>
  </si>
  <si>
    <t>มท 55021 – 2-64-0010</t>
  </si>
  <si>
    <t>9-1-4 โครงการ กปภ.ส่งน้ำใจให้น้ำดื่ม (PWA Care) 2564</t>
  </si>
  <si>
    <t>กองลูกค้าสัมพันธ์</t>
  </si>
  <si>
    <t>การประปาส่วนภูมิภาค</t>
  </si>
  <si>
    <t>กระทรวงมหาดไทย</t>
  </si>
  <si>
    <t>100201V02</t>
  </si>
  <si>
    <t>100201V02F01</t>
  </si>
  <si>
    <t>https://emenscr.nesdc.go.th/viewer/view.html?id=NVdB6ewgdVF3kX23dL5L</t>
  </si>
  <si>
    <t>https://emenscr.nesdc.go.th/viewer/view.html?id=5feab27f937fc042b84c9fd1</t>
  </si>
  <si>
    <t>ศธ 0536.3-64-0022</t>
  </si>
  <si>
    <t>เครือข่ายความร่วมมือทางวิชาการกับมหาวิทยาลัยราชภัฏภาคเหนือ คณะวิทยาการจัดการ</t>
  </si>
  <si>
    <t>คณะวิทยาการจัดการ</t>
  </si>
  <si>
    <t>มหาวิทยาลัยราชภัฏกำแพงเพชร</t>
  </si>
  <si>
    <t>100201V02F02</t>
  </si>
  <si>
    <t>https://emenscr.nesdc.go.th/viewer/view.html?id=nrBQVyG6x6IqpOdQgBwd</t>
  </si>
  <si>
    <t>https://emenscr.nesdc.go.th/viewer/view.html?id=6001071f18c77a294c91959c</t>
  </si>
  <si>
    <t>กลต.สภ.-64-0001</t>
  </si>
  <si>
    <t>มกราคม 2564</t>
  </si>
  <si>
    <t>ธันวาคม 2564</t>
  </si>
  <si>
    <t>https://emenscr.nesdc.go.th/viewer/view.html?id=OoQx9p0KnlU0K3anR52o</t>
  </si>
  <si>
    <t>https://emenscr.nesdc.go.th/viewer/view.html?id=600eb136d8926a0e8484e470</t>
  </si>
  <si>
    <t>กลต.จต.-64-0001</t>
  </si>
  <si>
    <t>การสร้างสภาพแวดล้อมที่เอื้อต่อการพัฒนาตลาดทุนที่ยั่งยืน ในด้านเครื่องมือระดมทุน</t>
  </si>
  <si>
    <t>https://emenscr.nesdc.go.th/viewer/view.html?id=KY81NzWErZca3wrA6ez4</t>
  </si>
  <si>
    <t>https://emenscr.nesdc.go.th/viewer/view.html?id=6011271bfdc43f47dfab8101</t>
  </si>
  <si>
    <t>ศธ 0568.7-65-0017</t>
  </si>
  <si>
    <t>การสำรวจเก็บรวบรวมมรดกภูมิปัญญาทางวัฒนธรรม จังหวัดกาฬสินธุ์</t>
  </si>
  <si>
    <t>ตุลาคม 2564</t>
  </si>
  <si>
    <t>กันยายน 2565</t>
  </si>
  <si>
    <t>สถาบันวิจัยและพัฒนา</t>
  </si>
  <si>
    <t>100201V01F03</t>
  </si>
  <si>
    <t>https://emenscr.nesdc.go.th/viewer/view.html?id=33OxjzZzpktJROr5w2VY</t>
  </si>
  <si>
    <t>https://emenscr.nesdc.go.th/viewer/view.html?id=61694b88ac23da6eb13cfe15</t>
  </si>
  <si>
    <t>บอท 001-65-0012</t>
  </si>
  <si>
    <t>แผนปฏิบัติการด้านการแสดงความรับผิดชอบต่อสังคมและสิ่งแวดล้อม</t>
  </si>
  <si>
    <t>กองธุรกิจและการตลาด</t>
  </si>
  <si>
    <t>บริษัท อู่กรุงเทพ จำกัด</t>
  </si>
  <si>
    <t>กระทรวงกลาโหม</t>
  </si>
  <si>
    <t>100201V03F01</t>
  </si>
  <si>
    <t>https://emenscr.nesdc.go.th/viewer/view.html?id=KYAJXa8d1EIzp7KZKgx7</t>
  </si>
  <si>
    <t>https://emenscr.nesdc.go.th/viewer/view.html?id=61778147b07caa41b3ab0d68</t>
  </si>
  <si>
    <t>นศ 0031-65-0001</t>
  </si>
  <si>
    <t>โครงการมหกรรมวัฒนธรรม  นครแห่งอารยธรรม  ฟุ้งเฟื่องเมืองลิกอร์</t>
  </si>
  <si>
    <t>เมษายน 2565</t>
  </si>
  <si>
    <t>สำนักงานวัฒนธรรมจังหวัดนครศรีธรรมราช</t>
  </si>
  <si>
    <t>https://emenscr.nesdc.go.th/viewer/view.html?id=eKl5ewXw67Cl18LWg1jn</t>
  </si>
  <si>
    <t>https://emenscr.nesdc.go.th/viewer/view.html?id=618a02801c41a9328354d482</t>
  </si>
  <si>
    <t>วธ 0509-65-0001</t>
  </si>
  <si>
    <t>โครงการบริหารจัดการกิจการภาพยนตร์และวีดิทัศน์</t>
  </si>
  <si>
    <t>สำนักพิจารณาภาพยนต์และวีดิทัศน์</t>
  </si>
  <si>
    <t>100201V02F03</t>
  </si>
  <si>
    <t>https://emenscr.nesdc.go.th/viewer/view.html?id=qWL3wNgAzlUZE27eK3nB</t>
  </si>
  <si>
    <t>https://emenscr.nesdc.go.th/viewer/view.html?id=6191c98178f1114b28747c2d</t>
  </si>
  <si>
    <t>พศ 00002-65-0012</t>
  </si>
  <si>
    <t>เงินอุดหนุนการเรียนการสอนศูนย์ศึกษาศิลปะไทยโบราณสล่าสิบหมู่ล้านนา (วัดศรีสุพรรณ)</t>
  </si>
  <si>
    <t>กองพุทธศาสนศึกษา</t>
  </si>
  <si>
    <t>สำนักงานพระพุทธศาสนาแห่งชาติ</t>
  </si>
  <si>
    <t>หน่วยงานขึ้นตรงนายกรัฐมนตรี</t>
  </si>
  <si>
    <t>https://emenscr.nesdc.go.th/viewer/view.html?id=XGk60lVZ70HW3W613arK</t>
  </si>
  <si>
    <t>https://emenscr.nesdc.go.th/viewer/view.html?id=61c44960866f4b33ec83ad6b</t>
  </si>
  <si>
    <t>กลต.นจ.-65-0001</t>
  </si>
  <si>
    <t>การผลักดันให้ปัจจัยด้านความยั่งยืนเป็นส่วนหนึ่งในการดำเนินธุรกิจจัดการลงทุน (ESG Integration)</t>
  </si>
  <si>
    <t>มกราคม 2565</t>
  </si>
  <si>
    <t>ธันวาคม 2565</t>
  </si>
  <si>
    <t>ฝ่ายนโยบายธุรกิจจัดการลงทุน</t>
  </si>
  <si>
    <t>https://emenscr.nesdc.go.th/viewer/view.html?id=nr8Ja1Aa0GfBjBwldMar</t>
  </si>
  <si>
    <t>https://emenscr.nesdc.go.th/viewer/view.html?id=6232e4f0aba4fc2356064ab9</t>
  </si>
  <si>
    <t>กลต.สภ.-65-0001</t>
  </si>
  <si>
    <t>การยกระดับการส่งเสริม ESG โดยมุ่งเน้นคุณภาพให้ทัดเทียมกับมาตรฐานสากล</t>
  </si>
  <si>
    <t>https://emenscr.nesdc.go.th/viewer/view.html?id=Gj7yMlXgp2IWxVoB2492</t>
  </si>
  <si>
    <t>https://emenscr.nesdc.go.th/viewer/view.html?id=623946886be5f55b0f83f488</t>
  </si>
  <si>
    <t>กลต.นธ.-65-0001</t>
  </si>
  <si>
    <t>การผลักดันให้ปัจจัยด้าน ESG เป็นส่วนหนึ่งในการดำเนินธุรกิจและกระบวนการทำงาน  (ESG integration) ของบริษัทหลักทรัพย์</t>
  </si>
  <si>
    <t>ฝ่ายนโยบายธุรกิจตัวกลาง</t>
  </si>
  <si>
    <t>https://emenscr.nesdc.go.th/viewer/view.html?id=kwNELVMYZ9f2aLg4QpdV</t>
  </si>
  <si>
    <t>https://emenscr.nesdc.go.th/viewer/view.html?id=62413f0b198049279ace090c</t>
  </si>
  <si>
    <t>ศธ0578.10-65-0029</t>
  </si>
  <si>
    <t>โครงการส่งเสริมการอนุรักษ์สิ่งแวดล้อมและภูมิปัญญาท้องถิ่นเพื่อเพิ่มมูลค่าเชิงนวัตวิถี</t>
  </si>
  <si>
    <t>มิถุนายน 2565</t>
  </si>
  <si>
    <t>https://emenscr.nesdc.go.th/viewer/view.html?id=z0mQW3A6GgHKM3xKrMQk</t>
  </si>
  <si>
    <t>https://emenscr.nesdc.go.th/viewer/view.html?id=62571680ad1b55443decb4e4</t>
  </si>
  <si>
    <t>ศธ0578.02-65-0012</t>
  </si>
  <si>
    <t>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3</t>
  </si>
  <si>
    <t>คณะครุศาสตร์อุตสาหกรรม</t>
  </si>
  <si>
    <t>https://emenscr.nesdc.go.th/viewer/view.html?id=eKo2zgXMr8ie5zAG6d94</t>
  </si>
  <si>
    <t>https://emenscr.nesdc.go.th/viewer/view.html?id=626aaf676474cc4d5de88970</t>
  </si>
  <si>
    <t>ฝ่ายวิจัยและนโยบาย</t>
  </si>
  <si>
    <t>สำนักงานส่งเสริมวิสาหกิจเพื่อสังคม</t>
  </si>
  <si>
    <t>ส่วนราชการไม่สังกัดสำนักนายกรัฐมนตรี กระทรวง หรือทบวง และหน่วยงานภายใต้การควบคุมดูแลของนายกรัฐมนตรี</t>
  </si>
  <si>
    <t>ตุลาคม 2566</t>
  </si>
  <si>
    <t>กันยายน 2567</t>
  </si>
  <si>
    <t>ศธ 0536.3-66-0010</t>
  </si>
  <si>
    <t>วิทยาการจัดการลอยกระทง</t>
  </si>
  <si>
    <t>ตุลาคม 2565</t>
  </si>
  <si>
    <t>กันยายน 2566</t>
  </si>
  <si>
    <t>https://emenscr.nesdc.go.th/viewer/view.html?id=nr38WQrLaaSNAyl978p9</t>
  </si>
  <si>
    <t>https://emenscr.nesdc.go.th/viewer/view.html?id=63ec8d1ab4e8c549053a6987</t>
  </si>
  <si>
    <t>ศธ 0568-66-0005</t>
  </si>
  <si>
    <t>โครงการส่งเสริมและพัฒนาผลิตภัณฑ์ผ้าฝ้ายไทกาฬสินธุ์</t>
  </si>
  <si>
    <t>เมษายน 2566</t>
  </si>
  <si>
    <t>มิถุนายน 2566</t>
  </si>
  <si>
    <t>สำนักงานอธิการบดี</t>
  </si>
  <si>
    <t>https://emenscr.nesdc.go.th/viewer/view.html?id=rX8GzZZqNZH8VxV3QLjz</t>
  </si>
  <si>
    <t>https://emenscr.nesdc.go.th/viewer/view.html?id=63f3486c4f4b54733c3fac47</t>
  </si>
  <si>
    <t>ศธ 0568-66-0010</t>
  </si>
  <si>
    <t>โครงการส่งเสริมการท่องเที่ยวเมืองน้ำดำ ภายใต้กิจกรรม ตามฮอยศิลปะโบราณสู่วิถีชาวภูไท</t>
  </si>
  <si>
    <t>https://emenscr.nesdc.go.th/viewer/view.html?id=Y7VGmd4pOotl9E0LWXWR</t>
  </si>
  <si>
    <t>https://emenscr.nesdc.go.th/viewer/view.html?id=63fc5dd78d48ef490cf594fe</t>
  </si>
  <si>
    <t>สข 0022-66-0001</t>
  </si>
  <si>
    <t>โครงการป่าในเมืองทุ่งเสม็ดงามจังหวัดสงขลา หมู่ที่ 6 ตำบลน้ำน้อย อำเภอหาดใหญ่ จังหวัดสงขลา</t>
  </si>
  <si>
    <t>สำนักงานโยธาธิการและผังเมืองจังหวัดสงขลา</t>
  </si>
  <si>
    <t>กรมโยธาธิการและผังเมือง</t>
  </si>
  <si>
    <t>https://emenscr.nesdc.go.th/viewer/view.html?id=y0en9Vlrn2F2ZjZmO4q4</t>
  </si>
  <si>
    <t>https://emenscr.nesdc.go.th/viewer/view.html?id=63feb90d4f4b54733c3fb1a2</t>
  </si>
  <si>
    <t>กลต. 13-66-0001</t>
  </si>
  <si>
    <t>เสริมสร้างความรู้ความเข้าใจแก่ผู้ประกอบธุรกิจตัวกลางในการผนวกปัจจัยด้าน ESG ในกระบวนการวิเคราะห์และจัดการลงทุนเพื่อนำไปปฏิบัติจริง (ESG in practice)</t>
  </si>
  <si>
    <t>มกราคม 2566</t>
  </si>
  <si>
    <t>ธันวาคม 2566</t>
  </si>
  <si>
    <t>ฝ่ายนโยบายผู้ประกอบธุรกิจ</t>
  </si>
  <si>
    <t>https://emenscr.nesdc.go.th/viewer/view.html?id=7MqVVLROerTZm1peXrll</t>
  </si>
  <si>
    <t>https://emenscr.nesdc.go.th/viewer/view.html?id=64118849f2aa244461ab8a42</t>
  </si>
  <si>
    <t>กลต.สภ.-66-0001</t>
  </si>
  <si>
    <t>ฝ่ายส่งเสริมความยั่งยืน</t>
  </si>
  <si>
    <t>https://emenscr.nesdc.go.th/viewer/view.html?id=wENQkZrVKdse7q9k7qm2</t>
  </si>
  <si>
    <t>https://emenscr.nesdc.go.th/viewer/view.html?id=64119c1f0deee808afc6fe05</t>
  </si>
  <si>
    <t>ศธ 058202-66-0007</t>
  </si>
  <si>
    <t>โครงการ 4 th + Thailand Art and Design Exhibition การแสดงผลงานศิลปะและการออกแบบแห่ง  ประเทศไทย ครั้งที่ 4 plus</t>
  </si>
  <si>
    <t>คณะสถาปัตยกรรมและการออกแบบ</t>
  </si>
  <si>
    <t>มหาวิทยาลัยเทคโนโลยีราชมงคลรัตนโกสินทร์</t>
  </si>
  <si>
    <t>https://emenscr.nesdc.go.th/viewer/view.html?id=x0pjOAVLB1CglmMk8yOW</t>
  </si>
  <si>
    <t>https://emenscr.nesdc.go.th/viewer/view.html?id=641277fbf2aa244461ab8a7c</t>
  </si>
  <si>
    <t>ศธ0578.02-66-0023</t>
  </si>
  <si>
    <t>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4</t>
  </si>
  <si>
    <t>https://emenscr.nesdc.go.th/viewer/view.html?id=43Lm7kL1zMC6Lr77QerX</t>
  </si>
  <si>
    <t>https://emenscr.nesdc.go.th/viewer/view.html?id=6422a0d421529c142b7a492b</t>
  </si>
  <si>
    <t>RMUTI1100-66-0026</t>
  </si>
  <si>
    <t>การสำรวจและรวบรวมภูมิปัญญา โภชนาการและคุณค่าเชิงหน้าที่ของอาหารชนเผ่ากระเลิงจังหวัดสกลนคร</t>
  </si>
  <si>
    <t>มหาวิทยาลัยเทคโนโลยีราชมงคลอีสาน</t>
  </si>
  <si>
    <t>https://emenscr.nesdc.go.th/viewer/view.html?id=Y7q8qN2nx8fw5wOR8MxZ</t>
  </si>
  <si>
    <t>https://emenscr.nesdc.go.th/viewer/view.html?id=64253f684c7477142637b5c4</t>
  </si>
  <si>
    <t>วย2-66-0005</t>
  </si>
  <si>
    <t>โครงการส่งเสริมวิสาหกิจเพื่อสังคม (โครงการตรวจเยี่ยมวิสาหกิจเพื่อสังคมประจำปีงบประมาณ 2566)</t>
  </si>
  <si>
    <t>https://emenscr.nesdc.go.th/viewer/view.html?id=JKqXXRG7mLIXpRWLQyAY</t>
  </si>
  <si>
    <t>https://emenscr.nesdc.go.th/viewer/view.html?id=6448d5c676f4e604f29dc845</t>
  </si>
  <si>
    <t>นศ 0031-66-0003</t>
  </si>
  <si>
    <t>สืบสานต่อยอดนครแห่งอารยธรรม กิจกรรมสร้างคน  สร้างศิลป์ ถิ่นนคร: คนคอน รู้ รัก ภาคภูมิใจ  "โขน"ศิลปะแห่งชาติไทย</t>
  </si>
  <si>
    <t>ด้านการสร้างการเติบโตบนคุณภาพชีวิตที่เป็นมิตรต่อสิ่งแวดล้อม</t>
  </si>
  <si>
    <t>กรกฎาคม 2566</t>
  </si>
  <si>
    <t>https://emenscr.nesdc.go.th/viewer/view.html?id=MBAeem000NhGGJmEOBEl</t>
  </si>
  <si>
    <t>https://emenscr.nesdc.go.th/viewer/view.html?id=64a63769b19a7b17b9e5250d</t>
  </si>
  <si>
    <t>ศธ 0579.04-67-0002</t>
  </si>
  <si>
    <t>โครงการอนุรักษ์ทุนวัฒนธรรมเชิงสร้างสรรค์ เทิดไท้องค์ราชันย์ สืบสานอัตลักษณ์ไทย 4 ภาค</t>
  </si>
  <si>
    <t>กรกฎาคม 2567</t>
  </si>
  <si>
    <t>https://emenscr.nesdc.go.th/viewer/view.html?id=934pg383aYCQazxyXXQw</t>
  </si>
  <si>
    <t>https://emenscr.nesdc.go.th/viewer/view.html?id=654b4a4ff87bf0722e1f4868</t>
  </si>
  <si>
    <t>ศธ 0568.1-67-0011</t>
  </si>
  <si>
    <t>อนุรักษ์และฟื้นฟูประเพณีและวัฒนธรรมการทำผลิตภัณฑ์จากข้าวร่วมกับชุมชน</t>
  </si>
  <si>
    <t>เมษายน 2567</t>
  </si>
  <si>
    <t>สิงหาคม 2567</t>
  </si>
  <si>
    <t>https://emenscr.nesdc.go.th/viewer/view.html?id=lO5qL0Gg9Zi2Zp2JpaVa</t>
  </si>
  <si>
    <t>https://emenscr.nesdc.go.th/viewer/view.html?id=65689351a4da863b27b1fb4a</t>
  </si>
  <si>
    <t>พล 0031-67-0001</t>
  </si>
  <si>
    <t>โครงการส่งเสริมความสามารถในการแข่งขัน พัฒนาศักยภาพ และมาตรฐานการท่องเที่ยว สู่การท่องเที่ยวเชิงสร้างสรรค์ กิจกรรมงานแผ่นดินสมเด็จพระนเรศวร</t>
  </si>
  <si>
    <t>ด้านความมั่นคง</t>
  </si>
  <si>
    <t>สำนักงานวัฒนธรรมจังหวัดพิษณุโลก</t>
  </si>
  <si>
    <t>https://emenscr.nesdc.go.th/viewer/view.html?id=MBxeNz830dS9j0yz3O6Q</t>
  </si>
  <si>
    <t>https://emenscr.nesdc.go.th/viewer/view.html?id=65853f787482073b2da5940a</t>
  </si>
  <si>
    <t>กลต.นจ.-67-0001</t>
  </si>
  <si>
    <t>โครงการผลักดันให้ผู้ประกอบธุรกิจตัวกลางในตลาดทุนเป็นกลไกสำคัญในการนำพาประเทศไปสู่เป้าหมายการพัฒนาที่ยั่งยืน</t>
  </si>
  <si>
    <t>มกราคม 2567</t>
  </si>
  <si>
    <t>ธันวาคม 2567</t>
  </si>
  <si>
    <t>ฝ่ายนโยบายธุรกิจจัดการลงทุน (กลต.นจ.)</t>
  </si>
  <si>
    <t>https://emenscr.nesdc.go.th/viewer/view.html?id=A0ylLrwgwms9LLNdNMlA</t>
  </si>
  <si>
    <t>https://emenscr.nesdc.go.th/viewer/view.html?id=65c5a0ce362bdb1f93f81ff6</t>
  </si>
  <si>
    <t>ศธ 058204-67-0044</t>
  </si>
  <si>
    <t>โครงการศึกษาดูงานของนักศึกษาคณะบริหาร ณ นิทรรศรัตนโกสินทร์</t>
  </si>
  <si>
    <t>กุมภาพันธ์ 2567</t>
  </si>
  <si>
    <t>Invalid date</t>
  </si>
  <si>
    <t>https://emenscr.nesdc.go.th/viewer/view.html?id=g9M4OjxMaLh92Mn1nAW2</t>
  </si>
  <si>
    <t>https://emenscr.nesdc.go.th/viewer/view.html?id=65e8184c9ca7362ad8e85434</t>
  </si>
  <si>
    <t>กลต.สภ.-67-0001</t>
  </si>
  <si>
    <t>https://emenscr.nesdc.go.th/viewer/view.html?id=g91Xjy27n6F3AAKnKAgz</t>
  </si>
  <si>
    <t>https://emenscr.nesdc.go.th/viewer/view.html?id=661f3601362bdb1f93f826f0</t>
  </si>
  <si>
    <t>โครงการภายใต้เป้าหมายแผนแม่บทย่อย: 100201 ภาคธุรกิจมีบทบาทสำคัญในการลงทุนเพื่อสังคมเพิ่มขึ้น</t>
  </si>
  <si>
    <t>5e7d1a8f9900131ab222260d</t>
  </si>
  <si>
    <t>5e8172d7c0058e3b437a16d2</t>
  </si>
  <si>
    <t>5fb4a2e3152e2542a428d061</t>
  </si>
  <si>
    <t>5fb4e4a9152e2542a428d0ed</t>
  </si>
  <si>
    <t>5fbdd6debeab9d2a7939bf1f</t>
  </si>
  <si>
    <t>5feab27f937fc042b84c9fd1</t>
  </si>
  <si>
    <t>6001071f18c77a294c91959c</t>
  </si>
  <si>
    <t>600eb136d8926a0e8484e470</t>
  </si>
  <si>
    <t>6011271bfdc43f47dfab8101</t>
  </si>
  <si>
    <t>61694b88ac23da6eb13cfe15</t>
  </si>
  <si>
    <t>61778147b07caa41b3ab0d68</t>
  </si>
  <si>
    <t>618a02801c41a9328354d482</t>
  </si>
  <si>
    <t>6191c98178f1114b28747c2d</t>
  </si>
  <si>
    <t>61c44960866f4b33ec83ad6b</t>
  </si>
  <si>
    <t>6232e4f0aba4fc2356064ab9</t>
  </si>
  <si>
    <t>623946886be5f55b0f83f488</t>
  </si>
  <si>
    <t>62413f0b198049279ace090c</t>
  </si>
  <si>
    <t>62571680ad1b55443decb4e4</t>
  </si>
  <si>
    <t>626aaf676474cc4d5de88970</t>
  </si>
  <si>
    <t>63ec8d1ab4e8c549053a6987</t>
  </si>
  <si>
    <t>63f3486c4f4b54733c3fac47</t>
  </si>
  <si>
    <t>63fc5dd78d48ef490cf594fe</t>
  </si>
  <si>
    <t>63feb90d4f4b54733c3fb1a2</t>
  </si>
  <si>
    <t>64118849f2aa244461ab8a42</t>
  </si>
  <si>
    <t>64119c1f0deee808afc6fe05</t>
  </si>
  <si>
    <t>641277fbf2aa244461ab8a7c</t>
  </si>
  <si>
    <t>6422a0d421529c142b7a492b</t>
  </si>
  <si>
    <t>64253f684c7477142637b5c4</t>
  </si>
  <si>
    <t>6448d5c676f4e604f29dc845</t>
  </si>
  <si>
    <t>64a63769b19a7b17b9e5250d</t>
  </si>
  <si>
    <t>654b4a4ff87bf0722e1f4868</t>
  </si>
  <si>
    <t>65689351a4da863b27b1fb4a</t>
  </si>
  <si>
    <t>65853f787482073b2da5940a</t>
  </si>
  <si>
    <t>65c5a0ce362bdb1f93f81ff6</t>
  </si>
  <si>
    <t>65e8184c9ca7362ad8e85434</t>
  </si>
  <si>
    <t>661f3601362bdb1f93f826f0</t>
  </si>
  <si>
    <t>id</t>
  </si>
  <si>
    <t>Row Labels</t>
  </si>
  <si>
    <t>รวมจำนวนโครงการทั้งหมด</t>
  </si>
  <si>
    <t>องค์ประกอบ/ปัจจัย</t>
  </si>
  <si>
    <t>Hyperlink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</si>
  <si>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</si>
  <si>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</si>
  <si>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</si>
  <si>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</si>
  <si>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sum</t>
  </si>
  <si>
    <t>เกณฑ์ข้อที่ 1</t>
  </si>
  <si>
    <t>เกณฑ์ข้อที่ 2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</si>
  <si>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</si>
  <si>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</si>
  <si>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</si>
  <si>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</si>
  <si>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</si>
  <si>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results</t>
  </si>
  <si>
    <t>ira</t>
  </si>
  <si>
    <t>ผลการคัดเลือก</t>
  </si>
  <si>
    <t>ไม่ผ่าน 4A</t>
  </si>
  <si>
    <t>ไม่ผ่าน 4B</t>
  </si>
  <si>
    <t>ผ่าน</t>
  </si>
  <si>
    <t>64c0eed0d3a5392f8fe7da84</t>
  </si>
  <si>
    <t>https://emenscr.nesdc.go.th/viewer/view.html?id=64c0eed0d3a5392f8fe7da84</t>
  </si>
  <si>
    <t>ส่งเสริมมาตรฐานวิสาหกิจเพื่อสังคมภายใต้รางวัลผู้ประกอบการวิสาหกิจเพื่อสังคมดีเด่น ประจำปี 2568</t>
  </si>
  <si>
    <t>|100201</t>
  </si>
  <si>
    <t>ไม่ผ่านเข้ารอบ</t>
  </si>
  <si>
    <t>4A</t>
  </si>
  <si>
    <t>4B</t>
  </si>
  <si>
    <t>-</t>
  </si>
  <si>
    <t>64c0d3876b56f904362975df</t>
  </si>
  <si>
    <t>https://emenscr.nesdc.go.th/viewer/view.html?id=64c0d3876b56f904362975df</t>
  </si>
  <si>
    <t>โครงการพัฒนาองค์ความรู้และยกระดับการขับเคลื่อนธุรกิจ เพื่อสร้างกลไกภาคีเครือข่ายในการส่งเสริมผ่านเข้ารอบวิสาหกิจเพื่อสังคม</t>
  </si>
  <si>
    <t>64c09107d3a5392f8fe7d963</t>
  </si>
  <si>
    <t>https://emenscr.nesdc.go.th/viewer/view.html?id=64c09107d3a5392f8fe7d963</t>
  </si>
  <si>
    <t>ศูนย์วิชาการวิสาหกิจเพื่อสังคม</t>
  </si>
  <si>
    <t>ผ่านเข้ารอบ</t>
  </si>
  <si>
    <t>B</t>
  </si>
  <si>
    <t>64cb63718d1dca680ae47040</t>
  </si>
  <si>
    <t>100201V03F03</t>
  </si>
  <si>
    <t>https://emenscr.nesdc.go.th/viewer/view.html?id=64cb63718d1dca680ae47040</t>
  </si>
  <si>
    <t>การสร้างการรับรู้เพื่อเสริมสร้างความแข็งแรงแก่ระบบนิเวศวิสาหกิจเพื่อสังคมผ่านสื่อในรูปแบบต่างๆ</t>
  </si>
  <si>
    <r>
      <t>โครงการเพื่อขับเคลื่อนการบรรลุเป้าหมายตามยุทธศาสตร์ชาติ ประจำปีงบประมาณ 2566 - 2568 เทียบ</t>
    </r>
    <r>
      <rPr>
        <b/>
        <sz val="16"/>
        <color rgb="FF0070C0"/>
        <rFont val="TH SarabunPSK"/>
        <family val="2"/>
      </rPr>
      <t xml:space="preserve">องค์ประกอบและปัจจัยของห่วงโซ่คุณค่าฯ (FVCT) (ฉบับเดิม) </t>
    </r>
    <r>
      <rPr>
        <b/>
        <sz val="16"/>
        <rFont val="TH SarabunPSK"/>
        <family val="2"/>
      </rPr>
      <t>กับ</t>
    </r>
    <r>
      <rPr>
        <b/>
        <sz val="16"/>
        <color rgb="FFFF3300"/>
        <rFont val="TH SarabunPSK"/>
        <family val="2"/>
      </rPr>
      <t xml:space="preserve">ห่วงโซ่คุณค่าฯ (FVCT) (ฉบับแก้ไข) (พ.ศ. 2567-2570) </t>
    </r>
  </si>
  <si>
    <t>ห่วงโซ่คุณค่าฯ (FVCT) (ฉบับเดิม)</t>
  </si>
  <si>
    <t>ห่วงโซ่คุณค่าฯ (FVCT) (ฉบับแก้ไข) (พ.ศ. 2567-2570)</t>
  </si>
  <si>
    <t>ชื่อโครงการ / การดำเนินงาน (URL)</t>
  </si>
  <si>
    <t>concat</t>
  </si>
  <si>
    <t>องค์ประกอบ (ระบุ version)</t>
  </si>
  <si>
    <t>ปัจจัย (ระบุ version)</t>
  </si>
  <si>
    <t>หมายเหตุ</t>
  </si>
  <si>
    <t>ข้อเสนอโครงการสำคัญ 2568 ที่ผ่านเข้ารอบ</t>
  </si>
  <si>
    <t>(ร่าง) ข้อเสนอโครงการสำคัญประจำปี 2568 ภายใต้แผนแม่บท 100101</t>
  </si>
  <si>
    <t>วันที่เริ่มต้นโครงการ ปรับ</t>
  </si>
  <si>
    <t>วันที่สิ้นสุดโครงการ ปรับ</t>
  </si>
  <si>
    <t>อักษรย่อ</t>
  </si>
  <si>
    <t>FVCT VER3 หลัก clean ตาม eMENSCR</t>
  </si>
  <si>
    <t>ความสอดคล้องหลัก/รอง</t>
  </si>
  <si>
    <t>ลิ้งค์</t>
  </si>
  <si>
    <t>สี</t>
  </si>
  <si>
    <t>check 10-15 หลัก</t>
  </si>
  <si>
    <t>check 10-15 รอง</t>
  </si>
  <si>
    <t>check_F เดียวกัน</t>
  </si>
  <si>
    <t>unique_id</t>
  </si>
  <si>
    <t>มรภ.กพ.</t>
  </si>
  <si>
    <t>โครงการปกติ 2566</t>
  </si>
  <si>
    <t>v3_100201V01</t>
  </si>
  <si>
    <t>v3_100201V01F02</t>
  </si>
  <si>
    <t>ฟ้า</t>
  </si>
  <si>
    <t>T</t>
  </si>
  <si>
    <t>0</t>
  </si>
  <si>
    <t>_63ec8d1ab4e8c549053a6987</t>
  </si>
  <si>
    <t>มกส.</t>
  </si>
  <si>
    <t>v3_100201V02</t>
  </si>
  <si>
    <t>v3_100201V02F02</t>
  </si>
  <si>
    <t>_63f3486c4f4b54733c3fac47</t>
  </si>
  <si>
    <t>_63fc5dd78d48ef490cf594fe</t>
  </si>
  <si>
    <t>ยผ.</t>
  </si>
  <si>
    <t>v3_100201V02F01</t>
  </si>
  <si>
    <t>_63feb90d4f4b54733c3fb1a2</t>
  </si>
  <si>
    <t>มทร.ธัญบุรี</t>
  </si>
  <si>
    <t>_6422a0d421529c142b7a492b</t>
  </si>
  <si>
    <t>สวส.</t>
  </si>
  <si>
    <t>v3_100201V02F03</t>
  </si>
  <si>
    <t>_6448d5c676f4e604f29dc845</t>
  </si>
  <si>
    <t>สำนักงาน ก.ล.ต.</t>
  </si>
  <si>
    <t>_64119c1f0deee808afc6fe05</t>
  </si>
  <si>
    <t>มทร.อีสาน</t>
  </si>
  <si>
    <t>v3_100201V01F03</t>
  </si>
  <si>
    <t>_64253f684c7477142637b5c4</t>
  </si>
  <si>
    <t xml:space="preserve">โครงการ 4 th + Thailand Art and Design Exhibition การแสดงผลงานศิลปะและการออกแบบแห่ง  ประเทศไทย ครั้งที่ 4 plus </t>
  </si>
  <si>
    <t>มทร.รัตนโกสินทร์</t>
  </si>
  <si>
    <t>_641277fbf2aa244461ab8a7c</t>
  </si>
  <si>
    <t>_64118849f2aa244461ab8a42</t>
  </si>
  <si>
    <t>โครงการปกติ 2567</t>
  </si>
  <si>
    <t>v3_100201V03</t>
  </si>
  <si>
    <t>v3_100201V03F01</t>
  </si>
  <si>
    <t>_65e8184c9ca7362ad8e85434</t>
  </si>
  <si>
    <t xml:space="preserve">อนุรักษ์และฟื้นฟูประเพณีและวัฒนธรรมการทำผลิตภัณฑ์จากข้าวร่วมกับชุมชน </t>
  </si>
  <si>
    <t>_65689351a4da863b27b1fb4a</t>
  </si>
  <si>
    <t>ศธ 0563.18-67-0007</t>
  </si>
  <si>
    <t>โครงการเพิ่มศักยภาพชุมชน Soft Power บนฐานอัตลักษณ์ศิลปวัฒนธรรมท้องถิ่น</t>
  </si>
  <si>
    <t>พฤษภาคม 2567</t>
  </si>
  <si>
    <t>มหาวิทยาลัยราชภัฏธนบุรี สมุทรปราการ</t>
  </si>
  <si>
    <t>มหาวิทยาลัยราชภัฏธนบุรี</t>
  </si>
  <si>
    <t>มรธ.</t>
  </si>
  <si>
    <t>https://emenscr.nesdc.go.th/viewer/view.html?id=66472a3955fb162ad95a1ff4</t>
  </si>
  <si>
    <t>_66472a3955fb162ad95a1ff4</t>
  </si>
  <si>
    <t>วธ 0801-67-0005</t>
  </si>
  <si>
    <t>โครงการส่งเสริมอุตสาหกรรมวัฒนธรรมสร้างสรรค์ เพื่อเพิ่มศักยภาพในการแข่งขัน</t>
  </si>
  <si>
    <t>สำนักงานอธิการบดีสถาบันบัณฑิตพัฒนศิลป์</t>
  </si>
  <si>
    <t>สถาบันบัณฑิตพัฒนศิลป์</t>
  </si>
  <si>
    <t>BPI</t>
  </si>
  <si>
    <t>https://emenscr.nesdc.go.th/viewer/view.html?id=657131c97ee34a5c6dbc70ad</t>
  </si>
  <si>
    <t>_657131c97ee34a5c6dbc70ad</t>
  </si>
  <si>
    <t>_661f3601362bdb1f93f826f0</t>
  </si>
  <si>
    <t>_65c5a0ce362bdb1f93f81ff6</t>
  </si>
  <si>
    <t>ศธ 058206-68-0012</t>
  </si>
  <si>
    <t>ฟื้นฟูวัฒนธรรมท้องถิ่นกลุ่มชาติพันธุ์ชาวไทยเชื้อสายรามัญ (มอญ) สมุทรสาครที่นำไปสู่การอนุรักษ์อย่างยั่งยืน</t>
  </si>
  <si>
    <t>พฤศจิกายน 2567</t>
  </si>
  <si>
    <t>คณะอุตสาหกรรมการโรงแรมและการท่องเที่ยว</t>
  </si>
  <si>
    <t>โครงการปกติ 2568</t>
  </si>
  <si>
    <t>https://emenscr.nesdc.go.th/viewer/view.html?id=67bd33804c513e688c282e51</t>
  </si>
  <si>
    <t>_67bd33804c513e688c282e51</t>
  </si>
  <si>
    <t>ศธ 0568-68-0030</t>
  </si>
  <si>
    <t>โครงการพัฒนาผลิตภัณฑ์เพื่อสร้างมูลค่าเพิ่มทางเศรษฐกิจ</t>
  </si>
  <si>
    <t>มิถุนายน 2568</t>
  </si>
  <si>
    <t>https://emenscr.nesdc.go.th/viewer/view.html?id=678145ec6fbae4367b6c109d</t>
  </si>
  <si>
    <t>_678145ec6fbae4367b6c109d</t>
  </si>
  <si>
    <t>ศธ 0568.1-68-0011</t>
  </si>
  <si>
    <t>อนุรักษ์และฟื้นฟูประเพณีและวัฒนธรรมการทำผลิตภัณฑ์ร่วมกับชุมชน ปี 2568</t>
  </si>
  <si>
    <t>กุมภาพันธ์ 2568</t>
  </si>
  <si>
    <t>https://emenscr.nesdc.go.th/viewer/view.html?id=677f51cf51d1ed367e3c0a09</t>
  </si>
  <si>
    <t>_677f51cf51d1ed367e3c0a09</t>
  </si>
  <si>
    <t>ศธ 0563.18-68-0006</t>
  </si>
  <si>
    <t>ตุลาคม 2567</t>
  </si>
  <si>
    <t>กันยายน 2568</t>
  </si>
  <si>
    <t>https://emenscr.nesdc.go.th/viewer/view.html?id=67653b2a6fbae4367b6c047a</t>
  </si>
  <si>
    <t>_67653b2a6fbae4367b6c047a</t>
  </si>
  <si>
    <t>ศธ 0563.04-68-0013</t>
  </si>
  <si>
    <t>คณะวิทยาศาสตร์และเทคโนโลยี</t>
  </si>
  <si>
    <t>https://emenscr.nesdc.go.th/viewer/view.html?id=6756b1b73c750d5109f2d918</t>
  </si>
  <si>
    <t>_6756b1b73c750d5109f2d918</t>
  </si>
  <si>
    <t>วธ 0801-68-0004</t>
  </si>
  <si>
    <t>https://emenscr.nesdc.go.th/viewer/view.html?id=6768eafbf23e63510a0f879a</t>
  </si>
  <si>
    <t>_6768eafbf23e63510a0f879a</t>
  </si>
  <si>
    <t>สป.วธ.</t>
  </si>
  <si>
    <t>v3_100201V03F02</t>
  </si>
  <si>
    <t>เขียว</t>
  </si>
  <si>
    <t>_64a63769b19a7b17b9e5250d</t>
  </si>
  <si>
    <t>มทร.กรุงเทพ</t>
  </si>
  <si>
    <t>_654b4a4ff87bf0722e1f4868</t>
  </si>
  <si>
    <t>_65853f787482073b2da5940a</t>
  </si>
  <si>
    <t>โครงการปกติ 2564</t>
  </si>
  <si>
    <t>_6001071f18c77a294c91959c</t>
  </si>
  <si>
    <t>สวธ.</t>
  </si>
  <si>
    <t>_5fb4a2e3152e2542a428d061</t>
  </si>
  <si>
    <t>_5fbdd6debeab9d2a7939bf1f</t>
  </si>
  <si>
    <t>_5fb4e4a9152e2542a428d0ed</t>
  </si>
  <si>
    <t>กปภ.</t>
  </si>
  <si>
    <t>_5feab27f937fc042b84c9fd1</t>
  </si>
  <si>
    <t>_600eb136d8926a0e8484e470</t>
  </si>
  <si>
    <t>_6011271bfdc43f47dfab8101</t>
  </si>
  <si>
    <t>โครงการปกติ 2565</t>
  </si>
  <si>
    <t>_626aaf676474cc4d5de88970</t>
  </si>
  <si>
    <t>_62571680ad1b55443decb4e4</t>
  </si>
  <si>
    <t>พศ.</t>
  </si>
  <si>
    <t>_61c44960866f4b33ec83ad6b</t>
  </si>
  <si>
    <t>_618a02801c41a9328354d482</t>
  </si>
  <si>
    <t>_6191c98178f1114b28747c2d</t>
  </si>
  <si>
    <t>_6232e4f0aba4fc2356064ab9</t>
  </si>
  <si>
    <t>_61694b88ac23da6eb13cfe15</t>
  </si>
  <si>
    <t>_62413f0b198049279ace090c</t>
  </si>
  <si>
    <t>บอท.</t>
  </si>
  <si>
    <t>_61778147b07caa41b3ab0d68</t>
  </si>
  <si>
    <t xml:space="preserve">การยกระดับการส่งเสริม ESG โดยมุ่งเน้นคุณภาพให้ทัดเทียมกับมาตรฐานสากล </t>
  </si>
  <si>
    <t>_623946886be5f55b0f83f488</t>
  </si>
  <si>
    <t>ศธ 0581.01-66-0018</t>
  </si>
  <si>
    <t>โครงการผลิตสื่อเพื่อสร้างภาพลักษณ์ราชมงคลพระนคร ปี 2566</t>
  </si>
  <si>
    <t>สำนักงานอธิการบดี (สอ.)</t>
  </si>
  <si>
    <t>มหาวิทยาลัยเทคโนโลยีราชมงคลพระนคร</t>
  </si>
  <si>
    <t>มทร.พระนคร</t>
  </si>
  <si>
    <t>v3_100101V03</t>
  </si>
  <si>
    <t>https://emenscr.nesdc.go.th/viewer/view.html?id=64214eb552eb4b14205ce630</t>
  </si>
  <si>
    <t>_64214eb552eb4b14205ce630</t>
  </si>
  <si>
    <t>ศธ0585.14-67-0016</t>
  </si>
  <si>
    <t>ประกวดมารยาทไทยระดับชาติ</t>
  </si>
  <si>
    <t>มหาวิทยาลัยเทคโนโลยีราชมงคลสุวรรณภูมิ</t>
  </si>
  <si>
    <t>มทร.สุวรรณภูมิ</t>
  </si>
  <si>
    <t>v3_100101V01</t>
  </si>
  <si>
    <t>https://emenscr.nesdc.go.th/viewer/view.html?id=657fbbdf19d0a33b26c4e9db</t>
  </si>
  <si>
    <t>_657fbbdf19d0a33b26c4e9db</t>
  </si>
  <si>
    <t>วธ 0509-67-0001</t>
  </si>
  <si>
    <t xml:space="preserve">ผลผลิต การสนับสนุนการดำเนินงานด้านการพัฒนาและเสริมสร้างศักยภาพทรัพยากรมนุษย์ในมิติวัฒนธรรม งบดำเนินงาน โครงการบริหารจัดการภาพยนตร์และวีดิทัศน์ </t>
  </si>
  <si>
    <t>v3_100101V02</t>
  </si>
  <si>
    <t>https://emenscr.nesdc.go.th/viewer/view.html?id=652e1b47f87bf0722e1e4b28</t>
  </si>
  <si>
    <t>_652e1b47f87bf0722e1e4b28</t>
  </si>
  <si>
    <t>วธ 0503-67-0002</t>
  </si>
  <si>
    <t xml:space="preserve">ผลผลิต การสนับสนุนการดำเนินงานด้านการพัฒนาและเสริมสร้างศักยภาพทรัพยากรมนุษย์ในมิติวัฒนธรรม งบรายจ่ายอื่น โครงการวัฒนธรรมสัมพันธ์ </t>
  </si>
  <si>
    <t>สำนักงานเลขานุการกรม</t>
  </si>
  <si>
    <t>https://emenscr.nesdc.go.th/viewer/view.html?id=6530bc41f87bf0722e1e598a</t>
  </si>
  <si>
    <t>_6530bc41f87bf0722e1e598a</t>
  </si>
  <si>
    <t>ศธ0585.01-68-0014</t>
  </si>
  <si>
    <t>โครงการการประชุมเชิงปฏิบัติการการพัฒนานักศึกษาเครือข่ายกิจการนักศึกษามหาวิทยาลัยราชภัฏและมหาวิทยาลัยเทคโนโลยีราชมงคลทั่วประเทศ ครั้งที่ 14</t>
  </si>
  <si>
    <t>มีนาคม 2568</t>
  </si>
  <si>
    <t>https://emenscr.nesdc.go.th/viewer/view.html?id=6763cdf552c7c851103ce22a</t>
  </si>
  <si>
    <t>_6763cdf552c7c851103ce22a</t>
  </si>
  <si>
    <t>ศธ0585.13-67-0024</t>
  </si>
  <si>
    <t>การศึกษาคติสัญลักษณ์ดาวเพดานและลวดลายที่ใช้ในงานอาคารสถาปัตยกรรมพระอุโบสถและพระวิหารไทยมอญ ชุมชนมอญปากเกร็ด</t>
  </si>
  <si>
    <t>คณะวิศวกรรมศาสตร์และสถาปัตยกรรมศาสตร์</t>
  </si>
  <si>
    <t>v3_120101V03</t>
  </si>
  <si>
    <t>https://emenscr.nesdc.go.th/viewer/view.html?id=65b73236dced0b0660ba4b89</t>
  </si>
  <si>
    <t>แดง</t>
  </si>
  <si>
    <t>_65b73236dced0b0660ba4b89</t>
  </si>
  <si>
    <t>Grand Total</t>
  </si>
  <si>
    <t>Count of unique_id</t>
  </si>
  <si>
    <t>ห้วงที่</t>
  </si>
  <si>
    <t>Column Labels</t>
  </si>
  <si>
    <t>1 Total</t>
  </si>
  <si>
    <t>2 Total</t>
  </si>
  <si>
    <t>1 หลัก</t>
  </si>
  <si>
    <t>2 รอง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</si>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</sst>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Calibri"/>
    </font>
    <font>
      <sz val="16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u/>
      <sz val="11"/>
      <color theme="10"/>
      <name val="Calibri"/>
      <family val="2"/>
    </font>
    <font>
      <u/>
      <sz val="16"/>
      <color theme="10"/>
      <name val="TH SarabunPSK"/>
      <family val="2"/>
    </font>
    <font>
      <b/>
      <sz val="20"/>
      <name val="TH SarabunPSK"/>
      <family val="2"/>
    </font>
    <font>
      <sz val="16"/>
      <color theme="4" tint="-0.249977111117893"/>
      <name val="TH SarabunPSK"/>
      <family val="2"/>
    </font>
    <font>
      <sz val="16"/>
      <color theme="0"/>
      <name val="TH SarabunPSK"/>
      <family val="2"/>
    </font>
    <font>
      <sz val="11"/>
      <name val="Calibri"/>
      <family val="2"/>
    </font>
    <font>
      <b/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b/>
      <sz val="16"/>
      <color rgb="FF00B05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name val="TH SarabunPSK"/>
      <family val="2"/>
      <charset val="222"/>
    </font>
    <font>
      <b/>
      <sz val="22"/>
      <name val="TH SarabunPSK"/>
      <family val="2"/>
    </font>
    <font>
      <b/>
      <sz val="16"/>
      <color rgb="FF0070C0"/>
      <name val="TH SarabunPSK"/>
      <family val="2"/>
    </font>
    <font>
      <b/>
      <sz val="16"/>
      <color rgb="FFFF3300"/>
      <name val="TH SarabunPSK"/>
      <family val="2"/>
    </font>
    <font>
      <b/>
      <sz val="16"/>
      <color theme="1"/>
      <name val="TH SarabunPSK"/>
      <family val="2"/>
    </font>
    <font>
      <sz val="11"/>
      <color rgb="FF0070C0"/>
      <name val="Tahoma"/>
      <family val="2"/>
      <charset val="222"/>
      <scheme val="minor"/>
    </font>
    <font>
      <sz val="11"/>
      <color rgb="FF00B050"/>
      <name val="Tahoma"/>
      <family val="2"/>
      <charset val="222"/>
      <scheme val="minor"/>
    </font>
    <font>
      <sz val="11"/>
      <color rgb="FFFF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DAD"/>
        <bgColor indexed="64"/>
      </patternFill>
    </fill>
    <fill>
      <patternFill patternType="solid">
        <fgColor rgb="FFD0F0D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9" fillId="0" borderId="0"/>
    <xf numFmtId="0" fontId="4" fillId="0" borderId="0" applyNumberFormat="0" applyFill="0" applyBorder="0" applyAlignment="0" applyProtection="0"/>
  </cellStyleXfs>
  <cellXfs count="95"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1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0" fontId="5" fillId="0" borderId="0" xfId="1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/>
    <xf numFmtId="0" fontId="1" fillId="0" borderId="0" xfId="0" applyFont="1" applyFill="1" applyBorder="1" applyAlignment="1">
      <alignment horizontal="left" indent="1"/>
    </xf>
    <xf numFmtId="1" fontId="2" fillId="0" borderId="0" xfId="0" applyNumberFormat="1" applyFont="1" applyFill="1" applyBorder="1" applyAlignment="1">
      <alignment horizontal="center"/>
    </xf>
    <xf numFmtId="0" fontId="1" fillId="0" borderId="0" xfId="0" pivotButton="1" applyFont="1" applyFill="1" applyBorder="1" applyAlignment="1">
      <alignment horizontal="center"/>
    </xf>
    <xf numFmtId="0" fontId="1" fillId="5" borderId="0" xfId="0" applyFont="1" applyFill="1" applyBorder="1" applyAlignment="1">
      <alignment horizontal="left"/>
    </xf>
    <xf numFmtId="0" fontId="1" fillId="5" borderId="0" xfId="0" applyNumberFormat="1" applyFont="1" applyFill="1" applyBorder="1"/>
    <xf numFmtId="0" fontId="7" fillId="0" borderId="0" xfId="0" pivotButton="1" applyFont="1" applyFill="1" applyBorder="1"/>
    <xf numFmtId="0" fontId="0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/>
    </xf>
    <xf numFmtId="0" fontId="8" fillId="0" borderId="0" xfId="0" pivotButton="1" applyFont="1" applyFill="1" applyBorder="1"/>
    <xf numFmtId="0" fontId="10" fillId="6" borderId="1" xfId="2" applyFont="1" applyFill="1" applyBorder="1" applyAlignment="1">
      <alignment horizontal="center" vertical="center"/>
    </xf>
    <xf numFmtId="0" fontId="10" fillId="6" borderId="2" xfId="2" applyFont="1" applyFill="1" applyBorder="1" applyAlignment="1">
      <alignment horizontal="center" vertical="center"/>
    </xf>
    <xf numFmtId="0" fontId="11" fillId="6" borderId="2" xfId="2" applyFont="1" applyFill="1" applyBorder="1" applyAlignment="1">
      <alignment horizontal="center" vertical="center"/>
    </xf>
    <xf numFmtId="0" fontId="10" fillId="7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/>
    </xf>
    <xf numFmtId="0" fontId="11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5" fillId="0" borderId="0" xfId="1" applyFont="1" applyFill="1" applyAlignment="1">
      <alignment horizontal="left"/>
    </xf>
    <xf numFmtId="0" fontId="11" fillId="3" borderId="0" xfId="2" applyFont="1" applyFill="1" applyAlignment="1">
      <alignment horizontal="center"/>
    </xf>
    <xf numFmtId="0" fontId="11" fillId="4" borderId="0" xfId="2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5" fillId="8" borderId="2" xfId="0" applyFont="1" applyFill="1" applyBorder="1"/>
    <xf numFmtId="0" fontId="2" fillId="8" borderId="5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/>
    </xf>
    <xf numFmtId="0" fontId="1" fillId="11" borderId="0" xfId="0" applyFont="1" applyFill="1" applyBorder="1"/>
    <xf numFmtId="0" fontId="1" fillId="12" borderId="0" xfId="0" applyFont="1" applyFill="1" applyBorder="1"/>
    <xf numFmtId="0" fontId="1" fillId="13" borderId="0" xfId="0" applyFont="1" applyFill="1" applyBorder="1"/>
    <xf numFmtId="0" fontId="1" fillId="14" borderId="0" xfId="0" applyFont="1" applyFill="1" applyBorder="1"/>
    <xf numFmtId="0" fontId="5" fillId="15" borderId="0" xfId="1" applyFont="1" applyFill="1" applyAlignment="1">
      <alignment horizontal="left"/>
    </xf>
    <xf numFmtId="0" fontId="11" fillId="15" borderId="0" xfId="2" applyFont="1" applyFill="1" applyAlignment="1">
      <alignment horizontal="left"/>
    </xf>
    <xf numFmtId="0" fontId="11" fillId="15" borderId="0" xfId="2" applyFont="1" applyFill="1" applyAlignment="1">
      <alignment horizontal="center"/>
    </xf>
    <xf numFmtId="0" fontId="12" fillId="15" borderId="0" xfId="2" applyFont="1" applyFill="1" applyAlignment="1">
      <alignment horizontal="center"/>
    </xf>
    <xf numFmtId="0" fontId="14" fillId="15" borderId="0" xfId="2" applyFont="1" applyFill="1" applyAlignment="1">
      <alignment horizontal="center"/>
    </xf>
    <xf numFmtId="0" fontId="15" fillId="0" borderId="0" xfId="0" applyFont="1" applyFill="1" applyBorder="1" applyAlignment="1">
      <alignment vertical="center"/>
    </xf>
    <xf numFmtId="49" fontId="18" fillId="16" borderId="1" xfId="0" applyNumberFormat="1" applyFont="1" applyFill="1" applyBorder="1"/>
    <xf numFmtId="49" fontId="18" fillId="16" borderId="1" xfId="0" applyNumberFormat="1" applyFont="1" applyFill="1" applyBorder="1" applyAlignment="1">
      <alignment horizontal="center"/>
    </xf>
    <xf numFmtId="0" fontId="2" fillId="16" borderId="1" xfId="0" applyFont="1" applyFill="1" applyBorder="1"/>
    <xf numFmtId="0" fontId="18" fillId="16" borderId="1" xfId="0" applyFont="1" applyFill="1" applyBorder="1"/>
    <xf numFmtId="0" fontId="18" fillId="4" borderId="1" xfId="0" applyFont="1" applyFill="1" applyBorder="1"/>
    <xf numFmtId="0" fontId="2" fillId="4" borderId="1" xfId="0" applyFont="1" applyFill="1" applyBorder="1"/>
    <xf numFmtId="0" fontId="2" fillId="17" borderId="1" xfId="0" applyFont="1" applyFill="1" applyBorder="1"/>
    <xf numFmtId="0" fontId="2" fillId="18" borderId="1" xfId="0" applyFont="1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/>
    <xf numFmtId="49" fontId="0" fillId="0" borderId="1" xfId="0" applyNumberFormat="1" applyBorder="1"/>
    <xf numFmtId="0" fontId="4" fillId="0" borderId="1" xfId="1" applyNumberFormat="1" applyBorder="1"/>
    <xf numFmtId="0" fontId="0" fillId="0" borderId="1" xfId="0" applyBorder="1"/>
    <xf numFmtId="14" fontId="0" fillId="0" borderId="1" xfId="0" applyNumberFormat="1" applyBorder="1"/>
    <xf numFmtId="0" fontId="19" fillId="0" borderId="1" xfId="0" applyFont="1" applyFill="1" applyBorder="1"/>
    <xf numFmtId="0" fontId="20" fillId="0" borderId="1" xfId="0" applyFont="1" applyFill="1" applyBorder="1"/>
    <xf numFmtId="0" fontId="9" fillId="0" borderId="0" xfId="0" applyFont="1"/>
    <xf numFmtId="0" fontId="9" fillId="0" borderId="1" xfId="0" applyFont="1" applyBorder="1"/>
    <xf numFmtId="0" fontId="9" fillId="0" borderId="7" xfId="0" applyFont="1" applyFill="1" applyBorder="1"/>
    <xf numFmtId="0" fontId="21" fillId="0" borderId="1" xfId="0" applyFont="1" applyBorder="1"/>
    <xf numFmtId="0" fontId="2" fillId="16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0" fillId="0" borderId="1" xfId="0" pivotButton="1" applyFont="1" applyFill="1" applyBorder="1"/>
    <xf numFmtId="0" fontId="0" fillId="0" borderId="1" xfId="0" pivotButton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 indent="1"/>
    </xf>
    <xf numFmtId="0" fontId="0" fillId="0" borderId="8" xfId="0" applyNumberFormat="1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 vertical="top"/>
    </xf>
    <xf numFmtId="0" fontId="2" fillId="9" borderId="4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2" fillId="10" borderId="3" xfId="0" applyFont="1" applyFill="1" applyBorder="1" applyAlignment="1">
      <alignment horizontal="center" vertical="top"/>
    </xf>
  </cellXfs>
  <cellStyles count="4">
    <cellStyle name="Hyperlink" xfId="1" builtinId="8"/>
    <cellStyle name="Hyperlink 2" xfId="3" xr:uid="{47EF73D6-F3F1-46B5-886B-7B083CF34416}"/>
    <cellStyle name="Normal" xfId="0" builtinId="0"/>
    <cellStyle name="ปกติ 2" xfId="2" xr:uid="{54240514-DDE5-4453-B098-25F1CB625B6D}"/>
  </cellStyles>
  <dxfs count="7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color theme="0"/>
      </font>
    </dxf>
    <dxf>
      <font>
        <color theme="4" tint="-0.249977111117893"/>
      </font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horizontal="center"/>
    </dxf>
    <dxf>
      <alignment horizontal="center"/>
    </dxf>
    <dxf>
      <alignment horizontal="center"/>
    </dxf>
    <dxf>
      <font>
        <b/>
      </font>
    </dxf>
    <dxf>
      <font>
        <b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</dxfs>
  <tableStyles count="0" defaultTableStyle="TableStyleMedium9" defaultPivotStyle="PivotStyleMedium4"/>
  <colors>
    <mruColors>
      <color rgb="FFFF9999"/>
      <color rgb="FF99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12700</xdr:rowOff>
    </xdr:from>
    <xdr:to>
      <xdr:col>6</xdr:col>
      <xdr:colOff>522922</xdr:colOff>
      <xdr:row>1</xdr:row>
      <xdr:rowOff>928687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919089-6DE2-442B-8C2D-B3C725C258A2}"/>
            </a:ext>
          </a:extLst>
        </xdr:cNvPr>
        <xdr:cNvSpPr txBox="1"/>
      </xdr:nvSpPr>
      <xdr:spPr>
        <a:xfrm>
          <a:off x="0" y="488950"/>
          <a:ext cx="9214485" cy="91598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กรุณา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 in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เข้าระบบ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eMENSCR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ก่อนดำเนินการ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Click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URL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โครงการนั้น ๆ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2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: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หากไม่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Login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817175</xdr:colOff>
      <xdr:row>1</xdr:row>
      <xdr:rowOff>0</xdr:rowOff>
    </xdr:from>
    <xdr:to>
      <xdr:col>8</xdr:col>
      <xdr:colOff>2124593</xdr:colOff>
      <xdr:row>1</xdr:row>
      <xdr:rowOff>916781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13BB41-2676-4D7E-BAAC-D2D25C1CB747}"/>
            </a:ext>
          </a:extLst>
        </xdr:cNvPr>
        <xdr:cNvSpPr txBox="1"/>
      </xdr:nvSpPr>
      <xdr:spPr>
        <a:xfrm>
          <a:off x="9508738" y="476250"/>
          <a:ext cx="5903230" cy="91678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โครงการที่ปรากฎเป็นโครงการที่ผ่านการอนุมัติจากผู้บริหาร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(M7)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ของหน่วยงานเท่านั้น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(ข้อมูล ณ เดือนเมษายน 2566)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42129</xdr:colOff>
      <xdr:row>0</xdr:row>
      <xdr:rowOff>6804</xdr:rowOff>
    </xdr:from>
    <xdr:to>
      <xdr:col>19</xdr:col>
      <xdr:colOff>553220</xdr:colOff>
      <xdr:row>17</xdr:row>
      <xdr:rowOff>197303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2C457A-563F-4C6C-8C50-48BC6AF90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1505" y="6804"/>
          <a:ext cx="8335198" cy="4701268"/>
        </a:xfrm>
        <a:prstGeom prst="rect">
          <a:avLst/>
        </a:prstGeom>
      </xdr:spPr>
    </xdr:pic>
    <xdr:clientData/>
  </xdr:twoCellAnchor>
  <xdr:twoCellAnchor>
    <xdr:from>
      <xdr:col>11</xdr:col>
      <xdr:colOff>345280</xdr:colOff>
      <xdr:row>6</xdr:row>
      <xdr:rowOff>130969</xdr:rowOff>
    </xdr:from>
    <xdr:to>
      <xdr:col>12</xdr:col>
      <xdr:colOff>14470</xdr:colOff>
      <xdr:row>7</xdr:row>
      <xdr:rowOff>159664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1EA5E2A-5D73-4ADE-B011-47A7B8BE1791}"/>
            </a:ext>
          </a:extLst>
        </xdr:cNvPr>
        <xdr:cNvSpPr txBox="1"/>
      </xdr:nvSpPr>
      <xdr:spPr>
        <a:xfrm>
          <a:off x="9399984" y="1702594"/>
          <a:ext cx="312127" cy="290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</a:p>
      </xdr:txBody>
    </xdr:sp>
    <xdr:clientData/>
  </xdr:twoCellAnchor>
  <xdr:twoCellAnchor>
    <xdr:from>
      <xdr:col>11</xdr:col>
      <xdr:colOff>336945</xdr:colOff>
      <xdr:row>7</xdr:row>
      <xdr:rowOff>128587</xdr:rowOff>
    </xdr:from>
    <xdr:to>
      <xdr:col>12</xdr:col>
      <xdr:colOff>6135</xdr:colOff>
      <xdr:row>8</xdr:row>
      <xdr:rowOff>157283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7C920AC-E25E-4FED-9F38-A0939507F83D}"/>
            </a:ext>
          </a:extLst>
        </xdr:cNvPr>
        <xdr:cNvSpPr txBox="1"/>
      </xdr:nvSpPr>
      <xdr:spPr>
        <a:xfrm>
          <a:off x="9391649" y="1962150"/>
          <a:ext cx="312127" cy="290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</a:p>
      </xdr:txBody>
    </xdr:sp>
    <xdr:clientData/>
  </xdr:twoCellAnchor>
  <xdr:twoCellAnchor>
    <xdr:from>
      <xdr:col>11</xdr:col>
      <xdr:colOff>340516</xdr:colOff>
      <xdr:row>8</xdr:row>
      <xdr:rowOff>155971</xdr:rowOff>
    </xdr:from>
    <xdr:to>
      <xdr:col>12</xdr:col>
      <xdr:colOff>9706</xdr:colOff>
      <xdr:row>9</xdr:row>
      <xdr:rowOff>184666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FD9E7A8-A660-4F77-8B53-98694DBC2AEB}"/>
            </a:ext>
          </a:extLst>
        </xdr:cNvPr>
        <xdr:cNvSpPr txBox="1"/>
      </xdr:nvSpPr>
      <xdr:spPr>
        <a:xfrm>
          <a:off x="9395220" y="2251471"/>
          <a:ext cx="312127" cy="290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</a:p>
      </xdr:txBody>
    </xdr:sp>
    <xdr:clientData/>
  </xdr:twoCellAnchor>
  <xdr:twoCellAnchor>
    <xdr:from>
      <xdr:col>15</xdr:col>
      <xdr:colOff>563164</xdr:colOff>
      <xdr:row>6</xdr:row>
      <xdr:rowOff>134541</xdr:rowOff>
    </xdr:from>
    <xdr:to>
      <xdr:col>16</xdr:col>
      <xdr:colOff>232354</xdr:colOff>
      <xdr:row>7</xdr:row>
      <xdr:rowOff>163236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398D104-88D6-4DF1-B306-D0E95681BC34}"/>
            </a:ext>
          </a:extLst>
        </xdr:cNvPr>
        <xdr:cNvSpPr txBox="1"/>
      </xdr:nvSpPr>
      <xdr:spPr>
        <a:xfrm>
          <a:off x="12189618" y="1706166"/>
          <a:ext cx="312127" cy="290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12</a:t>
          </a:r>
        </a:p>
      </xdr:txBody>
    </xdr:sp>
    <xdr:clientData/>
  </xdr:twoCellAnchor>
  <xdr:twoCellAnchor>
    <xdr:from>
      <xdr:col>15</xdr:col>
      <xdr:colOff>596501</xdr:colOff>
      <xdr:row>7</xdr:row>
      <xdr:rowOff>132159</xdr:rowOff>
    </xdr:from>
    <xdr:to>
      <xdr:col>16</xdr:col>
      <xdr:colOff>265691</xdr:colOff>
      <xdr:row>8</xdr:row>
      <xdr:rowOff>160855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788C971-93B4-4DD3-8014-B6B91950C37F}"/>
            </a:ext>
          </a:extLst>
        </xdr:cNvPr>
        <xdr:cNvSpPr txBox="1"/>
      </xdr:nvSpPr>
      <xdr:spPr>
        <a:xfrm>
          <a:off x="12222955" y="1965722"/>
          <a:ext cx="312127" cy="290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8</a:t>
          </a:r>
        </a:p>
      </xdr:txBody>
    </xdr:sp>
    <xdr:clientData/>
  </xdr:twoCellAnchor>
  <xdr:twoCellAnchor>
    <xdr:from>
      <xdr:col>15</xdr:col>
      <xdr:colOff>600072</xdr:colOff>
      <xdr:row>8</xdr:row>
      <xdr:rowOff>159543</xdr:rowOff>
    </xdr:from>
    <xdr:to>
      <xdr:col>16</xdr:col>
      <xdr:colOff>269262</xdr:colOff>
      <xdr:row>9</xdr:row>
      <xdr:rowOff>188238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4D0572F-BF51-4F9C-B741-ED22BBE96BAB}"/>
            </a:ext>
          </a:extLst>
        </xdr:cNvPr>
        <xdr:cNvSpPr txBox="1"/>
      </xdr:nvSpPr>
      <xdr:spPr>
        <a:xfrm>
          <a:off x="12226526" y="2255043"/>
          <a:ext cx="312127" cy="290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5</a:t>
          </a:r>
        </a:p>
      </xdr:txBody>
    </xdr:sp>
    <xdr:clientData/>
  </xdr:twoCellAnchor>
  <xdr:twoCellAnchor>
    <xdr:from>
      <xdr:col>13</xdr:col>
      <xdr:colOff>502440</xdr:colOff>
      <xdr:row>12</xdr:row>
      <xdr:rowOff>204786</xdr:rowOff>
    </xdr:from>
    <xdr:to>
      <xdr:col>14</xdr:col>
      <xdr:colOff>171630</xdr:colOff>
      <xdr:row>13</xdr:row>
      <xdr:rowOff>233481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0D6AEC2-DF30-478D-B6C3-E55854F0CAB7}"/>
            </a:ext>
          </a:extLst>
        </xdr:cNvPr>
        <xdr:cNvSpPr txBox="1"/>
      </xdr:nvSpPr>
      <xdr:spPr>
        <a:xfrm>
          <a:off x="10843019" y="3348036"/>
          <a:ext cx="312127" cy="290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</a:p>
      </xdr:txBody>
    </xdr:sp>
    <xdr:clientData/>
  </xdr:twoCellAnchor>
  <xdr:twoCellAnchor>
    <xdr:from>
      <xdr:col>13</xdr:col>
      <xdr:colOff>500058</xdr:colOff>
      <xdr:row>13</xdr:row>
      <xdr:rowOff>208357</xdr:rowOff>
    </xdr:from>
    <xdr:to>
      <xdr:col>14</xdr:col>
      <xdr:colOff>169248</xdr:colOff>
      <xdr:row>14</xdr:row>
      <xdr:rowOff>237053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34F8ABC-080D-4C1F-BD7C-EE48AC7D7C6C}"/>
            </a:ext>
          </a:extLst>
        </xdr:cNvPr>
        <xdr:cNvSpPr txBox="1"/>
      </xdr:nvSpPr>
      <xdr:spPr>
        <a:xfrm>
          <a:off x="10840637" y="3613545"/>
          <a:ext cx="312127" cy="290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</a:p>
      </xdr:txBody>
    </xdr:sp>
    <xdr:clientData/>
  </xdr:twoCellAnchor>
  <xdr:twoCellAnchor>
    <xdr:from>
      <xdr:col>13</xdr:col>
      <xdr:colOff>509582</xdr:colOff>
      <xdr:row>14</xdr:row>
      <xdr:rowOff>247648</xdr:rowOff>
    </xdr:from>
    <xdr:to>
      <xdr:col>14</xdr:col>
      <xdr:colOff>178772</xdr:colOff>
      <xdr:row>16</xdr:row>
      <xdr:rowOff>14406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2AA590CE-DCEB-4E6A-9D38-5CE6C807D7ED}"/>
            </a:ext>
          </a:extLst>
        </xdr:cNvPr>
        <xdr:cNvSpPr txBox="1"/>
      </xdr:nvSpPr>
      <xdr:spPr>
        <a:xfrm>
          <a:off x="10850161" y="3914773"/>
          <a:ext cx="312127" cy="290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</a:p>
      </xdr:txBody>
    </xdr:sp>
    <xdr:clientData/>
  </xdr:twoCellAnchor>
  <xdr:twoCellAnchor>
    <xdr:from>
      <xdr:col>17</xdr:col>
      <xdr:colOff>428625</xdr:colOff>
      <xdr:row>13</xdr:row>
      <xdr:rowOff>23812</xdr:rowOff>
    </xdr:from>
    <xdr:to>
      <xdr:col>19</xdr:col>
      <xdr:colOff>400692</xdr:colOff>
      <xdr:row>14</xdr:row>
      <xdr:rowOff>56874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7A8730D-4A38-48C2-A378-0C9F32B880B6}"/>
            </a:ext>
          </a:extLst>
        </xdr:cNvPr>
        <xdr:cNvSpPr txBox="1"/>
      </xdr:nvSpPr>
      <xdr:spPr>
        <a:xfrm>
          <a:off x="13340954" y="3429000"/>
          <a:ext cx="1257942" cy="294999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รวมทั้งสิ้น 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36 </a:t>
          </a:r>
          <a:r>
            <a:rPr kumimoji="0" lang="th-TH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</a:t>
          </a:r>
          <a:endParaRPr kumimoji="0" lang="en-US" sz="14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452437</xdr:colOff>
      <xdr:row>17</xdr:row>
      <xdr:rowOff>254000</xdr:rowOff>
    </xdr:from>
    <xdr:to>
      <xdr:col>19</xdr:col>
      <xdr:colOff>555625</xdr:colOff>
      <xdr:row>20</xdr:row>
      <xdr:rowOff>47625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56ED57A-E8E3-4558-A429-20721962CCCD}"/>
            </a:ext>
          </a:extLst>
        </xdr:cNvPr>
        <xdr:cNvSpPr txBox="1"/>
      </xdr:nvSpPr>
      <xdr:spPr>
        <a:xfrm>
          <a:off x="6865937" y="4706938"/>
          <a:ext cx="7889876" cy="579437"/>
        </a:xfrm>
        <a:prstGeom prst="rect">
          <a:avLst/>
        </a:prstGeom>
        <a:solidFill>
          <a:schemeClr val="lt1"/>
        </a:solidFill>
        <a:ln w="9525" cmpd="sng">
          <a:solidFill>
            <a:srgbClr val="A1ABD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</a:t>
          </a:r>
          <a:b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จำนวน </a:t>
          </a:r>
          <a:r>
            <a:rPr lang="en-US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 โครงการ</a:t>
          </a: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7</xdr:col>
      <xdr:colOff>421474</xdr:colOff>
      <xdr:row>21</xdr:row>
      <xdr:rowOff>63498</xdr:rowOff>
    </xdr:from>
    <xdr:to>
      <xdr:col>20</xdr:col>
      <xdr:colOff>373062</xdr:colOff>
      <xdr:row>38</xdr:row>
      <xdr:rowOff>120756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5FC4F6-92DD-4E86-81C6-78D76B2D0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34974" y="5564186"/>
          <a:ext cx="8381213" cy="4510195"/>
        </a:xfrm>
        <a:prstGeom prst="rect">
          <a:avLst/>
        </a:prstGeom>
      </xdr:spPr>
    </xdr:pic>
    <xdr:clientData/>
  </xdr:twoCellAnchor>
  <xdr:twoCellAnchor>
    <xdr:from>
      <xdr:col>10</xdr:col>
      <xdr:colOff>357187</xdr:colOff>
      <xdr:row>26</xdr:row>
      <xdr:rowOff>206375</xdr:rowOff>
    </xdr:from>
    <xdr:to>
      <xdr:col>11</xdr:col>
      <xdr:colOff>595312</xdr:colOff>
      <xdr:row>28</xdr:row>
      <xdr:rowOff>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3B9A681-8178-46AB-A243-00DF7BA91482}"/>
            </a:ext>
          </a:extLst>
        </xdr:cNvPr>
        <xdr:cNvSpPr txBox="1"/>
      </xdr:nvSpPr>
      <xdr:spPr>
        <a:xfrm>
          <a:off x="8770937" y="7016750"/>
          <a:ext cx="881063" cy="317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604837</xdr:colOff>
      <xdr:row>27</xdr:row>
      <xdr:rowOff>160337</xdr:rowOff>
    </xdr:from>
    <xdr:to>
      <xdr:col>12</xdr:col>
      <xdr:colOff>200025</xdr:colOff>
      <xdr:row>28</xdr:row>
      <xdr:rowOff>215900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39A68953-050C-43C4-B01C-2311AA8BC5BB}"/>
            </a:ext>
          </a:extLst>
        </xdr:cNvPr>
        <xdr:cNvSpPr txBox="1"/>
      </xdr:nvSpPr>
      <xdr:spPr>
        <a:xfrm>
          <a:off x="9018587" y="7232650"/>
          <a:ext cx="881063" cy="317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558800</xdr:colOff>
      <xdr:row>28</xdr:row>
      <xdr:rowOff>241300</xdr:rowOff>
    </xdr:from>
    <xdr:to>
      <xdr:col>12</xdr:col>
      <xdr:colOff>153988</xdr:colOff>
      <xdr:row>30</xdr:row>
      <xdr:rowOff>34925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4CA83595-E662-4BE3-9DB6-16B5BAAC61BE}"/>
            </a:ext>
          </a:extLst>
        </xdr:cNvPr>
        <xdr:cNvSpPr txBox="1"/>
      </xdr:nvSpPr>
      <xdr:spPr>
        <a:xfrm>
          <a:off x="8972550" y="7575550"/>
          <a:ext cx="881063" cy="317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16</xdr:col>
      <xdr:colOff>12700</xdr:colOff>
      <xdr:row>26</xdr:row>
      <xdr:rowOff>250825</xdr:rowOff>
    </xdr:from>
    <xdr:to>
      <xdr:col>17</xdr:col>
      <xdr:colOff>250825</xdr:colOff>
      <xdr:row>28</xdr:row>
      <xdr:rowOff>44450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7E7FEDF-F039-45F5-BFC4-BC49C9157778}"/>
            </a:ext>
          </a:extLst>
        </xdr:cNvPr>
        <xdr:cNvSpPr txBox="1"/>
      </xdr:nvSpPr>
      <xdr:spPr>
        <a:xfrm>
          <a:off x="12284075" y="7061200"/>
          <a:ext cx="881063" cy="317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9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15</xdr:col>
      <xdr:colOff>14287</xdr:colOff>
      <xdr:row>27</xdr:row>
      <xdr:rowOff>204787</xdr:rowOff>
    </xdr:from>
    <xdr:to>
      <xdr:col>16</xdr:col>
      <xdr:colOff>252413</xdr:colOff>
      <xdr:row>28</xdr:row>
      <xdr:rowOff>260350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4166B64E-B545-44D8-A401-1895761798F2}"/>
            </a:ext>
          </a:extLst>
        </xdr:cNvPr>
        <xdr:cNvSpPr txBox="1"/>
      </xdr:nvSpPr>
      <xdr:spPr>
        <a:xfrm>
          <a:off x="11642725" y="7277100"/>
          <a:ext cx="881063" cy="317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15</xdr:col>
      <xdr:colOff>142875</xdr:colOff>
      <xdr:row>28</xdr:row>
      <xdr:rowOff>182563</xdr:rowOff>
    </xdr:from>
    <xdr:to>
      <xdr:col>16</xdr:col>
      <xdr:colOff>381001</xdr:colOff>
      <xdr:row>29</xdr:row>
      <xdr:rowOff>238125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746F6D4C-5FA9-45FD-895C-F45C92288AF0}"/>
            </a:ext>
          </a:extLst>
        </xdr:cNvPr>
        <xdr:cNvSpPr txBox="1"/>
      </xdr:nvSpPr>
      <xdr:spPr>
        <a:xfrm>
          <a:off x="11771313" y="7516813"/>
          <a:ext cx="881063" cy="317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17</xdr:col>
      <xdr:colOff>523875</xdr:colOff>
      <xdr:row>33</xdr:row>
      <xdr:rowOff>166687</xdr:rowOff>
    </xdr:from>
    <xdr:to>
      <xdr:col>19</xdr:col>
      <xdr:colOff>585704</xdr:colOff>
      <xdr:row>34</xdr:row>
      <xdr:rowOff>195845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989FCB44-896A-4AE2-9F9C-851E463DB83D}"/>
            </a:ext>
          </a:extLst>
        </xdr:cNvPr>
        <xdr:cNvSpPr txBox="1"/>
      </xdr:nvSpPr>
      <xdr:spPr>
        <a:xfrm>
          <a:off x="13438188" y="8810625"/>
          <a:ext cx="1347704" cy="2910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h-TH" sz="1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รวมทั้งสิ้น</a:t>
          </a:r>
          <a:r>
            <a:rPr lang="th-TH" sz="1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30 </a:t>
          </a:r>
          <a:r>
            <a:rPr lang="th-TH" sz="1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 u="sng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12</xdr:col>
      <xdr:colOff>325438</xdr:colOff>
      <xdr:row>33</xdr:row>
      <xdr:rowOff>206374</xdr:rowOff>
    </xdr:from>
    <xdr:to>
      <xdr:col>13</xdr:col>
      <xdr:colOff>563563</xdr:colOff>
      <xdr:row>34</xdr:row>
      <xdr:rowOff>261937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771CA27-E429-4679-9858-791A4DA1145A}"/>
            </a:ext>
          </a:extLst>
        </xdr:cNvPr>
        <xdr:cNvSpPr txBox="1"/>
      </xdr:nvSpPr>
      <xdr:spPr>
        <a:xfrm>
          <a:off x="10025063" y="8850312"/>
          <a:ext cx="881063" cy="317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525463</xdr:colOff>
      <xdr:row>33</xdr:row>
      <xdr:rowOff>9523</xdr:rowOff>
    </xdr:from>
    <xdr:to>
      <xdr:col>15</xdr:col>
      <xdr:colOff>120651</xdr:colOff>
      <xdr:row>34</xdr:row>
      <xdr:rowOff>65086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78E1E7CA-AEE8-4C35-8CE7-C2045B189C44}"/>
            </a:ext>
          </a:extLst>
        </xdr:cNvPr>
        <xdr:cNvSpPr txBox="1"/>
      </xdr:nvSpPr>
      <xdr:spPr>
        <a:xfrm>
          <a:off x="10868026" y="8653461"/>
          <a:ext cx="881063" cy="317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12</xdr:col>
      <xdr:colOff>352426</xdr:colOff>
      <xdr:row>34</xdr:row>
      <xdr:rowOff>169860</xdr:rowOff>
    </xdr:from>
    <xdr:to>
      <xdr:col>13</xdr:col>
      <xdr:colOff>590551</xdr:colOff>
      <xdr:row>35</xdr:row>
      <xdr:rowOff>225422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5FAAC222-28E9-4CC3-A505-E07A64C93BFD}"/>
            </a:ext>
          </a:extLst>
        </xdr:cNvPr>
        <xdr:cNvSpPr txBox="1"/>
      </xdr:nvSpPr>
      <xdr:spPr>
        <a:xfrm>
          <a:off x="10052051" y="9075735"/>
          <a:ext cx="881063" cy="317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 </a:t>
          </a:r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206375</xdr:colOff>
      <xdr:row>1</xdr:row>
      <xdr:rowOff>23813</xdr:rowOff>
    </xdr:from>
    <xdr:to>
      <xdr:col>37</xdr:col>
      <xdr:colOff>419100</xdr:colOff>
      <xdr:row>18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562135-CC08-48DE-A496-C5FCC3ECA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64250" y="23813"/>
          <a:ext cx="3832225" cy="363696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SDC" refreshedDate="45429.108619791667" createdVersion="6" refreshedVersion="6" minRefreshableVersion="3" recordCount="36" xr:uid="{9589ACD9-04B5-4774-81BB-DD0F8E73D934}">
  <cacheSource type="worksheet">
    <worksheetSource ref="B3:M39" sheet="1.รวม"/>
  </cacheSource>
  <cacheFields count="12"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1">
      <sharedItems containsSemiMixedTypes="0" containsString="0" containsNumber="1" containsInteger="1" minValue="2563" maxValue="2568" count="6">
        <n v="2563"/>
        <n v="2564"/>
        <n v="2565"/>
        <n v="2566"/>
        <n v="2567"/>
        <n v="2568" u="1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3">
        <s v="100201V02"/>
        <s v="100201V03"/>
        <s v="100201V01"/>
      </sharedItems>
    </cacheField>
    <cacheField name="ปัจจัย" numFmtId="0">
      <sharedItems count="7">
        <s v="100201V02F01"/>
        <s v="100201V03F02"/>
        <s v="100201V01F02"/>
        <s v="100201V02F02"/>
        <s v="100201V01F03"/>
        <s v="100201V03F01"/>
        <s v="100201V02F0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SCR7 CENTER" refreshedDate="45789.805958912038" createdVersion="6" refreshedVersion="6" minRefreshableVersion="3" recordCount="48" xr:uid="{EC992EC0-92EA-469B-BBD1-1FB20D704166}">
  <cacheSource type="worksheet">
    <worksheetSource ref="A1:W49" sheet="ทำการ 100201"/>
  </cacheSource>
  <cacheFields count="23">
    <cacheField name="รหัสโครงการ" numFmtId="49">
      <sharedItems/>
    </cacheField>
    <cacheField name="ชื่อโครงการ/การดำเนินงาน" numFmtId="0">
      <sharedItems/>
    </cacheField>
    <cacheField name="ชื่อโครงการ / การดำเนินงาน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4" maxValue="2568"/>
    </cacheField>
    <cacheField name="วันที่เริ่มต้นโครงการ ปรับ" numFmtId="0">
      <sharedItems/>
    </cacheField>
    <cacheField name="วันที่สิ้นสุดโครงการ ปรับ" numFmtId="0">
      <sharedItems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/>
    </cacheField>
    <cacheField name="อักษรย่อ" numFmtId="0">
      <sharedItems count="18">
        <s v="มรภ.กพ."/>
        <s v="มกส."/>
        <s v="ยผ."/>
        <s v="มทร.ธัญบุรี"/>
        <s v="สวส."/>
        <s v="สำนักงาน ก.ล.ต."/>
        <s v="มทร.อีสาน"/>
        <s v="มทร.รัตนโกสินทร์"/>
        <s v="มรธ."/>
        <s v="BPI"/>
        <s v="สป.วธ."/>
        <s v="มทร.กรุงเทพ"/>
        <s v="สวธ."/>
        <s v="กปภ."/>
        <s v="พศ."/>
        <s v="บอท."/>
        <s v="มทร.พระนคร"/>
        <s v="มทร.สุวรรณภูมิ"/>
      </sharedItems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/>
    </cacheField>
    <cacheField name="องค์ประกอบ" numFmtId="0">
      <sharedItems count="7">
        <s v="v3_100201V01"/>
        <s v="v3_100201V02"/>
        <s v="v3_100201V03"/>
        <s v="v3_100101V03"/>
        <s v="v3_100101V01"/>
        <s v="v3_100101V02"/>
        <s v="v3_120101V03"/>
      </sharedItems>
    </cacheField>
    <cacheField name="FVCT VER3 หลัก clean ตาม eMENSCR" numFmtId="0">
      <sharedItems count="7">
        <s v="v3_100201V01F02"/>
        <s v="v3_100201V02F02"/>
        <s v="v3_100201V02F01"/>
        <s v="v3_100201V02F03"/>
        <s v="v3_100201V01F03"/>
        <s v="v3_100201V03F01"/>
        <s v="v3_100201V03F02"/>
      </sharedItems>
    </cacheField>
    <cacheField name="ความสอดคล้องหลัก/รอง" numFmtId="0">
      <sharedItems count="4">
        <s v="1 หลัก"/>
        <s v="2 รอง"/>
        <s v="หลัก" u="1"/>
        <s v="รอง" u="1"/>
      </sharedItems>
    </cacheField>
    <cacheField name="หมายเหตุ" numFmtId="0">
      <sharedItems containsNonDate="0" containsString="0" containsBlank="1"/>
    </cacheField>
    <cacheField name="ลิ้งค์" numFmtId="0">
      <sharedItems/>
    </cacheField>
    <cacheField name="สี" numFmtId="0">
      <sharedItems/>
    </cacheField>
    <cacheField name="check 10-15 หลัก" numFmtId="0">
      <sharedItems containsBlank="1"/>
    </cacheField>
    <cacheField name="check 10-15 รอง" numFmtId="0">
      <sharedItems containsBlank="1"/>
    </cacheField>
    <cacheField name="check_F เดียวกัน" numFmtId="0">
      <sharedItems/>
    </cacheField>
    <cacheField name="ห้วงที่" numFmtId="0">
      <sharedItems containsSemiMixedTypes="0" containsString="0" containsNumber="1" containsInteger="1" minValue="1" maxValue="2" count="2">
        <n v="2"/>
        <n v="1"/>
      </sharedItems>
    </cacheField>
    <cacheField name="unique_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s v="การสร้างสภาพแวดล้อมที่เอื้อต่อการพัฒนาตลาดทุนเพื่อความยั่งยืน ด้านผู้ระดมทุนและผู้ลงทุน"/>
    <s v="การสร้างสภาพแวดล้อมที่เอื้อต่อการพัฒนาตลาดทุนเพื่อความยั่งยืน ด้านผู้ระดมทุนและผู้ลงทุน"/>
    <s v="ด้านการพัฒนาและเสริมสร้างศักยภาพทรัพยากรมนุษย์"/>
    <x v="0"/>
    <s v="มกราคม 2563"/>
    <s v="ธันวาคม 2563"/>
    <s v="ฝ่ายส่งเสริมธรรมาภิบาลและความยั่งยืน"/>
    <s v="สำนักงานคณะกรรมการกำกับหลักทรัพย์และตลาดหลักทรัพย์"/>
    <s v="กระทรวงการคลัง"/>
    <m/>
    <x v="0"/>
    <x v="0"/>
  </r>
  <r>
    <s v="การสร้างสภาพแวดล้อมที่เอื้อต่อการพัฒนาตลาดทุนที่ยั่งยืน ในด้านเครื่องมือระดมทุนและข้อมูล"/>
    <s v="การสร้างสภาพแวดล้อมที่เอื้อต่อการพัฒนาตลาดทุนที่ยั่งยืน ในด้านเครื่องมือระดมทุนและข้อมูล"/>
    <s v="ด้านการพัฒนาและเสริมสร้างศักยภาพทรัพยากรมนุษย์"/>
    <x v="0"/>
    <s v="มกราคม 2563"/>
    <s v="ธันวาคม 2563"/>
    <s v="ฝ่ายตราสารหนี้"/>
    <s v="สำนักงานคณะกรรมการกำกับหลักทรัพย์และตลาดหลักทรัพย์"/>
    <s v="กระทรวงการคลัง"/>
    <m/>
    <x v="1"/>
    <x v="1"/>
  </r>
  <r>
    <s v="โครงการพัฒนาศักยภาพถนนสายวัฒนธรรมเพื่อต่อยอดทุนทางวัฒนธรรม"/>
    <s v="โครงการพัฒนาศักยภาพถนนสายวัฒนธรรมเพื่อต่อยอดทุนทางวัฒนธรรม"/>
    <s v="ด้านการพัฒนาและเสริมสร้างศักยภาพทรัพยากรมนุษย์"/>
    <x v="1"/>
    <s v="ตุลาคม 2563"/>
    <s v="กันยายน 2564"/>
    <s v="สถาบันวัฒนธรรมศึกษา"/>
    <s v="กรมส่งเสริมวัฒนธรรม"/>
    <s v="กระทรวงวัฒนธรรม"/>
    <s v="โครงการภายใต้กิจกรรม Big Rock"/>
    <x v="2"/>
    <x v="2"/>
  </r>
  <r>
    <s v="โครงการพัฒนาแหล่งเรียนรู้และแหล่งท่องเที่ยวทางวัฒนธรรม"/>
    <s v="โครงการพัฒนาแหล่งเรียนรู้และแหล่งท่องเที่ยวทางวัฒนธรรม"/>
    <s v="ด้านการพัฒนาและเสริมสร้างศักยภาพทรัพยากรมนุษย์"/>
    <x v="1"/>
    <s v="ตุลาคม 2563"/>
    <s v="กันยายน 2564"/>
    <s v="กองกิจการเครือข่ายทางวัฒนธรรม"/>
    <s v="กรมส่งเสริมวัฒนธรรม"/>
    <s v="กระทรวงวัฒนธรรม"/>
    <m/>
    <x v="1"/>
    <x v="1"/>
  </r>
  <r>
    <s v="เงินอุดหนุนส่งเสริม สนับสนุนและพัฒนาการดำเนินงานของเครือข่ายทางวัฒนธรรม ในประเทศและต่างประเทศ"/>
    <s v="เงินอุดหนุนส่งเสริม สนับสนุนและพัฒนาการดำเนินงานของเครือข่ายทางวัฒนธรรม ในประเทศและต่างประเทศ"/>
    <s v="ด้านการพัฒนาและเสริมสร้างศักยภาพทรัพยากรมนุษย์"/>
    <x v="1"/>
    <s v="ตุลาคม 2563"/>
    <s v="กันยายน 2564"/>
    <s v="กองกิจการเครือข่ายทางวัฒนธรรม"/>
    <s v="กรมส่งเสริมวัฒนธรรม"/>
    <s v="กระทรวงวัฒนธรรม"/>
    <m/>
    <x v="2"/>
    <x v="2"/>
  </r>
  <r>
    <s v="9-1-4 โครงการ กปภ.ส่งน้ำใจให้น้ำดื่ม (PWA Care) 2564"/>
    <s v="9-1-4 โครงการ กปภ.ส่งน้ำใจให้น้ำดื่ม (PWA Care) 2564"/>
    <s v="ด้านการปรับสมดุลและพัฒนาระบบการบริหารจัดการภาครัฐ"/>
    <x v="1"/>
    <s v="ตุลาคม 2563"/>
    <s v="กันยายน 2564"/>
    <s v="กองลูกค้าสัมพันธ์"/>
    <s v="การประปาส่วนภูมิภาค"/>
    <s v="กระทรวงมหาดไทย"/>
    <m/>
    <x v="0"/>
    <x v="0"/>
  </r>
  <r>
    <s v="เครือข่ายความร่วมมือทางวิชาการกับมหาวิทยาลัยราชภัฏภาคเหนือ คณะวิทยาการจัดการ"/>
    <s v="เครือข่ายความร่วมมือทางวิชาการกับมหาวิทยาลัยราชภัฏภาคเหนือ คณะวิทยาการจัดการ"/>
    <s v="ด้านการปรับสมดุลและพัฒนาระบบการบริหารจัดการภาครัฐ"/>
    <x v="1"/>
    <s v="ตุลาคม 2563"/>
    <s v="กันยายน 2564"/>
    <s v="คณะวิทยาการจัดการ"/>
    <s v="มหาวิทยาลัยราชภัฏกำแพงเพชร"/>
    <s v="กระทรวงการอุดมศึกษา วิทยาศาสตร์ วิจัยและนวัตกรรม"/>
    <m/>
    <x v="0"/>
    <x v="3"/>
  </r>
  <r>
    <s v="การสร้างสภาพแวดล้อมที่เอื้อต่อการพัฒนาตลาดทุนเพื่อความยั่งยืน ด้านผู้ระดมทุนและผู้ลงทุน"/>
    <s v="การสร้างสภาพแวดล้อมที่เอื้อต่อการพัฒนาตลาดทุนเพื่อความยั่งยืน ด้านผู้ระดมทุนและผู้ลงทุน"/>
    <s v="ด้านการพัฒนาและเสริมสร้างศักยภาพทรัพยากรมนุษย์"/>
    <x v="1"/>
    <s v="มกราคม 2564"/>
    <s v="ธันวาคม 2564"/>
    <s v="ฝ่ายส่งเสริมธรรมาภิบาลและความยั่งยืน"/>
    <s v="สำนักงานคณะกรรมการกำกับหลักทรัพย์และตลาดหลักทรัพย์"/>
    <s v="กระทรวงการคลัง"/>
    <m/>
    <x v="0"/>
    <x v="0"/>
  </r>
  <r>
    <s v="การสร้างสภาพแวดล้อมที่เอื้อต่อการพัฒนาตลาดทุนที่ยั่งยืน ในด้านเครื่องมือระดมทุน"/>
    <s v="การสร้างสภาพแวดล้อมที่เอื้อต่อการพัฒนาตลาดทุนที่ยั่งยืน ในด้านเครื่องมือระดมทุน"/>
    <s v="ด้านการพัฒนาและเสริมสร้างศักยภาพทรัพยากรมนุษย์"/>
    <x v="1"/>
    <s v="มกราคม 2564"/>
    <s v="ธันวาคม 2564"/>
    <s v="ฝ่ายตราสารหนี้"/>
    <s v="สำนักงานคณะกรรมการกำกับหลักทรัพย์และตลาดหลักทรัพย์"/>
    <s v="กระทรวงการคลัง"/>
    <m/>
    <x v="1"/>
    <x v="1"/>
  </r>
  <r>
    <s v="การสำรวจเก็บรวบรวมมรดกภูมิปัญญาทางวัฒนธรรม จังหวัดกาฬสินธุ์"/>
    <s v="การสำรวจเก็บรวบรวมมรดกภูมิปัญญาทางวัฒนธรรม จังหวัดกาฬสินธุ์"/>
    <s v="ด้านการพัฒนาและเสริมสร้างศักยภาพทรัพยากรมนุษย์"/>
    <x v="2"/>
    <s v="ตุลาคม 2564"/>
    <s v="กันยายน 2565"/>
    <s v="สถาบันวิจัยและพัฒนา"/>
    <s v="มหาวิทยาลัยกาฬสินธุ์"/>
    <s v="กระทรวงการอุดมศึกษา วิทยาศาสตร์ วิจัยและนวัตกรรม"/>
    <m/>
    <x v="2"/>
    <x v="4"/>
  </r>
  <r>
    <s v="แผนปฏิบัติการด้านการแสดงความรับผิดชอบต่อสังคมและสิ่งแวดล้อม"/>
    <s v="แผนปฏิบัติการด้านการแสดงความรับผิดชอบต่อสังคมและสิ่งแวดล้อม"/>
    <s v="ด้านการพัฒนาและเสริมสร้างศักยภาพทรัพยากรมนุษย์"/>
    <x v="2"/>
    <s v="ตุลาคม 2564"/>
    <s v="กันยายน 2565"/>
    <s v="กองธุรกิจและการตลาด"/>
    <s v="บริษัท อู่กรุงเทพ จำกัด"/>
    <s v="กระทรวงกลาโหม"/>
    <m/>
    <x v="1"/>
    <x v="5"/>
  </r>
  <r>
    <s v="โครงการมหกรรมวัฒนธรรม  นครแห่งอารยธรรม  ฟุ้งเฟื่องเมืองลิกอร์"/>
    <s v="โครงการมหกรรมวัฒนธรรม  นครแห่งอารยธรรม  ฟุ้งเฟื่องเมืองลิกอร์"/>
    <s v="ด้านการพัฒนาและเสริมสร้างศักยภาพทรัพยากรมนุษย์"/>
    <x v="2"/>
    <s v="ธันวาคม 2564"/>
    <s v="เมษายน 2565"/>
    <s v="สำนักงานวัฒนธรรมจังหวัดนครศรีธรรมราช"/>
    <s v="สำนักงานปลัดกระทรวงวัฒนธรรม"/>
    <s v="กระทรวงวัฒนธรรม"/>
    <m/>
    <x v="0"/>
    <x v="3"/>
  </r>
  <r>
    <s v="โครงการบริหารจัดการกิจการภาพยนตร์และวีดิทัศน์"/>
    <s v="โครงการบริหารจัดการกิจการภาพยนตร์และวีดิทัศน์"/>
    <s v="ด้านการพัฒนาและเสริมสร้างศักยภาพทรัพยากรมนุษย์"/>
    <x v="2"/>
    <s v="ตุลาคม 2564"/>
    <s v="กันยายน 2565"/>
    <s v="สำนักพิจารณาภาพยนต์และวีดิทัศน์"/>
    <s v="กรมส่งเสริมวัฒนธรรม"/>
    <s v="กระทรวงวัฒนธรรม"/>
    <m/>
    <x v="0"/>
    <x v="6"/>
  </r>
  <r>
    <s v="เงินอุดหนุนการเรียนการสอนศูนย์ศึกษาศิลปะไทยโบราณสล่าสิบหมู่ล้านนา (วัดศรีสุพรรณ)"/>
    <s v="เงินอุดหนุนการเรียนการสอนศูนย์ศึกษาศิลปะไทยโบราณสล่าสิบหมู่ล้านนา (วัดศรีสุพรรณ)"/>
    <s v="ด้านการพัฒนาและเสริมสร้างศักยภาพทรัพยากรมนุษย์"/>
    <x v="2"/>
    <s v="ตุลาคม 2564"/>
    <s v="กันยายน 2565"/>
    <s v="กองพุทธศาสนศึกษา"/>
    <s v="สำนักงานพระพุทธศาสนาแห่งชาติ"/>
    <s v="หน่วยงานขึ้นตรงนายกรัฐมนตรี"/>
    <m/>
    <x v="0"/>
    <x v="3"/>
  </r>
  <r>
    <s v="การผลักดันให้ปัจจัยด้านความยั่งยืนเป็นส่วนหนึ่งในการดำเนินธุรกิจจัดการลงทุน (ESG Integration)"/>
    <s v="การผลักดันให้ปัจจัยด้านความยั่งยืนเป็นส่วนหนึ่งในการดำเนินธุรกิจจัดการลงทุน (ESG Integration)"/>
    <s v="ด้านการพัฒนาและเสริมสร้างศักยภาพทรัพยากรมนุษย์"/>
    <x v="2"/>
    <s v="มกราคม 2565"/>
    <s v="ธันวาคม 2565"/>
    <s v="ฝ่ายนโยบายธุรกิจจัดการลงทุน"/>
    <s v="สำนักงานคณะกรรมการกำกับหลักทรัพย์และตลาดหลักทรัพย์"/>
    <s v="กระทรวงการคลัง"/>
    <m/>
    <x v="0"/>
    <x v="0"/>
  </r>
  <r>
    <s v="การยกระดับการส่งเสริม ESG โดยมุ่งเน้นคุณภาพให้ทัดเทียมกับมาตรฐานสากล"/>
    <s v="การยกระดับการส่งเสริม ESG โดยมุ่งเน้นคุณภาพให้ทัดเทียมกับมาตรฐานสากล"/>
    <s v="ด้านการพัฒนาและเสริมสร้างศักยภาพทรัพยากรมนุษย์"/>
    <x v="2"/>
    <s v="มกราคม 2565"/>
    <s v="ธันวาคม 2565"/>
    <s v="ฝ่ายส่งเสริมธรรมาภิบาลและความยั่งยืน"/>
    <s v="สำนักงานคณะกรรมการกำกับหลักทรัพย์และตลาดหลักทรัพย์"/>
    <s v="กระทรวงการคลัง"/>
    <m/>
    <x v="0"/>
    <x v="0"/>
  </r>
  <r>
    <s v="การผลักดันให้ปัจจัยด้าน ESG เป็นส่วนหนึ่งในการดำเนินธุรกิจและกระบวนการทำงาน  (ESG integration) ของบริษัทหลักทรัพย์"/>
    <s v="การผลักดันให้ปัจจัยด้าน ESG เป็นส่วนหนึ่งในการดำเนินธุรกิจและกระบวนการทำงาน  (ESG integration) ของบริษัทหลักทรัพย์"/>
    <s v="ด้านการพัฒนาและเสริมสร้างศักยภาพทรัพยากรมนุษย์"/>
    <x v="2"/>
    <s v="มกราคม 2565"/>
    <s v="ธันวาคม 2565"/>
    <s v="ฝ่ายนโยบายธุรกิจตัวกลาง"/>
    <s v="สำนักงานคณะกรรมการกำกับหลักทรัพย์และตลาดหลักทรัพย์"/>
    <s v="กระทรวงการคลัง"/>
    <m/>
    <x v="0"/>
    <x v="0"/>
  </r>
  <r>
    <s v="โครงการส่งเสริมการอนุรักษ์สิ่งแวดล้อมและภูมิปัญญาท้องถิ่นเพื่อเพิ่มมูลค่าเชิงนวัตวิถี"/>
    <s v="โครงการส่งเสริมการอนุรักษ์สิ่งแวดล้อมและภูมิปัญญาท้องถิ่นเพื่อเพิ่มมูลค่าเชิงนวัตวิถี"/>
    <s v="ด้านการพัฒนาและเสริมสร้างศักยภาพทรัพยากรมนุษย์"/>
    <x v="2"/>
    <s v="ธันวาคม 2564"/>
    <s v="มิถุนายน 2565"/>
    <s v="คณะศิลปศาสตร์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3"/>
  </r>
  <r>
    <s v="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3"/>
    <s v="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3"/>
    <s v="ด้านการพัฒนาและเสริมสร้างศักยภาพทรัพยากรมนุษย์"/>
    <x v="2"/>
    <s v="ตุลาคม 2564"/>
    <s v="กันยายน 2565"/>
    <s v="คณะครุศาสตร์อุตสาหกรรม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6"/>
  </r>
  <r>
    <s v="วิทยาการจัดการลอยกระทง"/>
    <s v="วิทยาการจัดการลอยกระทง"/>
    <s v="ด้านการพัฒนาและเสริมสร้างศักยภาพทรัพยากรมนุษย์"/>
    <x v="3"/>
    <s v="ตุลาคม 2565"/>
    <s v="กันยายน 2566"/>
    <s v="คณะวิทยาการจัดการ"/>
    <s v="มหาวิทยาลัยราชภัฏกำแพงเพชร"/>
    <s v="กระทรวงการอุดมศึกษา วิทยาศาสตร์ วิจัยและนวัตกรรม"/>
    <m/>
    <x v="2"/>
    <x v="2"/>
  </r>
  <r>
    <s v="โครงการส่งเสริมและพัฒนาผลิตภัณฑ์ผ้าฝ้ายไทกาฬสินธุ์"/>
    <s v="โครงการส่งเสริมและพัฒนาผลิตภัณฑ์ผ้าฝ้ายไทกาฬสินธุ์"/>
    <s v="ด้านการพัฒนาและเสริมสร้างศักยภาพทรัพยากรมนุษย์"/>
    <x v="3"/>
    <s v="เมษายน 2566"/>
    <s v="มิถุนายน 2566"/>
    <s v="สำนักงานอธิการบดี"/>
    <s v="มหาวิทยาลัยกาฬสินธุ์"/>
    <s v="กระทรวงการอุดมศึกษา วิทยาศาสตร์ วิจัยและนวัตกรรม"/>
    <m/>
    <x v="0"/>
    <x v="3"/>
  </r>
  <r>
    <s v="โครงการส่งเสริมการท่องเที่ยวเมืองน้ำดำ ภายใต้กิจกรรม ตามฮอยศิลปะโบราณสู่วิถีชาวภูไท"/>
    <s v="โครงการส่งเสริมการท่องเที่ยวเมืองน้ำดำ ภายใต้กิจกรรม ตามฮอยศิลปะโบราณสู่วิถีชาวภูไท"/>
    <s v="ด้านการพัฒนาและเสริมสร้างศักยภาพทรัพยากรมนุษย์"/>
    <x v="3"/>
    <s v="เมษายน 2566"/>
    <s v="มิถุนายน 2566"/>
    <s v="สำนักงานอธิการบดี"/>
    <s v="มหาวิทยาลัยกาฬสินธุ์"/>
    <s v="กระทรวงการอุดมศึกษา วิทยาศาสตร์ วิจัยและนวัตกรรม"/>
    <m/>
    <x v="0"/>
    <x v="3"/>
  </r>
  <r>
    <s v="โครงการป่าในเมืองทุ่งเสม็ดงามจังหวัดสงขลา หมู่ที่ 6 ตำบลน้ำน้อย อำเภอหาดใหญ่ จังหวัดสงขลา"/>
    <s v="โครงการป่าในเมืองทุ่งเสม็ดงามจังหวัดสงขลา หมู่ที่ 6 ตำบลน้ำน้อย อำเภอหาดใหญ่ จังหวัดสงขลา"/>
    <s v="ด้านการพัฒนาและเสริมสร้างศักยภาพทรัพยากรมนุษย์"/>
    <x v="3"/>
    <s v="ตุลาคม 2565"/>
    <s v="กันยายน 2566"/>
    <s v="สำนักงานโยธาธิการและผังเมืองจังหวัดสงขลา"/>
    <s v="กรมโยธาธิการและผังเมือง"/>
    <s v="กระทรวงมหาดไทย"/>
    <m/>
    <x v="0"/>
    <x v="0"/>
  </r>
  <r>
    <s v="เสริมสร้างความรู้ความเข้าใจแก่ผู้ประกอบธุรกิจตัวกลางในการผนวกปัจจัยด้าน ESG ในกระบวนการวิเคราะห์และจัดการลงทุนเพื่อนำไปปฏิบัติจริง (ESG in practice)"/>
    <s v="เสริมสร้างความรู้ความเข้าใจแก่ผู้ประกอบธุรกิจตัวกลางในการผนวกปัจจัยด้าน ESG ในกระบวนการวิเคราะห์และจัดการลงทุนเพื่อนำไปปฏิบัติจริง (ESG in practice)"/>
    <s v="ด้านการพัฒนาและเสริมสร้างศักยภาพทรัพยากรมนุษย์"/>
    <x v="3"/>
    <s v="มกราคม 2566"/>
    <s v="ธันวาคม 2566"/>
    <s v="ฝ่ายนโยบายผู้ประกอบธุรกิจ"/>
    <s v="สำนักงานคณะกรรมการกำกับหลักทรัพย์และตลาดหลักทรัพย์"/>
    <s v="กระทรวงการคลัง"/>
    <m/>
    <x v="0"/>
    <x v="0"/>
  </r>
  <r>
    <s v="การยกระดับการส่งเสริม ESG โดยมุ่งเน้นคุณภาพให้ทัดเทียมกับมาตรฐานสากล"/>
    <s v="การยกระดับการส่งเสริม ESG โดยมุ่งเน้นคุณภาพให้ทัดเทียมกับมาตรฐานสากล"/>
    <s v="ด้านการพัฒนาและเสริมสร้างศักยภาพทรัพยากรมนุษย์"/>
    <x v="3"/>
    <s v="มกราคม 2566"/>
    <s v="ธันวาคม 2566"/>
    <s v="ฝ่ายส่งเสริมความยั่งยืน"/>
    <s v="สำนักงานคณะกรรมการกำกับหลักทรัพย์และตลาดหลักทรัพย์"/>
    <s v="กระทรวงการคลัง"/>
    <m/>
    <x v="0"/>
    <x v="0"/>
  </r>
  <r>
    <s v="โครงการ 4 th + Thailand Art and Design Exhibition การแสดงผลงานศิลปะและการออกแบบแห่ง  ประเทศไทย ครั้งที่ 4 plus"/>
    <s v="โครงการ 4 th + Thailand Art and Design Exhibition การแสดงผลงานศิลปะและการออกแบบแห่ง  ประเทศไทย ครั้งที่ 4 plus"/>
    <s v="ด้านการพัฒนาและเสริมสร้างศักยภาพทรัพยากรมนุษย์"/>
    <x v="3"/>
    <s v="กันยายน 2566"/>
    <s v="กันยายน 2566"/>
    <s v="คณะสถาปัตยกรรมและการออกแบบ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0"/>
    <x v="6"/>
  </r>
  <r>
    <s v="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4"/>
    <s v="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4"/>
    <s v="ด้านการพัฒนาและเสริมสร้างศักยภาพทรัพยากรมนุษย์"/>
    <x v="3"/>
    <s v="ตุลาคม 2565"/>
    <s v="กันยายน 2566"/>
    <s v="คณะครุศาสตร์อุตสาหกรรม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3"/>
  </r>
  <r>
    <s v="การสำรวจและรวบรวมภูมิปัญญา โภชนาการและคุณค่าเชิงหน้าที่ของอาหารชนเผ่ากระเลิงจังหวัดสกลนคร"/>
    <s v="การสำรวจและรวบรวมภูมิปัญญา โภชนาการและคุณค่าเชิงหน้าที่ของอาหารชนเผ่ากระเลิงจังหวัดสกลนคร"/>
    <s v="ด้านการพัฒนาและเสริมสร้างศักยภาพทรัพยากรมนุษย์"/>
    <x v="3"/>
    <s v="ตุลาคม 2565"/>
    <s v="กันยายน 2566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2"/>
    <x v="4"/>
  </r>
  <r>
    <s v="โครงการส่งเสริมวิสาหกิจเพื่อสังคม (โครงการตรวจเยี่ยมวิสาหกิจเพื่อสังคมประจำปีงบประมาณ 2566)"/>
    <s v="โครงการส่งเสริมวิสาหกิจเพื่อสังคม (โครงการตรวจเยี่ยมวิสาหกิจเพื่อสังคมประจำปีงบประมาณ 2566)"/>
    <s v="ด้านการพัฒนาและเสริมสร้างศักยภาพทรัพยากรมนุษย์"/>
    <x v="3"/>
    <s v="ตุลาคม 2565"/>
    <s v="กันยายน 2566"/>
    <s v="ฝ่ายวิจัยและนโยบาย"/>
    <s v="สำนักงานส่งเสริมวิสาหกิจเพื่อสังคม"/>
    <s v="ส่วนราชการไม่สังกัดสำนักนายกรัฐมนตรี กระทรวง หรือทบวง และหน่วยงานภายใต้การควบคุมดูแลของนายกรัฐมนตรี"/>
    <m/>
    <x v="0"/>
    <x v="6"/>
  </r>
  <r>
    <s v="สืบสานต่อยอดนครแห่งอารยธรรม กิจกรรมสร้างคน  สร้างศิลป์ ถิ่นนคร: คนคอน รู้ รัก ภาคภูมิใจ  &quot;โขน&quot;ศิลปะแห่งชาติไทย"/>
    <s v="สืบสานต่อยอดนครแห่งอารยธรรม กิจกรรมสร้างคน  สร้างศิลป์ ถิ่นนคร: คนคอน รู้ รัก ภาคภูมิใจ  &quot;โขน&quot;ศิลปะแห่งชาติไทย"/>
    <s v="ด้านการสร้างการเติบโตบนคุณภาพชีวิตที่เป็นมิตรต่อสิ่งแวดล้อม"/>
    <x v="3"/>
    <s v="กรกฎาคม 2566"/>
    <s v="กรกฎาคม 2566"/>
    <s v="สำนักงานวัฒนธรรมจังหวัดนครศรีธรรมราช"/>
    <s v="สำนักงานปลัดกระทรวงวัฒนธรรม"/>
    <s v="กระทรวงวัฒนธรรม"/>
    <m/>
    <x v="1"/>
    <x v="1"/>
  </r>
  <r>
    <s v="โครงการอนุรักษ์ทุนวัฒนธรรมเชิงสร้างสรรค์ เทิดไท้องค์ราชันย์ สืบสานอัตลักษณ์ไทย 4 ภาค"/>
    <s v="โครงการอนุรักษ์ทุนวัฒนธรรมเชิงสร้างสรรค์ เทิดไท้องค์ราชันย์ สืบสานอัตลักษณ์ไทย 4 ภาค"/>
    <s v="ด้านการพัฒนาและเสริมสร้างศักยภาพทรัพยากรมนุษย์"/>
    <x v="4"/>
    <s v="กรกฎาคม 2567"/>
    <s v="กรกฎาคม 2567"/>
    <s v="คณะบริหารธุรกิจ"/>
    <s v="มหาวิทยาลัยเทคโนโลยีราชมงคลกรุงเทพ"/>
    <s v="กระทรวงการอุดมศึกษา วิทยาศาสตร์ วิจัยและนวัตกรรม"/>
    <m/>
    <x v="0"/>
    <x v="0"/>
  </r>
  <r>
    <s v="อนุรักษ์และฟื้นฟูประเพณีและวัฒนธรรมการทำผลิตภัณฑ์จากข้าวร่วมกับชุมชน"/>
    <s v="อนุรักษ์และฟื้นฟูประเพณีและวัฒนธรรมการทำผลิตภัณฑ์จากข้าวร่วมกับชุมชน"/>
    <s v="ด้านการพัฒนาและเสริมสร้างศักยภาพทรัพยากรมนุษย์"/>
    <x v="4"/>
    <s v="เมษายน 2567"/>
    <s v="สิงหาคม 2567"/>
    <s v="คณะเทคโนโลยีการเกษตร"/>
    <s v="มหาวิทยาลัยกาฬสินธุ์"/>
    <s v="กระทรวงการอุดมศึกษา วิทยาศาสตร์ วิจัยและนวัตกรรม"/>
    <m/>
    <x v="0"/>
    <x v="3"/>
  </r>
  <r>
    <s v="โครงการส่งเสริมความสามารถในการแข่งขัน พัฒนาศักยภาพ และมาตรฐานการท่องเที่ยว สู่การท่องเที่ยวเชิงสร้างสรรค์ กิจกรรมงานแผ่นดินสมเด็จพระนเรศวร"/>
    <s v="โครงการส่งเสริมความสามารถในการแข่งขัน พัฒนาศักยภาพ และมาตรฐานการท่องเที่ยว สู่การท่องเที่ยวเชิงสร้างสรรค์ กิจกรรมงานแผ่นดินสมเด็จพระนเรศวร"/>
    <s v="ด้านความมั่นคง"/>
    <x v="4"/>
    <s v="ตุลาคม 2566"/>
    <s v="กันยายน 2567"/>
    <s v="สำนักงานวัฒนธรรมจังหวัดพิษณุโลก"/>
    <s v="สำนักงานปลัดกระทรวงวัฒนธรรม"/>
    <s v="กระทรวงวัฒนธรรม"/>
    <m/>
    <x v="0"/>
    <x v="6"/>
  </r>
  <r>
    <s v="โครงการผลักดันให้ผู้ประกอบธุรกิจตัวกลางในตลาดทุนเป็นกลไกสำคัญในการนำพาประเทศไปสู่เป้าหมายการพัฒนาที่ยั่งยืน"/>
    <s v="โครงการผลักดันให้ผู้ประกอบธุรกิจตัวกลางในตลาดทุนเป็นกลไกสำคัญในการนำพาประเทศไปสู่เป้าหมายการพัฒนาที่ยั่งยืน"/>
    <s v="ด้านการพัฒนาและเสริมสร้างศักยภาพทรัพยากรมนุษย์"/>
    <x v="4"/>
    <s v="มกราคม 2567"/>
    <s v="ธันวาคม 2567"/>
    <s v="ฝ่ายนโยบายธุรกิจจัดการลงทุน (กลต.นจ.)"/>
    <s v="สำนักงานคณะกรรมการกำกับหลักทรัพย์และตลาดหลักทรัพย์"/>
    <s v="กระทรวงการคลัง"/>
    <m/>
    <x v="0"/>
    <x v="0"/>
  </r>
  <r>
    <s v="โครงการศึกษาดูงานของนักศึกษาคณะบริหาร ณ นิทรรศรัตนโกสินทร์"/>
    <s v="โครงการศึกษาดูงานของนักศึกษาคณะบริหาร ณ นิทรรศรัตนโกสินทร์"/>
    <s v="ด้านการพัฒนาและเสริมสร้างศักยภาพทรัพยากรมนุษย์"/>
    <x v="4"/>
    <s v="กุมภาพันธ์ 2567"/>
    <s v="Invalid date"/>
    <s v="คณะบริหารธุรกิจ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1"/>
    <x v="5"/>
  </r>
  <r>
    <s v="การยกระดับการส่งเสริม ESG โดยมุ่งเน้นคุณภาพให้ทัดเทียมกับมาตรฐานสากล"/>
    <s v="การยกระดับการส่งเสริม ESG โดยมุ่งเน้นคุณภาพให้ทัดเทียมกับมาตรฐานสากล"/>
    <s v="ด้านการพัฒนาและเสริมสร้างศักยภาพทรัพยากรมนุษย์"/>
    <x v="4"/>
    <s v="มกราคม 2567"/>
    <s v="ธันวาคม 2567"/>
    <s v="ฝ่ายส่งเสริมความยั่งยืน"/>
    <s v="สำนักงานคณะกรรมการกำกับหลักทรัพย์และตลาดหลักทรัพย์"/>
    <s v="กระทรวงการคลัง"/>
    <m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s v="ศธ 0536.3-66-0010"/>
    <s v="วิทยาการจัดการลอยกระทง"/>
    <s v="วิทยาการจัดการลอยกระทง"/>
    <s v="ด้านการพัฒนาและเสริมสร้างศักยภาพทรัพยากรมนุษย์"/>
    <n v="2566"/>
    <s v="ตุลาคม 2565"/>
    <s v="กันยายน 2566"/>
    <s v="คณะวิทยาการจัดการ"/>
    <s v="มหาวิทยาลัยราชภัฏกำแพงเพชร"/>
    <x v="0"/>
    <s v="กระทรวงการอุดมศึกษา วิทยาศาสตร์ วิจัยและนวัตกรรม"/>
    <s v="โครงการปกติ 2566"/>
    <x v="0"/>
    <x v="0"/>
    <x v="0"/>
    <m/>
    <s v="https://emenscr.nesdc.go.th/viewer/view.html?id=63ec8d1ab4e8c549053a6987"/>
    <s v="ฟ้า"/>
    <s v="T"/>
    <m/>
    <s v="0"/>
    <x v="0"/>
    <s v="_63ec8d1ab4e8c549053a6987"/>
  </r>
  <r>
    <s v="ศธ 0568-66-0005"/>
    <s v="โครงการส่งเสริมและพัฒนาผลิตภัณฑ์ผ้าฝ้ายไทกาฬสินธุ์"/>
    <s v="โครงการส่งเสริมและพัฒนาผลิตภัณฑ์ผ้าฝ้ายไทกาฬสินธุ์"/>
    <s v="ด้านการพัฒนาและเสริมสร้างศักยภาพทรัพยากรมนุษย์"/>
    <n v="2566"/>
    <s v="เมษายน 2566"/>
    <s v="มิถุนายน 2566"/>
    <s v="สำนักงานอธิการบดี"/>
    <s v="มหาวิทยาลัยกาฬสินธุ์"/>
    <x v="1"/>
    <s v="กระทรวงการอุดมศึกษา วิทยาศาสตร์ วิจัยและนวัตกรรม"/>
    <s v="โครงการปกติ 2566"/>
    <x v="1"/>
    <x v="1"/>
    <x v="0"/>
    <m/>
    <s v="https://emenscr.nesdc.go.th/viewer/view.html?id=63f3486c4f4b54733c3fac47"/>
    <s v="ฟ้า"/>
    <s v="T"/>
    <m/>
    <s v="0"/>
    <x v="0"/>
    <s v="_63f3486c4f4b54733c3fac47"/>
  </r>
  <r>
    <s v="ศธ 0568-66-0010"/>
    <s v="โครงการส่งเสริมการท่องเที่ยวเมืองน้ำดำ ภายใต้กิจกรรม ตามฮอยศิลปะโบราณสู่วิถีชาวภูไท"/>
    <s v="โครงการส่งเสริมการท่องเที่ยวเมืองน้ำดำ ภายใต้กิจกรรม ตามฮอยศิลปะโบราณสู่วิถีชาวภูไท"/>
    <s v="ด้านการพัฒนาและเสริมสร้างศักยภาพทรัพยากรมนุษย์"/>
    <n v="2566"/>
    <s v="เมษายน 2566"/>
    <s v="มิถุนายน 2566"/>
    <s v="สำนักงานอธิการบดี"/>
    <s v="มหาวิทยาลัยกาฬสินธุ์"/>
    <x v="1"/>
    <s v="กระทรวงการอุดมศึกษา วิทยาศาสตร์ วิจัยและนวัตกรรม"/>
    <s v="โครงการปกติ 2566"/>
    <x v="1"/>
    <x v="1"/>
    <x v="0"/>
    <m/>
    <s v="https://emenscr.nesdc.go.th/viewer/view.html?id=63fc5dd78d48ef490cf594fe"/>
    <s v="ฟ้า"/>
    <s v="T"/>
    <m/>
    <s v="0"/>
    <x v="0"/>
    <s v="_63fc5dd78d48ef490cf594fe"/>
  </r>
  <r>
    <s v="สข 0022-66-0001"/>
    <s v="โครงการป่าในเมืองทุ่งเสม็ดงามจังหวัดสงขลา หมู่ที่ 6 ตำบลน้ำน้อย อำเภอหาดใหญ่ จังหวัดสงขลา"/>
    <s v="โครงการป่าในเมืองทุ่งเสม็ดงามจังหวัดสงขลา หมู่ที่ 6 ตำบลน้ำน้อย อำเภอหาดใหญ่ จังหวัดสงขลา"/>
    <s v="ด้านการพัฒนาและเสริมสร้างศักยภาพทรัพยากรมนุษย์"/>
    <n v="2566"/>
    <s v="ตุลาคม 2565"/>
    <s v="กันยายน 2566"/>
    <s v="สำนักงานโยธาธิการและผังเมืองจังหวัดสงขลา"/>
    <s v="กรมโยธาธิการและผังเมือง"/>
    <x v="2"/>
    <s v="กระทรวงมหาดไทย"/>
    <s v="โครงการปกติ 2566"/>
    <x v="1"/>
    <x v="2"/>
    <x v="0"/>
    <m/>
    <s v="https://emenscr.nesdc.go.th/viewer/view.html?id=63feb90d4f4b54733c3fb1a2"/>
    <s v="ฟ้า"/>
    <s v="T"/>
    <m/>
    <s v="0"/>
    <x v="0"/>
    <s v="_63feb90d4f4b54733c3fb1a2"/>
  </r>
  <r>
    <s v="ศธ0578.02-66-0023"/>
    <s v="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4"/>
    <s v="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4"/>
    <s v="ด้านการพัฒนาและเสริมสร้างศักยภาพทรัพยากรมนุษย์"/>
    <n v="2566"/>
    <s v="ตุลาคม 2565"/>
    <s v="กันยายน 2566"/>
    <s v="คณะครุศาสตร์อุตสาหกรรม"/>
    <s v="มหาวิทยาลัยเทคโนโลยีราชมงคลธัญบุรี"/>
    <x v="3"/>
    <s v="กระทรวงการอุดมศึกษา วิทยาศาสตร์ วิจัยและนวัตกรรม"/>
    <s v="โครงการปกติ 2566"/>
    <x v="1"/>
    <x v="1"/>
    <x v="0"/>
    <m/>
    <s v="https://emenscr.nesdc.go.th/viewer/view.html?id=6422a0d421529c142b7a492b"/>
    <s v="ฟ้า"/>
    <s v="T"/>
    <m/>
    <s v="0"/>
    <x v="0"/>
    <s v="_6422a0d421529c142b7a492b"/>
  </r>
  <r>
    <s v="วย2-66-0005"/>
    <s v="โครงการส่งเสริมวิสาหกิจเพื่อสังคม (โครงการตรวจเยี่ยมวิสาหกิจเพื่อสังคมประจำปีงบประมาณ 2566)"/>
    <s v="โครงการส่งเสริมวิสาหกิจเพื่อสังคม (โครงการตรวจเยี่ยมวิสาหกิจเพื่อสังคมประจำปีงบประมาณ 2566)"/>
    <s v="ด้านการพัฒนาและเสริมสร้างศักยภาพทรัพยากรมนุษย์"/>
    <n v="2566"/>
    <s v="ตุลาคม 2565"/>
    <s v="กันยายน 2566"/>
    <s v="ฝ่ายวิจัยและนโยบาย"/>
    <s v="สำนักงานส่งเสริมวิสาหกิจเพื่อสังคม"/>
    <x v="4"/>
    <s v="ส่วนราชการไม่สังกัดสำนักนายกรัฐมนตรี กระทรวง หรือทบวง และหน่วยงานภายใต้การควบคุมดูแลของนายกรัฐมนตรี"/>
    <s v="โครงการปกติ 2566"/>
    <x v="1"/>
    <x v="3"/>
    <x v="0"/>
    <m/>
    <s v="https://emenscr.nesdc.go.th/viewer/view.html?id=6448d5c676f4e604f29dc845"/>
    <s v="ฟ้า"/>
    <s v="T"/>
    <m/>
    <s v="0"/>
    <x v="0"/>
    <s v="_6448d5c676f4e604f29dc845"/>
  </r>
  <r>
    <s v="กลต.สภ.-66-0001"/>
    <s v="การยกระดับการส่งเสริม ESG โดยมุ่งเน้นคุณภาพให้ทัดเทียมกับมาตรฐานสากล"/>
    <s v="การยกระดับการส่งเสริม ESG โดยมุ่งเน้นคุณภาพให้ทัดเทียมกับมาตรฐานสากล"/>
    <s v="ด้านการพัฒนาและเสริมสร้างศักยภาพทรัพยากรมนุษย์"/>
    <n v="2566"/>
    <s v="มกราคม 2566"/>
    <s v="ธันวาคม 2566"/>
    <s v="ฝ่ายส่งเสริมความยั่งยืน"/>
    <s v="สำนักงานคณะกรรมการกำกับหลักทรัพย์และตลาดหลักทรัพย์"/>
    <x v="5"/>
    <s v="กระทรวงการคลัง"/>
    <s v="โครงการปกติ 2566"/>
    <x v="1"/>
    <x v="2"/>
    <x v="0"/>
    <m/>
    <s v="https://emenscr.nesdc.go.th/viewer/view.html?id=64119c1f0deee808afc6fe05"/>
    <s v="ฟ้า"/>
    <s v="T"/>
    <m/>
    <s v="0"/>
    <x v="0"/>
    <s v="_64119c1f0deee808afc6fe05"/>
  </r>
  <r>
    <s v="RMUTI1100-66-0026"/>
    <s v="การสำรวจและรวบรวมภูมิปัญญา โภชนาการและคุณค่าเชิงหน้าที่ของอาหารชนเผ่ากระเลิงจังหวัดสกลนคร"/>
    <s v="การสำรวจและรวบรวมภูมิปัญญา โภชนาการและคุณค่าเชิงหน้าที่ของอาหารชนเผ่ากระเลิงจังหวัดสกลนคร"/>
    <s v="ด้านการพัฒนาและเสริมสร้างศักยภาพทรัพยากรมนุษย์"/>
    <n v="2566"/>
    <s v="ตุลาคม 2565"/>
    <s v="กันยายน 2566"/>
    <s v="สำนักงานอธิการบดี"/>
    <s v="มหาวิทยาลัยเทคโนโลยีราชมงคลอีสาน"/>
    <x v="6"/>
    <s v="กระทรวงการอุดมศึกษา วิทยาศาสตร์ วิจัยและนวัตกรรม"/>
    <s v="โครงการปกติ 2566"/>
    <x v="0"/>
    <x v="4"/>
    <x v="0"/>
    <m/>
    <s v="https://emenscr.nesdc.go.th/viewer/view.html?id=64253f684c7477142637b5c4"/>
    <s v="ฟ้า"/>
    <s v="T"/>
    <m/>
    <s v="0"/>
    <x v="0"/>
    <s v="_64253f684c7477142637b5c4"/>
  </r>
  <r>
    <s v="ศธ 058202-66-0007"/>
    <s v="โครงการ 4 th + Thailand Art and Design Exhibition การแสดงผลงานศิลปะและการออกแบบแห่ง  ประเทศไทย ครั้งที่ 4 plus "/>
    <s v="โครงการ 4 th + Thailand Art and Design Exhibition การแสดงผลงานศิลปะและการออกแบบแห่ง  ประเทศไทย ครั้งที่ 4 plus "/>
    <s v="ด้านการพัฒนาและเสริมสร้างศักยภาพทรัพยากรมนุษย์"/>
    <n v="2566"/>
    <s v="กันยายน 2566"/>
    <s v="กันยายน 2566"/>
    <s v="คณะสถาปัตยกรรมและการออกแบบ"/>
    <s v="มหาวิทยาลัยเทคโนโลยีราชมงคลรัตนโกสินทร์"/>
    <x v="7"/>
    <s v="กระทรวงการอุดมศึกษา วิทยาศาสตร์ วิจัยและนวัตกรรม"/>
    <s v="โครงการปกติ 2566"/>
    <x v="1"/>
    <x v="3"/>
    <x v="0"/>
    <m/>
    <s v="https://emenscr.nesdc.go.th/viewer/view.html?id=641277fbf2aa244461ab8a7c"/>
    <s v="ฟ้า"/>
    <s v="T"/>
    <m/>
    <s v="0"/>
    <x v="0"/>
    <s v="_641277fbf2aa244461ab8a7c"/>
  </r>
  <r>
    <s v="กลต. 13-66-0001"/>
    <s v="เสริมสร้างความรู้ความเข้าใจแก่ผู้ประกอบธุรกิจตัวกลางในการผนวกปัจจัยด้าน ESG ในกระบวนการวิเคราะห์และจัดการลงทุนเพื่อนำไปปฏิบัติจริง (ESG in practice)"/>
    <s v="เสริมสร้างความรู้ความเข้าใจแก่ผู้ประกอบธุรกิจตัวกลางในการผนวกปัจจัยด้าน ESG ในกระบวนการวิเคราะห์และจัดการลงทุนเพื่อนำไปปฏิบัติจริง (ESG in practice)"/>
    <s v="ด้านการพัฒนาและเสริมสร้างศักยภาพทรัพยากรมนุษย์"/>
    <n v="2566"/>
    <s v="มกราคม 2566"/>
    <s v="ธันวาคม 2566"/>
    <s v="ฝ่ายนโยบายผู้ประกอบธุรกิจ"/>
    <s v="สำนักงานคณะกรรมการกำกับหลักทรัพย์และตลาดหลักทรัพย์"/>
    <x v="5"/>
    <s v="กระทรวงการคลัง"/>
    <s v="โครงการปกติ 2566"/>
    <x v="1"/>
    <x v="2"/>
    <x v="0"/>
    <m/>
    <s v="https://emenscr.nesdc.go.th/viewer/view.html?id=64118849f2aa244461ab8a42"/>
    <s v="ฟ้า"/>
    <s v="T"/>
    <m/>
    <s v="0"/>
    <x v="0"/>
    <s v="_64118849f2aa244461ab8a42"/>
  </r>
  <r>
    <s v="ศธ 058204-67-0044"/>
    <s v="โครงการศึกษาดูงานของนักศึกษาคณะบริหาร ณ นิทรรศรัตนโกสินทร์"/>
    <s v="โครงการศึกษาดูงานของนักศึกษาคณะบริหาร ณ นิทรรศรัตนโกสินทร์"/>
    <s v="ด้านการพัฒนาและเสริมสร้างศักยภาพทรัพยากรมนุษย์"/>
    <n v="2567"/>
    <s v="กุมภาพันธ์ 2567"/>
    <s v="กุมภาพันธ์ 2567"/>
    <s v="คณะบริหารธุรกิจ"/>
    <s v="มหาวิทยาลัยเทคโนโลยีราชมงคลรัตนโกสินทร์"/>
    <x v="7"/>
    <s v="กระทรวงการอุดมศึกษา วิทยาศาสตร์ วิจัยและนวัตกรรม"/>
    <s v="โครงการปกติ 2567"/>
    <x v="2"/>
    <x v="5"/>
    <x v="0"/>
    <m/>
    <s v="https://emenscr.nesdc.go.th/viewer/view.html?id=65e8184c9ca7362ad8e85434"/>
    <s v="ฟ้า"/>
    <s v="T"/>
    <m/>
    <s v="0"/>
    <x v="0"/>
    <s v="_65e8184c9ca7362ad8e85434"/>
  </r>
  <r>
    <s v="ศธ 0568.1-67-0011"/>
    <s v="อนุรักษ์และฟื้นฟูประเพณีและวัฒนธรรมการทำผลิตภัณฑ์จากข้าวร่วมกับชุมชน "/>
    <s v="อนุรักษ์และฟื้นฟูประเพณีและวัฒนธรรมการทำผลิตภัณฑ์จากข้าวร่วมกับชุมชน "/>
    <s v="ด้านการพัฒนาและเสริมสร้างศักยภาพทรัพยากรมนุษย์"/>
    <n v="2567"/>
    <s v="เมษายน 2567"/>
    <s v="สิงหาคม 2567"/>
    <s v="คณะเทคโนโลยีการเกษตร"/>
    <s v="มหาวิทยาลัยกาฬสินธุ์"/>
    <x v="1"/>
    <s v="กระทรวงการอุดมศึกษา วิทยาศาสตร์ วิจัยและนวัตกรรม"/>
    <s v="โครงการปกติ 2567"/>
    <x v="1"/>
    <x v="1"/>
    <x v="0"/>
    <m/>
    <s v="https://emenscr.nesdc.go.th/viewer/view.html?id=65689351a4da863b27b1fb4a"/>
    <s v="ฟ้า"/>
    <s v="T"/>
    <m/>
    <s v="0"/>
    <x v="0"/>
    <s v="_65689351a4da863b27b1fb4a"/>
  </r>
  <r>
    <s v="ศธ 0563.18-67-0007"/>
    <s v="โครงการเพิ่มศักยภาพชุมชน Soft Power บนฐานอัตลักษณ์ศิลปวัฒนธรรมท้องถิ่น"/>
    <s v="โครงการเพิ่มศักยภาพชุมชน Soft Power บนฐานอัตลักษณ์ศิลปวัฒนธรรมท้องถิ่น"/>
    <s v="ด้านการพัฒนาและเสริมสร้างศักยภาพทรัพยากรมนุษย์"/>
    <n v="2567"/>
    <s v="พฤษภาคม 2567"/>
    <s v="กันยายน 2567"/>
    <s v="มหาวิทยาลัยราชภัฏธนบุรี สมุทรปราการ"/>
    <s v="มหาวิทยาลัยราชภัฏธนบุรี"/>
    <x v="8"/>
    <s v="กระทรวงการอุดมศึกษา วิทยาศาสตร์ วิจัยและนวัตกรรม"/>
    <s v="โครงการปกติ 2567"/>
    <x v="1"/>
    <x v="2"/>
    <x v="0"/>
    <m/>
    <s v="https://emenscr.nesdc.go.th/viewer/view.html?id=66472a3955fb162ad95a1ff4"/>
    <s v="ฟ้า"/>
    <s v="T"/>
    <m/>
    <s v="0"/>
    <x v="0"/>
    <s v="_66472a3955fb162ad95a1ff4"/>
  </r>
  <r>
    <s v="วธ 0801-67-0005"/>
    <s v="โครงการส่งเสริมอุตสาหกรรมวัฒนธรรมสร้างสรรค์ เพื่อเพิ่มศักยภาพในการแข่งขัน"/>
    <s v="โครงการส่งเสริมอุตสาหกรรมวัฒนธรรมสร้างสรรค์ เพื่อเพิ่มศักยภาพในการแข่งขัน"/>
    <s v="ด้านการพัฒนาและเสริมสร้างศักยภาพทรัพยากรมนุษย์"/>
    <n v="2567"/>
    <s v="ตุลาคม 2566"/>
    <s v="กันยายน 2567"/>
    <s v="สำนักงานอธิการบดีสถาบันบัณฑิตพัฒนศิลป์"/>
    <s v="สถาบันบัณฑิตพัฒนศิลป์"/>
    <x v="9"/>
    <s v="กระทรวงวัฒนธรรม"/>
    <s v="โครงการปกติ 2567"/>
    <x v="0"/>
    <x v="0"/>
    <x v="0"/>
    <m/>
    <s v="https://emenscr.nesdc.go.th/viewer/view.html?id=657131c97ee34a5c6dbc70ad"/>
    <s v="ฟ้า"/>
    <s v="T"/>
    <m/>
    <s v="0"/>
    <x v="0"/>
    <s v="_657131c97ee34a5c6dbc70ad"/>
  </r>
  <r>
    <s v="กลต.สภ.-67-0001"/>
    <s v="การยกระดับการส่งเสริม ESG โดยมุ่งเน้นคุณภาพให้ทัดเทียมกับมาตรฐานสากล"/>
    <s v="การยกระดับการส่งเสริม ESG โดยมุ่งเน้นคุณภาพให้ทัดเทียมกับมาตรฐานสากล"/>
    <s v="ด้านการพัฒนาและเสริมสร้างศักยภาพทรัพยากรมนุษย์"/>
    <n v="2567"/>
    <s v="มกราคม 2567"/>
    <s v="ธันวาคม 2567"/>
    <s v="ฝ่ายส่งเสริมความยั่งยืน"/>
    <s v="สำนักงานคณะกรรมการกำกับหลักทรัพย์และตลาดหลักทรัพย์"/>
    <x v="5"/>
    <s v="กระทรวงการคลัง"/>
    <s v="โครงการปกติ 2567"/>
    <x v="1"/>
    <x v="2"/>
    <x v="0"/>
    <m/>
    <s v="https://emenscr.nesdc.go.th/viewer/view.html?id=661f3601362bdb1f93f826f0"/>
    <s v="ฟ้า"/>
    <s v="T"/>
    <m/>
    <s v="0"/>
    <x v="0"/>
    <s v="_661f3601362bdb1f93f826f0"/>
  </r>
  <r>
    <s v="กลต.นจ.-67-0001"/>
    <s v="โครงการผลักดันให้ผู้ประกอบธุรกิจตัวกลางในตลาดทุนเป็นกลไกสำคัญในการนำพาประเทศไปสู่เป้าหมายการพัฒนาที่ยั่งยืน"/>
    <s v="โครงการผลักดันให้ผู้ประกอบธุรกิจตัวกลางในตลาดทุนเป็นกลไกสำคัญในการนำพาประเทศไปสู่เป้าหมายการพัฒนาที่ยั่งยืน"/>
    <s v="ด้านการพัฒนาและเสริมสร้างศักยภาพทรัพยากรมนุษย์"/>
    <n v="2567"/>
    <s v="มกราคม 2567"/>
    <s v="ธันวาคม 2567"/>
    <s v="ฝ่ายนโยบายธุรกิจจัดการลงทุน (กลต.นจ.)"/>
    <s v="สำนักงานคณะกรรมการกำกับหลักทรัพย์และตลาดหลักทรัพย์"/>
    <x v="5"/>
    <s v="กระทรวงการคลัง"/>
    <s v="โครงการปกติ 2567"/>
    <x v="1"/>
    <x v="2"/>
    <x v="0"/>
    <m/>
    <s v="https://emenscr.nesdc.go.th/viewer/view.html?id=65c5a0ce362bdb1f93f81ff6"/>
    <s v="ฟ้า"/>
    <s v="T"/>
    <m/>
    <s v="0"/>
    <x v="0"/>
    <s v="_65c5a0ce362bdb1f93f81ff6"/>
  </r>
  <r>
    <s v="ศธ 058206-68-0012"/>
    <s v="ฟื้นฟูวัฒนธรรมท้องถิ่นกลุ่มชาติพันธุ์ชาวไทยเชื้อสายรามัญ (มอญ) สมุทรสาครที่นำไปสู่การอนุรักษ์อย่างยั่งยืน"/>
    <s v="ฟื้นฟูวัฒนธรรมท้องถิ่นกลุ่มชาติพันธุ์ชาวไทยเชื้อสายรามัญ (มอญ) สมุทรสาครที่นำไปสู่การอนุรักษ์อย่างยั่งยืน"/>
    <s v="ด้านการพัฒนาและเสริมสร้างศักยภาพทรัพยากรมนุษย์"/>
    <n v="2568"/>
    <s v="พฤศจิกายน 2567"/>
    <s v="พฤศจิกายน 2567"/>
    <s v="คณะอุตสาหกรรมการโรงแรมและการท่องเที่ยว"/>
    <s v="มหาวิทยาลัยเทคโนโลยีราชมงคลรัตนโกสินทร์"/>
    <x v="7"/>
    <s v="กระทรวงการอุดมศึกษา วิทยาศาสตร์ วิจัยและนวัตกรรม"/>
    <s v="โครงการปกติ 2568"/>
    <x v="1"/>
    <x v="1"/>
    <x v="0"/>
    <m/>
    <s v="https://emenscr.nesdc.go.th/viewer/view.html?id=67bd33804c513e688c282e51"/>
    <s v="ฟ้า"/>
    <s v="T"/>
    <m/>
    <s v="0"/>
    <x v="0"/>
    <s v="_67bd33804c513e688c282e51"/>
  </r>
  <r>
    <s v="ศธ 0568-68-0030"/>
    <s v="โครงการพัฒนาผลิตภัณฑ์เพื่อสร้างมูลค่าเพิ่มทางเศรษฐกิจ"/>
    <s v="โครงการพัฒนาผลิตภัณฑ์เพื่อสร้างมูลค่าเพิ่มทางเศรษฐกิจ"/>
    <s v="ด้านการพัฒนาและเสริมสร้างศักยภาพทรัพยากรมนุษย์"/>
    <n v="2568"/>
    <s v="มิถุนายน 2568"/>
    <s v="มิถุนายน 2568"/>
    <s v="สำนักงานอธิการบดี"/>
    <s v="มหาวิทยาลัยกาฬสินธุ์"/>
    <x v="1"/>
    <s v="กระทรวงการอุดมศึกษา วิทยาศาสตร์ วิจัยและนวัตกรรม"/>
    <s v="โครงการปกติ 2568"/>
    <x v="1"/>
    <x v="1"/>
    <x v="0"/>
    <m/>
    <s v="https://emenscr.nesdc.go.th/viewer/view.html?id=678145ec6fbae4367b6c109d"/>
    <s v="ฟ้า"/>
    <s v="T"/>
    <m/>
    <s v="0"/>
    <x v="0"/>
    <s v="_678145ec6fbae4367b6c109d"/>
  </r>
  <r>
    <s v="ศธ 0568.1-68-0011"/>
    <s v="อนุรักษ์และฟื้นฟูประเพณีและวัฒนธรรมการทำผลิตภัณฑ์ร่วมกับชุมชน ปี 2568"/>
    <s v="อนุรักษ์และฟื้นฟูประเพณีและวัฒนธรรมการทำผลิตภัณฑ์ร่วมกับชุมชน ปี 2568"/>
    <s v="ด้านการพัฒนาและเสริมสร้างศักยภาพทรัพยากรมนุษย์"/>
    <n v="2568"/>
    <s v="กุมภาพันธ์ 2568"/>
    <s v="มิถุนายน 2568"/>
    <s v="คณะเทคโนโลยีการเกษตร"/>
    <s v="มหาวิทยาลัยกาฬสินธุ์"/>
    <x v="1"/>
    <s v="กระทรวงการอุดมศึกษา วิทยาศาสตร์ วิจัยและนวัตกรรม"/>
    <s v="โครงการปกติ 2568"/>
    <x v="1"/>
    <x v="1"/>
    <x v="0"/>
    <m/>
    <s v="https://emenscr.nesdc.go.th/viewer/view.html?id=677f51cf51d1ed367e3c0a09"/>
    <s v="ฟ้า"/>
    <s v="T"/>
    <m/>
    <s v="0"/>
    <x v="0"/>
    <s v="_677f51cf51d1ed367e3c0a09"/>
  </r>
  <r>
    <s v="ศธ 0563.18-68-0006"/>
    <s v="โครงการเพิ่มศักยภาพชุมชน Soft Power บนฐานอัตลักษณ์ศิลปวัฒนธรรมท้องถิ่น"/>
    <s v="โครงการเพิ่มศักยภาพชุมชน Soft Power บนฐานอัตลักษณ์ศิลปวัฒนธรรมท้องถิ่น"/>
    <s v="ด้านการพัฒนาและเสริมสร้างศักยภาพทรัพยากรมนุษย์"/>
    <n v="2568"/>
    <s v="ตุลาคม 2567"/>
    <s v="กันยายน 2568"/>
    <s v="มหาวิทยาลัยราชภัฏธนบุรี สมุทรปราการ"/>
    <s v="มหาวิทยาลัยราชภัฏธนบุรี"/>
    <x v="8"/>
    <s v="กระทรวงการอุดมศึกษา วิทยาศาสตร์ วิจัยและนวัตกรรม"/>
    <s v="โครงการปกติ 2568"/>
    <x v="1"/>
    <x v="2"/>
    <x v="0"/>
    <m/>
    <s v="https://emenscr.nesdc.go.th/viewer/view.html?id=67653b2a6fbae4367b6c047a"/>
    <s v="ฟ้า"/>
    <s v="T"/>
    <m/>
    <s v="0"/>
    <x v="0"/>
    <s v="_67653b2a6fbae4367b6c047a"/>
  </r>
  <r>
    <s v="ศธ 0563.04-68-0013"/>
    <s v="โครงการเพิ่มศักยภาพชุมชน Soft Power บนฐานอัตลักษณ์ศิลปวัฒนธรรมท้องถิ่น"/>
    <s v="โครงการเพิ่มศักยภาพชุมชน Soft Power บนฐานอัตลักษณ์ศิลปวัฒนธรรมท้องถิ่น"/>
    <s v="ด้านการพัฒนาและเสริมสร้างศักยภาพทรัพยากรมนุษย์"/>
    <n v="2568"/>
    <s v="ตุลาคม 2567"/>
    <s v="กันยายน 2568"/>
    <s v="คณะวิทยาศาสตร์และเทคโนโลยี"/>
    <s v="มหาวิทยาลัยราชภัฏธนบุรี"/>
    <x v="8"/>
    <s v="กระทรวงการอุดมศึกษา วิทยาศาสตร์ วิจัยและนวัตกรรม"/>
    <s v="โครงการปกติ 2568"/>
    <x v="1"/>
    <x v="1"/>
    <x v="0"/>
    <m/>
    <s v="https://emenscr.nesdc.go.th/viewer/view.html?id=6756b1b73c750d5109f2d918"/>
    <s v="ฟ้า"/>
    <s v="T"/>
    <m/>
    <s v="0"/>
    <x v="0"/>
    <s v="_6756b1b73c750d5109f2d918"/>
  </r>
  <r>
    <s v="วธ 0801-68-0004"/>
    <s v="โครงการส่งเสริมอุตสาหกรรมวัฒนธรรมสร้างสรรค์ เพื่อเพิ่มศักยภาพในการแข่งขัน"/>
    <s v="โครงการส่งเสริมอุตสาหกรรมวัฒนธรรมสร้างสรรค์ เพื่อเพิ่มศักยภาพในการแข่งขัน"/>
    <s v="ด้านการพัฒนาและเสริมสร้างศักยภาพทรัพยากรมนุษย์"/>
    <n v="2568"/>
    <s v="ตุลาคม 2567"/>
    <s v="กันยายน 2568"/>
    <s v="สำนักงานอธิการบดีสถาบันบัณฑิตพัฒนศิลป์"/>
    <s v="สถาบันบัณฑิตพัฒนศิลป์"/>
    <x v="9"/>
    <s v="กระทรวงวัฒนธรรม"/>
    <s v="โครงการปกติ 2568"/>
    <x v="0"/>
    <x v="0"/>
    <x v="0"/>
    <m/>
    <s v="https://emenscr.nesdc.go.th/viewer/view.html?id=6768eafbf23e63510a0f879a"/>
    <s v="ฟ้า"/>
    <s v="T"/>
    <m/>
    <s v="0"/>
    <x v="0"/>
    <s v="_6768eafbf23e63510a0f879a"/>
  </r>
  <r>
    <s v="นศ 0031-66-0003"/>
    <s v="สืบสานต่อยอดนครแห่งอารยธรรม กิจกรรมสร้างคน  สร้างศิลป์ ถิ่นนคร: คนคอน รู้ รัก ภาคภูมิใจ  &quot;โขน&quot;ศิลปะแห่งชาติไทย"/>
    <s v="สืบสานต่อยอดนครแห่งอารยธรรม กิจกรรมสร้างคน  สร้างศิลป์ ถิ่นนคร: คนคอน รู้ รัก ภาคภูมิใจ  &quot;โขน&quot;ศิลปะแห่งชาติไทย"/>
    <s v="ด้านการสร้างการเติบโตบนคุณภาพชีวิตที่เป็นมิตรต่อสิ่งแวดล้อม"/>
    <n v="2566"/>
    <s v="กรกฎาคม 2566"/>
    <s v="กรกฎาคม 2566"/>
    <s v="สำนักงานวัฒนธรรมจังหวัดนครศรีธรรมราช"/>
    <s v="สำนักงานปลัดกระทรวงวัฒนธรรม"/>
    <x v="10"/>
    <s v="กระทรวงวัฒนธรรม"/>
    <s v="โครงการปกติ 2566"/>
    <x v="2"/>
    <x v="6"/>
    <x v="0"/>
    <m/>
    <s v="https://emenscr.nesdc.go.th/viewer/view.html?id=64a63769b19a7b17b9e5250d"/>
    <s v="เขียว"/>
    <s v="T"/>
    <m/>
    <s v="0"/>
    <x v="0"/>
    <s v="_64a63769b19a7b17b9e5250d"/>
  </r>
  <r>
    <s v="ศธ 0579.04-67-0002"/>
    <s v="โครงการอนุรักษ์ทุนวัฒนธรรมเชิงสร้างสรรค์ เทิดไท้องค์ราชันย์ สืบสานอัตลักษณ์ไทย 4 ภาค"/>
    <s v="โครงการอนุรักษ์ทุนวัฒนธรรมเชิงสร้างสรรค์ เทิดไท้องค์ราชันย์ สืบสานอัตลักษณ์ไทย 4 ภาค"/>
    <s v="ด้านการพัฒนาและเสริมสร้างศักยภาพทรัพยากรมนุษย์"/>
    <n v="2567"/>
    <s v="กรกฎาคม 2567"/>
    <s v="กรกฎาคม 2567"/>
    <s v="คณะบริหารธุรกิจ"/>
    <s v="มหาวิทยาลัยเทคโนโลยีราชมงคลกรุงเทพ"/>
    <x v="11"/>
    <s v="กระทรวงการอุดมศึกษา วิทยาศาสตร์ วิจัยและนวัตกรรม"/>
    <s v="โครงการปกติ 2567"/>
    <x v="1"/>
    <x v="2"/>
    <x v="0"/>
    <m/>
    <s v="https://emenscr.nesdc.go.th/viewer/view.html?id=654b4a4ff87bf0722e1f4868"/>
    <s v="เขียว"/>
    <s v="T"/>
    <s v="T"/>
    <s v="0"/>
    <x v="0"/>
    <s v="_654b4a4ff87bf0722e1f4868"/>
  </r>
  <r>
    <s v="พล 0031-67-0001"/>
    <s v="โครงการส่งเสริมความสามารถในการแข่งขัน พัฒนาศักยภาพ และมาตรฐานการท่องเที่ยว สู่การท่องเที่ยวเชิงสร้างสรรค์ กิจกรรมงานแผ่นดินสมเด็จพระนเรศวร"/>
    <s v="โครงการส่งเสริมความสามารถในการแข่งขัน พัฒนาศักยภาพ และมาตรฐานการท่องเที่ยว สู่การท่องเที่ยวเชิงสร้างสรรค์ กิจกรรมงานแผ่นดินสมเด็จพระนเรศวร"/>
    <s v="ด้านความมั่นคง"/>
    <n v="2567"/>
    <s v="ตุลาคม 2566"/>
    <s v="กันยายน 2567"/>
    <s v="สำนักงานวัฒนธรรมจังหวัดพิษณุโลก"/>
    <s v="สำนักงานปลัดกระทรวงวัฒนธรรม"/>
    <x v="10"/>
    <s v="กระทรวงวัฒนธรรม"/>
    <s v="โครงการปกติ 2567"/>
    <x v="1"/>
    <x v="3"/>
    <x v="0"/>
    <m/>
    <s v="https://emenscr.nesdc.go.th/viewer/view.html?id=65853f787482073b2da5940a"/>
    <s v="เขียว"/>
    <s v="T"/>
    <s v="T"/>
    <s v="0"/>
    <x v="0"/>
    <s v="_65853f787482073b2da5940a"/>
  </r>
  <r>
    <s v="ศธ 0536.3-64-0022"/>
    <s v="เครือข่ายความร่วมมือทางวิชาการกับมหาวิทยาลัยราชภัฏภาคเหนือ คณะวิทยาการจัดการ"/>
    <s v="เครือข่ายความร่วมมือทางวิชาการกับมหาวิทยาลัยราชภัฏภาคเหนือ คณะวิทยาการจัดการ"/>
    <s v="ด้านการปรับสมดุลและพัฒนาระบบการบริหารจัดการภาครัฐ"/>
    <n v="2564"/>
    <s v="ตุลาคม 2563"/>
    <s v="กันยายน 2564"/>
    <s v="คณะวิทยาการจัดการ"/>
    <s v="มหาวิทยาลัยราชภัฏกำแพงเพชร"/>
    <x v="0"/>
    <s v="กระทรวงการอุดมศึกษา วิทยาศาสตร์ วิจัยและนวัตกรรม"/>
    <s v="โครงการปกติ 2564"/>
    <x v="1"/>
    <x v="1"/>
    <x v="0"/>
    <m/>
    <s v="https://emenscr.nesdc.go.th/viewer/view.html?id=6001071f18c77a294c91959c"/>
    <s v="ฟ้า"/>
    <s v="T"/>
    <m/>
    <s v="0"/>
    <x v="1"/>
    <s v="_6001071f18c77a294c91959c"/>
  </r>
  <r>
    <s v="วธ 0506-64-0002"/>
    <s v="โครงการพัฒนาศักยภาพถนนสายวัฒนธรรมเพื่อต่อยอดทุนทางวัฒนธรรม"/>
    <s v="โครงการพัฒนาศักยภาพถนนสายวัฒนธรรมเพื่อต่อยอดทุนทางวัฒนธรรม"/>
    <s v="ด้านการพัฒนาและเสริมสร้างศักยภาพทรัพยากรมนุษย์"/>
    <n v="2564"/>
    <s v="ตุลาคม 2563"/>
    <s v="กันยายน 2564"/>
    <s v="สถาบันวัฒนธรรมศึกษา"/>
    <s v="กรมส่งเสริมวัฒนธรรม"/>
    <x v="12"/>
    <s v="กระทรวงวัฒนธรรม"/>
    <s v="โครงการปกติ 2564"/>
    <x v="0"/>
    <x v="0"/>
    <x v="0"/>
    <m/>
    <s v="https://emenscr.nesdc.go.th/viewer/view.html?id=5fb4a2e3152e2542a428d061"/>
    <s v="ฟ้า"/>
    <s v="T"/>
    <m/>
    <s v="0"/>
    <x v="1"/>
    <s v="_5fb4a2e3152e2542a428d061"/>
  </r>
  <r>
    <s v="วธ 0505-64-0009"/>
    <s v="เงินอุดหนุนส่งเสริม สนับสนุนและพัฒนาการดำเนินงานของเครือข่ายทางวัฒนธรรม ในประเทศและต่างประเทศ"/>
    <s v="เงินอุดหนุนส่งเสริม สนับสนุนและพัฒนาการดำเนินงานของเครือข่ายทางวัฒนธรรม ในประเทศและต่างประเทศ"/>
    <s v="ด้านการพัฒนาและเสริมสร้างศักยภาพทรัพยากรมนุษย์"/>
    <n v="2564"/>
    <s v="ตุลาคม 2563"/>
    <s v="กันยายน 2564"/>
    <s v="กองกิจการเครือข่ายทางวัฒนธรรม"/>
    <s v="กรมส่งเสริมวัฒนธรรม"/>
    <x v="12"/>
    <s v="กระทรวงวัฒนธรรม"/>
    <s v="โครงการปกติ 2564"/>
    <x v="0"/>
    <x v="0"/>
    <x v="0"/>
    <m/>
    <s v="https://emenscr.nesdc.go.th/viewer/view.html?id=5fbdd6debeab9d2a7939bf1f"/>
    <s v="ฟ้า"/>
    <s v="T"/>
    <m/>
    <s v="0"/>
    <x v="1"/>
    <s v="_5fbdd6debeab9d2a7939bf1f"/>
  </r>
  <r>
    <s v="วธ 0505-64-0006"/>
    <s v="โครงการพัฒนาแหล่งเรียนรู้และแหล่งท่องเที่ยวทางวัฒนธรรม"/>
    <s v="โครงการพัฒนาแหล่งเรียนรู้และแหล่งท่องเที่ยวทางวัฒนธรรม"/>
    <s v="ด้านการพัฒนาและเสริมสร้างศักยภาพทรัพยากรมนุษย์"/>
    <n v="2564"/>
    <s v="ตุลาคม 2563"/>
    <s v="กันยายน 2564"/>
    <s v="กองกิจการเครือข่ายทางวัฒนธรรม"/>
    <s v="กรมส่งเสริมวัฒนธรรม"/>
    <x v="12"/>
    <s v="กระทรวงวัฒนธรรม"/>
    <s v="โครงการปกติ 2564"/>
    <x v="2"/>
    <x v="6"/>
    <x v="0"/>
    <m/>
    <s v="https://emenscr.nesdc.go.th/viewer/view.html?id=5fb4e4a9152e2542a428d0ed"/>
    <s v="ฟ้า"/>
    <s v="T"/>
    <m/>
    <s v="0"/>
    <x v="1"/>
    <s v="_5fb4e4a9152e2542a428d0ed"/>
  </r>
  <r>
    <s v="มท 55021 – 2-64-0010"/>
    <s v="9-1-4 โครงการ กปภ.ส่งน้ำใจให้น้ำดื่ม (PWA Care) 2564"/>
    <s v="9-1-4 โครงการ กปภ.ส่งน้ำใจให้น้ำดื่ม (PWA Care) 2564"/>
    <s v="ด้านการปรับสมดุลและพัฒนาระบบการบริหารจัดการภาครัฐ"/>
    <n v="2564"/>
    <s v="ตุลาคม 2563"/>
    <s v="กันยายน 2564"/>
    <s v="กองลูกค้าสัมพันธ์"/>
    <s v="การประปาส่วนภูมิภาค"/>
    <x v="13"/>
    <s v="กระทรวงมหาดไทย"/>
    <s v="โครงการปกติ 2564"/>
    <x v="1"/>
    <x v="2"/>
    <x v="0"/>
    <m/>
    <s v="https://emenscr.nesdc.go.th/viewer/view.html?id=5feab27f937fc042b84c9fd1"/>
    <s v="ฟ้า"/>
    <s v="T"/>
    <m/>
    <s v="0"/>
    <x v="1"/>
    <s v="_5feab27f937fc042b84c9fd1"/>
  </r>
  <r>
    <s v="กลต.สภ.-64-0001"/>
    <s v="การสร้างสภาพแวดล้อมที่เอื้อต่อการพัฒนาตลาดทุนเพื่อความยั่งยืน ด้านผู้ระดมทุนและผู้ลงทุน"/>
    <s v="การสร้างสภาพแวดล้อมที่เอื้อต่อการพัฒนาตลาดทุนเพื่อความยั่งยืน ด้านผู้ระดมทุนและผู้ลงทุน"/>
    <s v="ด้านการพัฒนาและเสริมสร้างศักยภาพทรัพยากรมนุษย์"/>
    <n v="2564"/>
    <s v="มกราคม 2564"/>
    <s v="ธันวาคม 2564"/>
    <s v="ฝ่ายส่งเสริมธรรมาภิบาลและความยั่งยืน"/>
    <s v="สำนักงานคณะกรรมการกำกับหลักทรัพย์และตลาดหลักทรัพย์"/>
    <x v="5"/>
    <s v="กระทรวงการคลัง"/>
    <s v="โครงการปกติ 2564"/>
    <x v="1"/>
    <x v="2"/>
    <x v="0"/>
    <m/>
    <s v="https://emenscr.nesdc.go.th/viewer/view.html?id=600eb136d8926a0e8484e470"/>
    <s v="ฟ้า"/>
    <s v="T"/>
    <m/>
    <s v="0"/>
    <x v="1"/>
    <s v="_600eb136d8926a0e8484e470"/>
  </r>
  <r>
    <s v="กลต.จต.-64-0001"/>
    <s v="การสร้างสภาพแวดล้อมที่เอื้อต่อการพัฒนาตลาดทุนที่ยั่งยืน ในด้านเครื่องมือระดมทุน"/>
    <s v="การสร้างสภาพแวดล้อมที่เอื้อต่อการพัฒนาตลาดทุนที่ยั่งยืน ในด้านเครื่องมือระดมทุน"/>
    <s v="ด้านการพัฒนาและเสริมสร้างศักยภาพทรัพยากรมนุษย์"/>
    <n v="2564"/>
    <s v="มกราคม 2564"/>
    <s v="ธันวาคม 2564"/>
    <s v="ฝ่ายตราสารหนี้"/>
    <s v="สำนักงานคณะกรรมการกำกับหลักทรัพย์และตลาดหลักทรัพย์"/>
    <x v="5"/>
    <s v="กระทรวงการคลัง"/>
    <s v="โครงการปกติ 2564"/>
    <x v="2"/>
    <x v="6"/>
    <x v="0"/>
    <m/>
    <s v="https://emenscr.nesdc.go.th/viewer/view.html?id=6011271bfdc43f47dfab8101"/>
    <s v="ฟ้า"/>
    <s v="T"/>
    <m/>
    <s v="0"/>
    <x v="1"/>
    <s v="_6011271bfdc43f47dfab8101"/>
  </r>
  <r>
    <s v="ศธ0578.02-65-0012"/>
    <s v="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3"/>
    <s v="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3"/>
    <s v="ด้านการพัฒนาและเสริมสร้างศักยภาพทรัพยากรมนุษย์"/>
    <n v="2565"/>
    <s v="ตุลาคม 2564"/>
    <s v="กันยายน 2565"/>
    <s v="คณะครุศาสตร์อุตสาหกรรม"/>
    <s v="มหาวิทยาลัยเทคโนโลยีราชมงคลธัญบุรี"/>
    <x v="3"/>
    <s v="กระทรวงการอุดมศึกษา วิทยาศาสตร์ วิจัยและนวัตกรรม"/>
    <s v="โครงการปกติ 2565"/>
    <x v="1"/>
    <x v="3"/>
    <x v="0"/>
    <m/>
    <s v="https://emenscr.nesdc.go.th/viewer/view.html?id=626aaf676474cc4d5de88970"/>
    <s v="ฟ้า"/>
    <s v="T"/>
    <m/>
    <s v="0"/>
    <x v="1"/>
    <s v="_626aaf676474cc4d5de88970"/>
  </r>
  <r>
    <s v="ศธ0578.10-65-0029"/>
    <s v="โครงการส่งเสริมการอนุรักษ์สิ่งแวดล้อมและภูมิปัญญาท้องถิ่นเพื่อเพิ่มมูลค่าเชิงนวัตวิถี"/>
    <s v="โครงการส่งเสริมการอนุรักษ์สิ่งแวดล้อมและภูมิปัญญาท้องถิ่นเพื่อเพิ่มมูลค่าเชิงนวัตวิถี"/>
    <s v="ด้านการพัฒนาและเสริมสร้างศักยภาพทรัพยากรมนุษย์"/>
    <n v="2565"/>
    <s v="ธันวาคม 2564"/>
    <s v="มิถุนายน 2565"/>
    <s v="คณะศิลปศาสตร์"/>
    <s v="มหาวิทยาลัยเทคโนโลยีราชมงคลธัญบุรี"/>
    <x v="3"/>
    <s v="กระทรวงการอุดมศึกษา วิทยาศาสตร์ วิจัยและนวัตกรรม"/>
    <s v="โครงการปกติ 2565"/>
    <x v="1"/>
    <x v="1"/>
    <x v="0"/>
    <m/>
    <s v="https://emenscr.nesdc.go.th/viewer/view.html?id=62571680ad1b55443decb4e4"/>
    <s v="ฟ้า"/>
    <s v="T"/>
    <m/>
    <s v="0"/>
    <x v="1"/>
    <s v="_62571680ad1b55443decb4e4"/>
  </r>
  <r>
    <s v="พศ 00002-65-0012"/>
    <s v="เงินอุดหนุนการเรียนการสอนศูนย์ศึกษาศิลปะไทยโบราณสล่าสิบหมู่ล้านนา (วัดศรีสุพรรณ)"/>
    <s v="เงินอุดหนุนการเรียนการสอนศูนย์ศึกษาศิลปะไทยโบราณสล่าสิบหมู่ล้านนา (วัดศรีสุพรรณ)"/>
    <s v="ด้านการพัฒนาและเสริมสร้างศักยภาพทรัพยากรมนุษย์"/>
    <n v="2565"/>
    <s v="ตุลาคม 2564"/>
    <s v="กันยายน 2565"/>
    <s v="กองพุทธศาสนศึกษา"/>
    <s v="สำนักงานพระพุทธศาสนาแห่งชาติ"/>
    <x v="14"/>
    <s v="หน่วยงานขึ้นตรงนายกรัฐมนตรี"/>
    <s v="โครงการปกติ 2565"/>
    <x v="1"/>
    <x v="1"/>
    <x v="0"/>
    <m/>
    <s v="https://emenscr.nesdc.go.th/viewer/view.html?id=61c44960866f4b33ec83ad6b"/>
    <s v="ฟ้า"/>
    <s v="T"/>
    <m/>
    <s v="0"/>
    <x v="1"/>
    <s v="_61c44960866f4b33ec83ad6b"/>
  </r>
  <r>
    <s v="นศ 0031-65-0001"/>
    <s v="โครงการมหกรรมวัฒนธรรม  นครแห่งอารยธรรม  ฟุ้งเฟื่องเมืองลิกอร์"/>
    <s v="โครงการมหกรรมวัฒนธรรม  นครแห่งอารยธรรม  ฟุ้งเฟื่องเมืองลิกอร์"/>
    <s v="ด้านการพัฒนาและเสริมสร้างศักยภาพทรัพยากรมนุษย์"/>
    <n v="2565"/>
    <s v="ธันวาคม 2564"/>
    <s v="เมษายน 2565"/>
    <s v="สำนักงานวัฒนธรรมจังหวัดนครศรีธรรมราช"/>
    <s v="สำนักงานปลัดกระทรวงวัฒนธรรม"/>
    <x v="10"/>
    <s v="กระทรวงวัฒนธรรม"/>
    <s v="โครงการปกติ 2565"/>
    <x v="1"/>
    <x v="1"/>
    <x v="0"/>
    <m/>
    <s v="https://emenscr.nesdc.go.th/viewer/view.html?id=618a02801c41a9328354d482"/>
    <s v="ฟ้า"/>
    <s v="T"/>
    <m/>
    <s v="0"/>
    <x v="1"/>
    <s v="_618a02801c41a9328354d482"/>
  </r>
  <r>
    <s v="วธ 0509-65-0001"/>
    <s v="โครงการบริหารจัดการกิจการภาพยนตร์และวีดิทัศน์"/>
    <s v="โครงการบริหารจัดการกิจการภาพยนตร์และวีดิทัศน์"/>
    <s v="ด้านการพัฒนาและเสริมสร้างศักยภาพทรัพยากรมนุษย์"/>
    <n v="2565"/>
    <s v="ตุลาคม 2564"/>
    <s v="กันยายน 2565"/>
    <s v="สำนักพิจารณาภาพยนต์และวีดิทัศน์"/>
    <s v="กรมส่งเสริมวัฒนธรรม"/>
    <x v="12"/>
    <s v="กระทรวงวัฒนธรรม"/>
    <s v="โครงการปกติ 2565"/>
    <x v="1"/>
    <x v="3"/>
    <x v="0"/>
    <m/>
    <s v="https://emenscr.nesdc.go.th/viewer/view.html?id=6191c98178f1114b28747c2d"/>
    <s v="ฟ้า"/>
    <s v="T"/>
    <m/>
    <s v="0"/>
    <x v="1"/>
    <s v="_6191c98178f1114b28747c2d"/>
  </r>
  <r>
    <s v="กลต.นจ.-65-0001"/>
    <s v="การผลักดันให้ปัจจัยด้านความยั่งยืนเป็นส่วนหนึ่งในการดำเนินธุรกิจจัดการลงทุน (ESG Integration)"/>
    <s v="การผลักดันให้ปัจจัยด้านความยั่งยืนเป็นส่วนหนึ่งในการดำเนินธุรกิจจัดการลงทุน (ESG Integration)"/>
    <s v="ด้านการพัฒนาและเสริมสร้างศักยภาพทรัพยากรมนุษย์"/>
    <n v="2565"/>
    <s v="มกราคม 2565"/>
    <s v="ธันวาคม 2565"/>
    <s v="ฝ่ายนโยบายธุรกิจจัดการลงทุน"/>
    <s v="สำนักงานคณะกรรมการกำกับหลักทรัพย์และตลาดหลักทรัพย์"/>
    <x v="5"/>
    <s v="กระทรวงการคลัง"/>
    <s v="โครงการปกติ 2565"/>
    <x v="1"/>
    <x v="2"/>
    <x v="0"/>
    <m/>
    <s v="https://emenscr.nesdc.go.th/viewer/view.html?id=6232e4f0aba4fc2356064ab9"/>
    <s v="ฟ้า"/>
    <s v="T"/>
    <m/>
    <s v="0"/>
    <x v="1"/>
    <s v="_6232e4f0aba4fc2356064ab9"/>
  </r>
  <r>
    <s v="ศธ 0568.7-65-0017"/>
    <s v="การสำรวจเก็บรวบรวมมรดกภูมิปัญญาทางวัฒนธรรม จังหวัดกาฬสินธุ์"/>
    <s v="การสำรวจเก็บรวบรวมมรดกภูมิปัญญาทางวัฒนธรรม จังหวัดกาฬสินธุ์"/>
    <s v="ด้านการพัฒนาและเสริมสร้างศักยภาพทรัพยากรมนุษย์"/>
    <n v="2565"/>
    <s v="ตุลาคม 2564"/>
    <s v="กันยายน 2565"/>
    <s v="สถาบันวิจัยและพัฒนา"/>
    <s v="มหาวิทยาลัยกาฬสินธุ์"/>
    <x v="1"/>
    <s v="กระทรวงการอุดมศึกษา วิทยาศาสตร์ วิจัยและนวัตกรรม"/>
    <s v="โครงการปกติ 2565"/>
    <x v="0"/>
    <x v="4"/>
    <x v="0"/>
    <m/>
    <s v="https://emenscr.nesdc.go.th/viewer/view.html?id=61694b88ac23da6eb13cfe15"/>
    <s v="ฟ้า"/>
    <s v="T"/>
    <m/>
    <s v="0"/>
    <x v="1"/>
    <s v="_61694b88ac23da6eb13cfe15"/>
  </r>
  <r>
    <s v="กลต.นธ.-65-0001"/>
    <s v="การผลักดันให้ปัจจัยด้าน ESG เป็นส่วนหนึ่งในการดำเนินธุรกิจและกระบวนการทำงาน  (ESG integration) ของบริษัทหลักทรัพย์"/>
    <s v="การผลักดันให้ปัจจัยด้าน ESG เป็นส่วนหนึ่งในการดำเนินธุรกิจและกระบวนการทำงาน  (ESG integration) ของบริษัทหลักทรัพย์"/>
    <s v="ด้านการพัฒนาและเสริมสร้างศักยภาพทรัพยากรมนุษย์"/>
    <n v="2565"/>
    <s v="มกราคม 2565"/>
    <s v="ธันวาคม 2565"/>
    <s v="ฝ่ายนโยบายธุรกิจตัวกลาง"/>
    <s v="สำนักงานคณะกรรมการกำกับหลักทรัพย์และตลาดหลักทรัพย์"/>
    <x v="5"/>
    <s v="กระทรวงการคลัง"/>
    <s v="โครงการปกติ 2565"/>
    <x v="1"/>
    <x v="2"/>
    <x v="0"/>
    <m/>
    <s v="https://emenscr.nesdc.go.th/viewer/view.html?id=62413f0b198049279ace090c"/>
    <s v="ฟ้า"/>
    <s v="T"/>
    <m/>
    <s v="0"/>
    <x v="1"/>
    <s v="_62413f0b198049279ace090c"/>
  </r>
  <r>
    <s v="บอท 001-65-0012"/>
    <s v="แผนปฏิบัติการด้านการแสดงความรับผิดชอบต่อสังคมและสิ่งแวดล้อม"/>
    <s v="แผนปฏิบัติการด้านการแสดงความรับผิดชอบต่อสังคมและสิ่งแวดล้อม"/>
    <s v="ด้านการพัฒนาและเสริมสร้างศักยภาพทรัพยากรมนุษย์"/>
    <n v="2565"/>
    <s v="ตุลาคม 2564"/>
    <s v="กันยายน 2565"/>
    <s v="กองธุรกิจและการตลาด"/>
    <s v="บริษัท อู่กรุงเทพ จำกัด"/>
    <x v="15"/>
    <s v="กระทรวงกลาโหม"/>
    <s v="โครงการปกติ 2565"/>
    <x v="2"/>
    <x v="5"/>
    <x v="0"/>
    <m/>
    <s v="https://emenscr.nesdc.go.th/viewer/view.html?id=61778147b07caa41b3ab0d68"/>
    <s v="ฟ้า"/>
    <s v="T"/>
    <m/>
    <s v="0"/>
    <x v="1"/>
    <s v="_61778147b07caa41b3ab0d68"/>
  </r>
  <r>
    <s v="กลต.สภ.-65-0001"/>
    <s v="การยกระดับการส่งเสริม ESG โดยมุ่งเน้นคุณภาพให้ทัดเทียมกับมาตรฐานสากล "/>
    <s v="การยกระดับการส่งเสริม ESG โดยมุ่งเน้นคุณภาพให้ทัดเทียมกับมาตรฐานสากล "/>
    <s v="ด้านการพัฒนาและเสริมสร้างศักยภาพทรัพยากรมนุษย์"/>
    <n v="2565"/>
    <s v="มกราคม 2565"/>
    <s v="ธันวาคม 2565"/>
    <s v="ฝ่ายส่งเสริมธรรมาภิบาลและความยั่งยืน"/>
    <s v="สำนักงานคณะกรรมการกำกับหลักทรัพย์และตลาดหลักทรัพย์"/>
    <x v="5"/>
    <s v="กระทรวงการคลัง"/>
    <s v="โครงการปกติ 2565"/>
    <x v="1"/>
    <x v="2"/>
    <x v="0"/>
    <m/>
    <s v="https://emenscr.nesdc.go.th/viewer/view.html?id=623946886be5f55b0f83f488"/>
    <s v="ฟ้า"/>
    <s v="T"/>
    <m/>
    <s v="0"/>
    <x v="1"/>
    <s v="_623946886be5f55b0f83f488"/>
  </r>
  <r>
    <s v="ศธ 0581.01-66-0018"/>
    <s v="โครงการผลิตสื่อเพื่อสร้างภาพลักษณ์ราชมงคลพระนคร ปี 2566"/>
    <s v="โครงการผลิตสื่อเพื่อสร้างภาพลักษณ์ราชมงคลพระนคร ปี 2566"/>
    <s v="ด้านการพัฒนาและเสริมสร้างศักยภาพทรัพยากรมนุษย์"/>
    <n v="2566"/>
    <s v="ตุลาคม 2565"/>
    <s v="กันยายน 2566"/>
    <s v="สำนักงานอธิการบดี (สอ.)"/>
    <s v="มหาวิทยาลัยเทคโนโลยีราชมงคลพระนคร"/>
    <x v="16"/>
    <s v="กระทรวงการอุดมศึกษา วิทยาศาสตร์ วิจัยและนวัตกรรม"/>
    <s v="โครงการปกติ 2566"/>
    <x v="3"/>
    <x v="4"/>
    <x v="1"/>
    <m/>
    <s v="https://emenscr.nesdc.go.th/viewer/view.html?id=64214eb552eb4b14205ce630"/>
    <s v="แดง"/>
    <s v="T"/>
    <s v="T"/>
    <s v="0"/>
    <x v="0"/>
    <s v="_64214eb552eb4b14205ce630"/>
  </r>
  <r>
    <s v="ศธ0585.14-67-0016"/>
    <s v="ประกวดมารยาทไทยระดับชาติ"/>
    <s v="ประกวดมารยาทไทยระดับชาติ"/>
    <s v="ด้านการพัฒนาและเสริมสร้างศักยภาพทรัพยากรมนุษย์"/>
    <n v="2567"/>
    <s v="มกราคม 2567"/>
    <s v="มกราคม 2567"/>
    <s v="คณะศิลปศาสตร์"/>
    <s v="มหาวิทยาลัยเทคโนโลยีราชมงคลสุวรรณภูมิ"/>
    <x v="17"/>
    <s v="กระทรวงการอุดมศึกษา วิทยาศาสตร์ วิจัยและนวัตกรรม"/>
    <s v="โครงการปกติ 2567"/>
    <x v="4"/>
    <x v="5"/>
    <x v="1"/>
    <m/>
    <s v="https://emenscr.nesdc.go.th/viewer/view.html?id=657fbbdf19d0a33b26c4e9db"/>
    <s v="แดง"/>
    <s v="T"/>
    <s v="T"/>
    <s v="0"/>
    <x v="0"/>
    <s v="_657fbbdf19d0a33b26c4e9db"/>
  </r>
  <r>
    <s v="วธ 0509-67-0001"/>
    <s v="ผลผลิต การสนับสนุนการดำเนินงานด้านการพัฒนาและเสริมสร้างศักยภาพทรัพยากรมนุษย์ในมิติวัฒนธรรม งบดำเนินงาน โครงการบริหารจัดการภาพยนตร์และวีดิทัศน์ "/>
    <s v="ผลผลิต การสนับสนุนการดำเนินงานด้านการพัฒนาและเสริมสร้างศักยภาพทรัพยากรมนุษย์ในมิติวัฒนธรรม งบดำเนินงาน โครงการบริหารจัดการภาพยนตร์และวีดิทัศน์ "/>
    <s v="ด้านการพัฒนาและเสริมสร้างศักยภาพทรัพยากรมนุษย์"/>
    <n v="2567"/>
    <s v="ตุลาคม 2566"/>
    <s v="กันยายน 2567"/>
    <s v="สำนักพิจารณาภาพยนต์และวีดิทัศน์"/>
    <s v="กรมส่งเสริมวัฒนธรรม"/>
    <x v="12"/>
    <s v="กระทรวงวัฒนธรรม"/>
    <s v="โครงการปกติ 2567"/>
    <x v="5"/>
    <x v="0"/>
    <x v="1"/>
    <m/>
    <s v="https://emenscr.nesdc.go.th/viewer/view.html?id=652e1b47f87bf0722e1e4b28"/>
    <s v="แดง"/>
    <s v="T"/>
    <s v="T"/>
    <s v="0"/>
    <x v="0"/>
    <s v="_652e1b47f87bf0722e1e4b28"/>
  </r>
  <r>
    <s v="วธ 0503-67-0002"/>
    <s v="ผลผลิต การสนับสนุนการดำเนินงานด้านการพัฒนาและเสริมสร้างศักยภาพทรัพยากรมนุษย์ในมิติวัฒนธรรม งบรายจ่ายอื่น โครงการวัฒนธรรมสัมพันธ์ "/>
    <s v="ผลผลิต การสนับสนุนการดำเนินงานด้านการพัฒนาและเสริมสร้างศักยภาพทรัพยากรมนุษย์ในมิติวัฒนธรรม งบรายจ่ายอื่น โครงการวัฒนธรรมสัมพันธ์ "/>
    <s v="ด้านการพัฒนาและเสริมสร้างศักยภาพทรัพยากรมนุษย์"/>
    <n v="2567"/>
    <s v="ตุลาคม 2566"/>
    <s v="กันยายน 2567"/>
    <s v="สำนักงานเลขานุการกรม"/>
    <s v="กรมส่งเสริมวัฒนธรรม"/>
    <x v="12"/>
    <s v="กระทรวงวัฒนธรรม"/>
    <s v="โครงการปกติ 2567"/>
    <x v="5"/>
    <x v="2"/>
    <x v="1"/>
    <m/>
    <s v="https://emenscr.nesdc.go.th/viewer/view.html?id=6530bc41f87bf0722e1e598a"/>
    <s v="แดง"/>
    <s v="T"/>
    <s v="T"/>
    <s v="0"/>
    <x v="0"/>
    <s v="_6530bc41f87bf0722e1e598a"/>
  </r>
  <r>
    <s v="ศธ0585.01-68-0014"/>
    <s v="โครงการการประชุมเชิงปฏิบัติการการพัฒนานักศึกษาเครือข่ายกิจการนักศึกษามหาวิทยาลัยราชภัฏและมหาวิทยาลัยเทคโนโลยีราชมงคลทั่วประเทศ ครั้งที่ 14"/>
    <s v="โครงการการประชุมเชิงปฏิบัติการการพัฒนานักศึกษาเครือข่ายกิจการนักศึกษามหาวิทยาลัยราชภัฏและมหาวิทยาลัยเทคโนโลยีราชมงคลทั่วประเทศ ครั้งที่ 14"/>
    <s v="ด้านการพัฒนาและเสริมสร้างศักยภาพทรัพยากรมนุษย์"/>
    <n v="2568"/>
    <s v="มีนาคม 2568"/>
    <s v="มีนาคม 2568"/>
    <s v="สำนักงานอธิการบดี"/>
    <s v="มหาวิทยาลัยเทคโนโลยีราชมงคลสุวรรณภูมิ"/>
    <x v="17"/>
    <s v="กระทรวงการอุดมศึกษา วิทยาศาสตร์ วิจัยและนวัตกรรม"/>
    <s v="โครงการปกติ 2568"/>
    <x v="5"/>
    <x v="0"/>
    <x v="1"/>
    <m/>
    <s v="https://emenscr.nesdc.go.th/viewer/view.html?id=6763cdf552c7c851103ce22a"/>
    <s v="แดง"/>
    <s v="T"/>
    <s v="T"/>
    <s v="0"/>
    <x v="0"/>
    <s v="_6763cdf552c7c851103ce22a"/>
  </r>
  <r>
    <s v="ศธ0585.13-67-0024"/>
    <s v="การศึกษาคติสัญลักษณ์ดาวเพดานและลวดลายที่ใช้ในงานอาคารสถาปัตยกรรมพระอุโบสถและพระวิหารไทยมอญ ชุมชนมอญปากเกร็ด"/>
    <s v="การศึกษาคติสัญลักษณ์ดาวเพดานและลวดลายที่ใช้ในงานอาคารสถาปัตยกรรมพระอุโบสถและพระวิหารไทยมอญ ชุมชนมอญปากเกร็ด"/>
    <s v="ด้านการพัฒนาและเสริมสร้างศักยภาพทรัพยากรมนุษย์"/>
    <n v="2567"/>
    <s v="ตุลาคม 2566"/>
    <s v="กันยายน 2567"/>
    <s v="คณะวิศวกรรมศาสตร์และสถาปัตยกรรมศาสตร์"/>
    <s v="มหาวิทยาลัยเทคโนโลยีราชมงคลสุวรรณภูมิ"/>
    <x v="17"/>
    <s v="กระทรวงการอุดมศึกษา วิทยาศาสตร์ วิจัยและนวัตกรรม"/>
    <s v="โครงการปกติ 2567"/>
    <x v="6"/>
    <x v="0"/>
    <x v="1"/>
    <m/>
    <s v="https://emenscr.nesdc.go.th/viewer/view.html?id=65b73236dced0b0660ba4b89"/>
    <s v="แดง"/>
    <m/>
    <s v="T"/>
    <s v="0"/>
    <x v="0"/>
    <s v="_65b73236dced0b0660ba4b8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70B945-D9F6-4A41-98C1-7D2F8E8D69F3}" name="PivotTable1" cacheId="1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6" indent="0" outline="1" outlineData="1" multipleFieldFilters="0" colHeaderCaption="ปีงบประมาณ">
  <location ref="A1:G13" firstHeaderRow="1" firstDataRow="2" firstDataCol="1"/>
  <pivotFields count="12">
    <pivotField dataField="1" showAll="0"/>
    <pivotField showAll="0"/>
    <pivotField showAll="0"/>
    <pivotField axis="axisCol" numFmtId="1" showAll="0">
      <items count="7">
        <item x="0"/>
        <item x="1"/>
        <item x="2"/>
        <item x="3"/>
        <item x="4"/>
        <item m="1" x="5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4">
        <item x="2"/>
        <item x="0"/>
        <item x="1"/>
        <item t="default"/>
      </items>
    </pivotField>
    <pivotField axis="axisRow" showAll="0">
      <items count="8">
        <item x="2"/>
        <item x="4"/>
        <item x="0"/>
        <item x="3"/>
        <item x="6"/>
        <item x="5"/>
        <item x="1"/>
        <item t="default"/>
      </items>
    </pivotField>
  </pivotFields>
  <rowFields count="2">
    <field x="10"/>
    <field x="11"/>
  </rowFields>
  <rowItems count="11">
    <i>
      <x/>
    </i>
    <i r="1">
      <x/>
    </i>
    <i r="1">
      <x v="1"/>
    </i>
    <i>
      <x v="1"/>
    </i>
    <i r="1">
      <x v="2"/>
    </i>
    <i r="1">
      <x v="3"/>
    </i>
    <i r="1">
      <x v="4"/>
    </i>
    <i>
      <x v="2"/>
    </i>
    <i r="1">
      <x v="5"/>
    </i>
    <i r="1">
      <x v="6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องค์ประกอบ/ปัจจัย" fld="0" subtotal="count" baseField="0" baseItem="0"/>
  </dataFields>
  <formats count="35">
    <format dxfId="70">
      <pivotArea type="all" dataOnly="0" outline="0" fieldPosition="0"/>
    </format>
    <format dxfId="69">
      <pivotArea outline="0" collapsedLevelsAreSubtotals="1" fieldPosition="0"/>
    </format>
    <format dxfId="68">
      <pivotArea type="origin" dataOnly="0" labelOnly="1" outline="0" fieldPosition="0"/>
    </format>
    <format dxfId="67">
      <pivotArea field="3" type="button" dataOnly="0" labelOnly="1" outline="0" axis="axisCol" fieldPosition="0"/>
    </format>
    <format dxfId="66">
      <pivotArea type="topRight" dataOnly="0" labelOnly="1" outline="0" fieldPosition="0"/>
    </format>
    <format dxfId="65">
      <pivotArea field="10" type="button" dataOnly="0" labelOnly="1" outline="0" axis="axisRow" fieldPosition="0"/>
    </format>
    <format dxfId="64">
      <pivotArea dataOnly="0" labelOnly="1" fieldPosition="0">
        <references count="1">
          <reference field="10" count="0"/>
        </references>
      </pivotArea>
    </format>
    <format dxfId="63">
      <pivotArea dataOnly="0" labelOnly="1" grandRow="1" outline="0" fieldPosition="0"/>
    </format>
    <format dxfId="62">
      <pivotArea dataOnly="0" labelOnly="1" fieldPosition="0">
        <references count="2">
          <reference field="10" count="1" selected="0">
            <x v="0"/>
          </reference>
          <reference field="11" count="2">
            <x v="0"/>
            <x v="1"/>
          </reference>
        </references>
      </pivotArea>
    </format>
    <format dxfId="61">
      <pivotArea dataOnly="0" labelOnly="1" fieldPosition="0">
        <references count="2">
          <reference field="10" count="1" selected="0">
            <x v="1"/>
          </reference>
          <reference field="11" count="3">
            <x v="2"/>
            <x v="3"/>
            <x v="4"/>
          </reference>
        </references>
      </pivotArea>
    </format>
    <format dxfId="60">
      <pivotArea dataOnly="0" labelOnly="1" fieldPosition="0">
        <references count="2">
          <reference field="10" count="1" selected="0">
            <x v="2"/>
          </reference>
          <reference field="11" count="2">
            <x v="5"/>
            <x v="6"/>
          </reference>
        </references>
      </pivotArea>
    </format>
    <format dxfId="59">
      <pivotArea dataOnly="0" labelOnly="1" fieldPosition="0">
        <references count="1">
          <reference field="3" count="0"/>
        </references>
      </pivotArea>
    </format>
    <format dxfId="58">
      <pivotArea dataOnly="0" labelOnly="1" grandCol="1" outline="0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type="origin" dataOnly="0" labelOnly="1" outline="0" fieldPosition="0"/>
    </format>
    <format dxfId="54">
      <pivotArea field="3" type="button" dataOnly="0" labelOnly="1" outline="0" axis="axisCol" fieldPosition="0"/>
    </format>
    <format dxfId="53">
      <pivotArea type="topRight" dataOnly="0" labelOnly="1" outline="0" fieldPosition="0"/>
    </format>
    <format dxfId="52">
      <pivotArea field="10" type="button" dataOnly="0" labelOnly="1" outline="0" axis="axisRow" fieldPosition="0"/>
    </format>
    <format dxfId="51">
      <pivotArea dataOnly="0" labelOnly="1" fieldPosition="0">
        <references count="1">
          <reference field="10" count="0"/>
        </references>
      </pivotArea>
    </format>
    <format dxfId="50">
      <pivotArea dataOnly="0" labelOnly="1" grandRow="1" outline="0" fieldPosition="0"/>
    </format>
    <format dxfId="49">
      <pivotArea dataOnly="0" labelOnly="1" fieldPosition="0">
        <references count="2">
          <reference field="10" count="1" selected="0">
            <x v="0"/>
          </reference>
          <reference field="11" count="2">
            <x v="0"/>
            <x v="1"/>
          </reference>
        </references>
      </pivotArea>
    </format>
    <format dxfId="48">
      <pivotArea dataOnly="0" labelOnly="1" fieldPosition="0">
        <references count="2">
          <reference field="10" count="1" selected="0">
            <x v="1"/>
          </reference>
          <reference field="11" count="3">
            <x v="2"/>
            <x v="3"/>
            <x v="4"/>
          </reference>
        </references>
      </pivotArea>
    </format>
    <format dxfId="47">
      <pivotArea dataOnly="0" labelOnly="1" fieldPosition="0">
        <references count="2">
          <reference field="10" count="1" selected="0">
            <x v="2"/>
          </reference>
          <reference field="11" count="2">
            <x v="5"/>
            <x v="6"/>
          </reference>
        </references>
      </pivotArea>
    </format>
    <format dxfId="46">
      <pivotArea dataOnly="0" labelOnly="1" fieldPosition="0">
        <references count="1">
          <reference field="3" count="0"/>
        </references>
      </pivotArea>
    </format>
    <format dxfId="45">
      <pivotArea dataOnly="0" labelOnly="1" grandCol="1" outline="0" fieldPosition="0"/>
    </format>
    <format dxfId="44">
      <pivotArea dataOnly="0" labelOnly="1" fieldPosition="0">
        <references count="1">
          <reference field="3" count="0"/>
        </references>
      </pivotArea>
    </format>
    <format dxfId="43">
      <pivotArea dataOnly="0" labelOnly="1" grandCol="1" outline="0" fieldPosition="0"/>
    </format>
    <format dxfId="42">
      <pivotArea dataOnly="0" labelOnly="1" fieldPosition="0">
        <references count="1">
          <reference field="3" count="0"/>
        </references>
      </pivotArea>
    </format>
    <format dxfId="41">
      <pivotArea dataOnly="0" labelOnly="1" grandCol="1" outline="0" fieldPosition="0"/>
    </format>
    <format dxfId="40">
      <pivotArea type="origin" dataOnly="0" labelOnly="1" outline="0" fieldPosition="0"/>
    </format>
    <format dxfId="39">
      <pivotArea grandRow="1" outline="0" collapsedLevelsAreSubtotals="1" fieldPosition="0"/>
    </format>
    <format dxfId="38">
      <pivotArea dataOnly="0" labelOnly="1" grandRow="1" outline="0" fieldPosition="0"/>
    </format>
    <format dxfId="37">
      <pivotArea field="10" type="button" dataOnly="0" labelOnly="1" outline="0" axis="axisRow" fieldPosition="0"/>
    </format>
    <format dxfId="36">
      <pivotArea field="3" type="button" dataOnly="0" labelOnly="1" outline="0" axis="axisCol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86FFA9-578C-4851-ACAB-344552052EDB}" name="PivotTable1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G13" firstHeaderRow="1" firstDataRow="3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8">
        <item x="4"/>
        <item x="5"/>
        <item x="3"/>
        <item x="0"/>
        <item x="1"/>
        <item x="2"/>
        <item x="6"/>
        <item t="default"/>
      </items>
    </pivotField>
    <pivotField axis="axisRow" showAll="0">
      <items count="8">
        <item x="0"/>
        <item x="4"/>
        <item x="2"/>
        <item x="1"/>
        <item x="3"/>
        <item x="5"/>
        <item x="6"/>
        <item t="default"/>
      </items>
    </pivotField>
    <pivotField axis="axisCol" showAll="0">
      <items count="5">
        <item m="1" x="3"/>
        <item m="1"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  <pivotField dataField="1" showAll="0"/>
  </pivotFields>
  <rowFields count="1">
    <field x="1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2">
    <field x="21"/>
    <field x="14"/>
  </colFields>
  <colItems count="6">
    <i>
      <x/>
      <x v="2"/>
    </i>
    <i t="default">
      <x/>
    </i>
    <i>
      <x v="1"/>
      <x v="2"/>
    </i>
    <i r="1">
      <x v="3"/>
    </i>
    <i t="default">
      <x v="1"/>
    </i>
    <i t="grand">
      <x/>
    </i>
  </colItems>
  <dataFields count="1">
    <dataField name="Count of unique_id" fld="22" subtotal="count" baseField="0" baseItem="0"/>
  </dataFields>
  <formats count="22">
    <format dxfId="35">
      <pivotArea outline="0" collapsedLevelsAreSubtotals="1" fieldPosition="0"/>
    </format>
    <format dxfId="34">
      <pivotArea field="21" type="button" dataOnly="0" labelOnly="1" outline="0" axis="axisCol" fieldPosition="0"/>
    </format>
    <format dxfId="33">
      <pivotArea field="14" type="button" dataOnly="0" labelOnly="1" outline="0" axis="axisCol" fieldPosition="1"/>
    </format>
    <format dxfId="32">
      <pivotArea type="topRight" dataOnly="0" labelOnly="1" outline="0" fieldPosition="0"/>
    </format>
    <format dxfId="31">
      <pivotArea dataOnly="0" labelOnly="1" fieldPosition="0">
        <references count="1">
          <reference field="21" count="0"/>
        </references>
      </pivotArea>
    </format>
    <format dxfId="30">
      <pivotArea dataOnly="0" labelOnly="1" fieldPosition="0">
        <references count="1">
          <reference field="21" count="0" defaultSubtotal="1"/>
        </references>
      </pivotArea>
    </format>
    <format dxfId="29">
      <pivotArea dataOnly="0" labelOnly="1" grandCol="1" outline="0" fieldPosition="0"/>
    </format>
    <format dxfId="28">
      <pivotArea dataOnly="0" labelOnly="1" fieldPosition="0">
        <references count="2">
          <reference field="14" count="1">
            <x v="1"/>
          </reference>
          <reference field="21" count="1" selected="0">
            <x v="0"/>
          </reference>
        </references>
      </pivotArea>
    </format>
    <format dxfId="27">
      <pivotArea dataOnly="0" labelOnly="1" fieldPosition="0">
        <references count="2">
          <reference field="14" count="0"/>
          <reference field="21" count="1" selected="0">
            <x v="1"/>
          </reference>
        </references>
      </pivotArea>
    </format>
    <format dxfId="26">
      <pivotArea type="all" dataOnly="0" outline="0" fieldPosition="0"/>
    </format>
    <format dxfId="25">
      <pivotArea outline="0" collapsedLevelsAreSubtotals="1" fieldPosition="0"/>
    </format>
    <format dxfId="24">
      <pivotArea type="origin" dataOnly="0" labelOnly="1" outline="0" fieldPosition="0"/>
    </format>
    <format dxfId="23">
      <pivotArea field="21" type="button" dataOnly="0" labelOnly="1" outline="0" axis="axisCol" fieldPosition="0"/>
    </format>
    <format dxfId="22">
      <pivotArea field="14" type="button" dataOnly="0" labelOnly="1" outline="0" axis="axisCol" fieldPosition="1"/>
    </format>
    <format dxfId="21">
      <pivotArea type="topRight" dataOnly="0" labelOnly="1" outline="0" fieldPosition="0"/>
    </format>
    <format dxfId="20">
      <pivotArea field="12" type="button" dataOnly="0" labelOnly="1" outline="0"/>
    </format>
    <format dxfId="19">
      <pivotArea dataOnly="0" labelOnly="1" grandRow="1" outline="0" fieldPosition="0"/>
    </format>
    <format dxfId="18">
      <pivotArea dataOnly="0" labelOnly="1" fieldPosition="0">
        <references count="1">
          <reference field="21" count="0"/>
        </references>
      </pivotArea>
    </format>
    <format dxfId="17">
      <pivotArea dataOnly="0" labelOnly="1" fieldPosition="0">
        <references count="1">
          <reference field="21" count="0" defaultSubtotal="1"/>
        </references>
      </pivotArea>
    </format>
    <format dxfId="16">
      <pivotArea dataOnly="0" labelOnly="1" grandCol="1" outline="0" fieldPosition="0"/>
    </format>
    <format dxfId="15">
      <pivotArea dataOnly="0" labelOnly="1" fieldPosition="0">
        <references count="2">
          <reference field="14" count="1">
            <x v="1"/>
          </reference>
          <reference field="21" count="1" selected="0">
            <x v="0"/>
          </reference>
        </references>
      </pivotArea>
    </format>
    <format dxfId="14">
      <pivotArea dataOnly="0" labelOnly="1" fieldPosition="0">
        <references count="2">
          <reference field="14" count="0"/>
          <reference field="21" count="1" selected="0">
            <x v="1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3DA2CA-4F46-49F1-9EA9-AAA0BAE4868F}" name="PivotTable1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42" firstHeaderRow="1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9">
        <item x="9"/>
        <item x="13"/>
        <item x="15"/>
        <item x="14"/>
        <item x="1"/>
        <item x="11"/>
        <item x="3"/>
        <item x="16"/>
        <item x="7"/>
        <item x="17"/>
        <item x="6"/>
        <item x="8"/>
        <item x="0"/>
        <item x="2"/>
        <item x="10"/>
        <item x="12"/>
        <item x="4"/>
        <item x="5"/>
        <item t="default"/>
      </items>
    </pivotField>
    <pivotField showAll="0"/>
    <pivotField showAll="0"/>
    <pivotField showAll="0">
      <items count="8">
        <item x="4"/>
        <item x="5"/>
        <item x="3"/>
        <item x="0"/>
        <item x="1"/>
        <item x="2"/>
        <item x="6"/>
        <item t="default"/>
      </items>
    </pivotField>
    <pivotField axis="axisRow" showAll="0">
      <items count="8">
        <item x="0"/>
        <item x="4"/>
        <item x="2"/>
        <item x="1"/>
        <item x="3"/>
        <item x="5"/>
        <item x="6"/>
        <item t="default"/>
      </items>
    </pivotField>
    <pivotField showAll="0">
      <items count="5">
        <item m="1" x="3"/>
        <item m="1"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>
      <items count="3">
        <item x="1"/>
        <item x="0"/>
        <item t="default"/>
      </items>
    </pivotField>
    <pivotField dataField="1" showAll="0"/>
  </pivotFields>
  <rowFields count="2">
    <field x="13"/>
    <field x="9"/>
  </rowFields>
  <rowItems count="39">
    <i>
      <x/>
    </i>
    <i r="1">
      <x/>
    </i>
    <i r="1">
      <x v="9"/>
    </i>
    <i r="1">
      <x v="12"/>
    </i>
    <i r="1">
      <x v="15"/>
    </i>
    <i>
      <x v="1"/>
    </i>
    <i r="1">
      <x v="4"/>
    </i>
    <i r="1">
      <x v="7"/>
    </i>
    <i r="1">
      <x v="10"/>
    </i>
    <i>
      <x v="2"/>
    </i>
    <i r="1">
      <x v="1"/>
    </i>
    <i r="1">
      <x v="5"/>
    </i>
    <i r="1">
      <x v="11"/>
    </i>
    <i r="1">
      <x v="13"/>
    </i>
    <i r="1">
      <x v="15"/>
    </i>
    <i r="1">
      <x v="17"/>
    </i>
    <i>
      <x v="3"/>
    </i>
    <i r="1">
      <x v="3"/>
    </i>
    <i r="1">
      <x v="4"/>
    </i>
    <i r="1">
      <x v="6"/>
    </i>
    <i r="1">
      <x v="8"/>
    </i>
    <i r="1">
      <x v="11"/>
    </i>
    <i r="1">
      <x v="12"/>
    </i>
    <i r="1">
      <x v="14"/>
    </i>
    <i>
      <x v="4"/>
    </i>
    <i r="1">
      <x v="6"/>
    </i>
    <i r="1">
      <x v="8"/>
    </i>
    <i r="1">
      <x v="14"/>
    </i>
    <i r="1">
      <x v="15"/>
    </i>
    <i r="1">
      <x v="16"/>
    </i>
    <i>
      <x v="5"/>
    </i>
    <i r="1">
      <x v="2"/>
    </i>
    <i r="1">
      <x v="8"/>
    </i>
    <i r="1">
      <x v="9"/>
    </i>
    <i>
      <x v="6"/>
    </i>
    <i r="1">
      <x v="14"/>
    </i>
    <i r="1">
      <x v="15"/>
    </i>
    <i r="1">
      <x v="17"/>
    </i>
    <i t="grand">
      <x/>
    </i>
  </rowItems>
  <colItems count="1">
    <i/>
  </colItems>
  <dataFields count="1">
    <dataField name="Count of unique_id" fld="22" subtotal="count" baseField="0" baseItem="0"/>
  </dataFields>
  <formats count="14">
    <format dxfId="13">
      <pivotArea outline="0" collapsedLevelsAreSubtotals="1" fieldPosition="0"/>
    </format>
    <format dxfId="12">
      <pivotArea field="21" type="button" dataOnly="0" labelOnly="1" outline="0"/>
    </format>
    <format dxfId="11">
      <pivotArea field="14" type="button" dataOnly="0" labelOnly="1" outline="0"/>
    </format>
    <format dxfId="10">
      <pivotArea type="topRight" dataOnly="0" labelOnly="1" outline="0" fieldPosition="0"/>
    </format>
    <format dxfId="9">
      <pivotArea dataOnly="0" labelOnly="1" grandCol="1" outline="0" fieldPosition="0"/>
    </format>
    <format dxfId="8">
      <pivotArea type="all" dataOnly="0" outline="0" fieldPosition="0"/>
    </format>
    <format dxfId="7">
      <pivotArea outline="0" collapsedLevelsAreSubtotals="1" fieldPosition="0"/>
    </format>
    <format dxfId="6">
      <pivotArea type="origin" dataOnly="0" labelOnly="1" outline="0" fieldPosition="0"/>
    </format>
    <format dxfId="5">
      <pivotArea field="21" type="button" dataOnly="0" labelOnly="1" outline="0"/>
    </format>
    <format dxfId="4">
      <pivotArea field="14" type="button" dataOnly="0" labelOnly="1" outline="0"/>
    </format>
    <format dxfId="3">
      <pivotArea type="topRight" dataOnly="0" labelOnly="1" outline="0" fieldPosition="0"/>
    </format>
    <format dxfId="2">
      <pivotArea field="12" type="button" dataOnly="0" labelOnly="1" outline="0"/>
    </format>
    <format dxfId="1">
      <pivotArea dataOnly="0" labelOnly="1" grandRow="1" outline="0" fieldPosition="0"/>
    </format>
    <format dxfId="0">
      <pivotArea dataOnly="0" labelOnly="1" grandCol="1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opLeftCell="B1" zoomScale="50" zoomScaleNormal="50" workbookViewId="0">
      <selection activeCell="B4" sqref="B4"/>
    </sheetView>
  </sheetViews>
  <sheetFormatPr defaultRowHeight="15" x14ac:dyDescent="0.25"/>
  <cols>
    <col min="1" max="1" width="27" hidden="1" customWidth="1"/>
    <col min="2" max="2" width="109.7109375" customWidth="1"/>
    <col min="3" max="3" width="10.7109375" hidden="1" customWidth="1"/>
    <col min="4" max="4" width="33.42578125" hidden="1" customWidth="1"/>
    <col min="5" max="5" width="17.140625" style="1" customWidth="1"/>
    <col min="6" max="6" width="23.28515625" customWidth="1"/>
    <col min="7" max="7" width="23.42578125" customWidth="1"/>
    <col min="8" max="8" width="40.85546875" customWidth="1"/>
    <col min="9" max="9" width="35" customWidth="1"/>
    <col min="10" max="10" width="46.5703125" customWidth="1"/>
    <col min="11" max="11" width="39.5703125" customWidth="1"/>
    <col min="12" max="12" width="18.28515625" customWidth="1"/>
    <col min="13" max="13" width="18" customWidth="1"/>
    <col min="14" max="14" width="80.5703125" hidden="1" customWidth="1"/>
    <col min="15" max="15" width="46.7109375" hidden="1" customWidth="1"/>
    <col min="16" max="16" width="74.7109375" hidden="1" customWidth="1"/>
  </cols>
  <sheetData>
    <row r="1" spans="1:16" s="6" customFormat="1" ht="37.5" customHeight="1" x14ac:dyDescent="0.25">
      <c r="B1" s="5" t="s">
        <v>244</v>
      </c>
      <c r="E1" s="20"/>
    </row>
    <row r="2" spans="1:16" ht="87" customHeight="1" x14ac:dyDescent="0.25"/>
    <row r="3" spans="1:16" s="1" customFormat="1" ht="21" x14ac:dyDescent="0.35">
      <c r="A3" s="7" t="s">
        <v>0</v>
      </c>
      <c r="B3" s="7" t="s">
        <v>1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4" t="s">
        <v>13</v>
      </c>
      <c r="O3" s="4" t="s">
        <v>281</v>
      </c>
      <c r="P3" s="4" t="s">
        <v>12</v>
      </c>
    </row>
    <row r="4" spans="1:16" ht="21" x14ac:dyDescent="0.35">
      <c r="A4" s="2" t="s">
        <v>25</v>
      </c>
      <c r="B4" s="8" t="str">
        <f t="shared" ref="B4:B22" si="0">HYPERLINK(N4,C4)</f>
        <v>การสร้างสภาพแวดล้อมที่เอื้อต่อการพัฒนาตลาดทุนเพื่อความยั่งยืน ด้านผู้ระดมทุนและผู้ลงทุน</v>
      </c>
      <c r="C4" s="2" t="s">
        <v>26</v>
      </c>
      <c r="D4" s="2" t="s">
        <v>14</v>
      </c>
      <c r="E4" s="21">
        <v>2563</v>
      </c>
      <c r="F4" s="2" t="s">
        <v>27</v>
      </c>
      <c r="G4" s="2" t="s">
        <v>28</v>
      </c>
      <c r="H4" s="2" t="s">
        <v>29</v>
      </c>
      <c r="I4" s="2" t="s">
        <v>30</v>
      </c>
      <c r="J4" s="2" t="s">
        <v>31</v>
      </c>
      <c r="K4" s="2"/>
      <c r="L4" s="2" t="s">
        <v>66</v>
      </c>
      <c r="M4" s="2" t="s">
        <v>67</v>
      </c>
      <c r="N4" s="2" t="s">
        <v>33</v>
      </c>
      <c r="O4" s="2" t="s">
        <v>245</v>
      </c>
      <c r="P4" s="2" t="s">
        <v>32</v>
      </c>
    </row>
    <row r="5" spans="1:16" ht="21" x14ac:dyDescent="0.35">
      <c r="A5" s="2" t="s">
        <v>34</v>
      </c>
      <c r="B5" s="8" t="str">
        <f t="shared" si="0"/>
        <v>การสร้างสภาพแวดล้อมที่เอื้อต่อการพัฒนาตลาดทุนที่ยั่งยืน ในด้านเครื่องมือระดมทุนและข้อมูล</v>
      </c>
      <c r="C5" s="2" t="s">
        <v>35</v>
      </c>
      <c r="D5" s="2" t="s">
        <v>14</v>
      </c>
      <c r="E5" s="21">
        <v>2563</v>
      </c>
      <c r="F5" s="2" t="s">
        <v>27</v>
      </c>
      <c r="G5" s="2" t="s">
        <v>28</v>
      </c>
      <c r="H5" s="2" t="s">
        <v>36</v>
      </c>
      <c r="I5" s="2" t="s">
        <v>30</v>
      </c>
      <c r="J5" s="2" t="s">
        <v>31</v>
      </c>
      <c r="K5" s="2"/>
      <c r="L5" s="2" t="s">
        <v>53</v>
      </c>
      <c r="M5" s="2" t="s">
        <v>54</v>
      </c>
      <c r="N5" s="2" t="s">
        <v>38</v>
      </c>
      <c r="O5" s="2" t="s">
        <v>246</v>
      </c>
      <c r="P5" s="2" t="s">
        <v>37</v>
      </c>
    </row>
    <row r="6" spans="1:16" ht="21" x14ac:dyDescent="0.35">
      <c r="A6" s="2" t="s">
        <v>41</v>
      </c>
      <c r="B6" s="8" t="str">
        <f t="shared" si="0"/>
        <v>โครงการพัฒนาศักยภาพถนนสายวัฒนธรรมเพื่อต่อยอดทุนทางวัฒนธรรม</v>
      </c>
      <c r="C6" s="2" t="s">
        <v>42</v>
      </c>
      <c r="D6" s="2" t="s">
        <v>14</v>
      </c>
      <c r="E6" s="21">
        <v>2564</v>
      </c>
      <c r="F6" s="2" t="s">
        <v>43</v>
      </c>
      <c r="G6" s="2" t="s">
        <v>44</v>
      </c>
      <c r="H6" s="2" t="s">
        <v>39</v>
      </c>
      <c r="I6" s="2" t="s">
        <v>40</v>
      </c>
      <c r="J6" s="2" t="s">
        <v>24</v>
      </c>
      <c r="K6" s="2" t="s">
        <v>45</v>
      </c>
      <c r="L6" s="2" t="s">
        <v>46</v>
      </c>
      <c r="M6" s="2" t="s">
        <v>47</v>
      </c>
      <c r="N6" s="2" t="s">
        <v>49</v>
      </c>
      <c r="O6" s="2" t="s">
        <v>247</v>
      </c>
      <c r="P6" s="2" t="s">
        <v>48</v>
      </c>
    </row>
    <row r="7" spans="1:16" ht="21" x14ac:dyDescent="0.35">
      <c r="A7" s="2" t="s">
        <v>50</v>
      </c>
      <c r="B7" s="8" t="str">
        <f t="shared" si="0"/>
        <v>โครงการพัฒนาแหล่งเรียนรู้และแหล่งท่องเที่ยวทางวัฒนธรรม</v>
      </c>
      <c r="C7" s="2" t="s">
        <v>51</v>
      </c>
      <c r="D7" s="2" t="s">
        <v>14</v>
      </c>
      <c r="E7" s="21">
        <v>2564</v>
      </c>
      <c r="F7" s="2" t="s">
        <v>43</v>
      </c>
      <c r="G7" s="2" t="s">
        <v>44</v>
      </c>
      <c r="H7" s="2" t="s">
        <v>52</v>
      </c>
      <c r="I7" s="2" t="s">
        <v>40</v>
      </c>
      <c r="J7" s="2" t="s">
        <v>24</v>
      </c>
      <c r="K7" s="2"/>
      <c r="L7" s="2" t="s">
        <v>53</v>
      </c>
      <c r="M7" s="2" t="s">
        <v>54</v>
      </c>
      <c r="N7" s="2" t="s">
        <v>56</v>
      </c>
      <c r="O7" s="2" t="s">
        <v>248</v>
      </c>
      <c r="P7" s="2" t="s">
        <v>55</v>
      </c>
    </row>
    <row r="8" spans="1:16" ht="21" x14ac:dyDescent="0.35">
      <c r="A8" s="2" t="s">
        <v>57</v>
      </c>
      <c r="B8" s="8" t="str">
        <f t="shared" si="0"/>
        <v>เงินอุดหนุนส่งเสริม สนับสนุนและพัฒนาการดำเนินงานของเครือข่ายทางวัฒนธรรม ในประเทศและต่างประเทศ</v>
      </c>
      <c r="C8" s="2" t="s">
        <v>58</v>
      </c>
      <c r="D8" s="2" t="s">
        <v>14</v>
      </c>
      <c r="E8" s="21">
        <v>2564</v>
      </c>
      <c r="F8" s="2" t="s">
        <v>43</v>
      </c>
      <c r="G8" s="2" t="s">
        <v>44</v>
      </c>
      <c r="H8" s="2" t="s">
        <v>52</v>
      </c>
      <c r="I8" s="2" t="s">
        <v>40</v>
      </c>
      <c r="J8" s="2" t="s">
        <v>24</v>
      </c>
      <c r="K8" s="2"/>
      <c r="L8" s="2" t="s">
        <v>46</v>
      </c>
      <c r="M8" s="2" t="s">
        <v>47</v>
      </c>
      <c r="N8" s="2" t="s">
        <v>60</v>
      </c>
      <c r="O8" s="2" t="s">
        <v>249</v>
      </c>
      <c r="P8" s="2" t="s">
        <v>59</v>
      </c>
    </row>
    <row r="9" spans="1:16" ht="21" x14ac:dyDescent="0.35">
      <c r="A9" s="2" t="s">
        <v>61</v>
      </c>
      <c r="B9" s="8" t="str">
        <f t="shared" si="0"/>
        <v>9-1-4 โครงการ กปภ.ส่งน้ำใจให้น้ำดื่ม (PWA Care) 2564</v>
      </c>
      <c r="C9" s="2" t="s">
        <v>62</v>
      </c>
      <c r="D9" s="2" t="s">
        <v>16</v>
      </c>
      <c r="E9" s="21">
        <v>2564</v>
      </c>
      <c r="F9" s="2" t="s">
        <v>43</v>
      </c>
      <c r="G9" s="2" t="s">
        <v>44</v>
      </c>
      <c r="H9" s="2" t="s">
        <v>63</v>
      </c>
      <c r="I9" s="2" t="s">
        <v>64</v>
      </c>
      <c r="J9" s="2" t="s">
        <v>65</v>
      </c>
      <c r="K9" s="2"/>
      <c r="L9" s="2" t="s">
        <v>66</v>
      </c>
      <c r="M9" s="2" t="s">
        <v>67</v>
      </c>
      <c r="N9" s="2" t="s">
        <v>69</v>
      </c>
      <c r="O9" s="2" t="s">
        <v>250</v>
      </c>
      <c r="P9" s="2" t="s">
        <v>68</v>
      </c>
    </row>
    <row r="10" spans="1:16" ht="21" x14ac:dyDescent="0.35">
      <c r="A10" s="2" t="s">
        <v>70</v>
      </c>
      <c r="B10" s="8" t="str">
        <f t="shared" si="0"/>
        <v>เครือข่ายความร่วมมือทางวิชาการกับมหาวิทยาลัยราชภัฏภาคเหนือ คณะวิทยาการจัดการ</v>
      </c>
      <c r="C10" s="2" t="s">
        <v>71</v>
      </c>
      <c r="D10" s="2" t="s">
        <v>16</v>
      </c>
      <c r="E10" s="21">
        <v>2564</v>
      </c>
      <c r="F10" s="2" t="s">
        <v>43</v>
      </c>
      <c r="G10" s="2" t="s">
        <v>44</v>
      </c>
      <c r="H10" s="2" t="s">
        <v>72</v>
      </c>
      <c r="I10" s="2" t="s">
        <v>73</v>
      </c>
      <c r="J10" s="2" t="s">
        <v>15</v>
      </c>
      <c r="K10" s="2"/>
      <c r="L10" s="2" t="s">
        <v>66</v>
      </c>
      <c r="M10" s="2" t="s">
        <v>74</v>
      </c>
      <c r="N10" s="2" t="s">
        <v>76</v>
      </c>
      <c r="O10" s="2" t="s">
        <v>251</v>
      </c>
      <c r="P10" s="2" t="s">
        <v>75</v>
      </c>
    </row>
    <row r="11" spans="1:16" ht="21" x14ac:dyDescent="0.35">
      <c r="A11" s="2" t="s">
        <v>77</v>
      </c>
      <c r="B11" s="8" t="str">
        <f t="shared" si="0"/>
        <v>การสร้างสภาพแวดล้อมที่เอื้อต่อการพัฒนาตลาดทุนเพื่อความยั่งยืน ด้านผู้ระดมทุนและผู้ลงทุน</v>
      </c>
      <c r="C11" s="2" t="s">
        <v>26</v>
      </c>
      <c r="D11" s="2" t="s">
        <v>14</v>
      </c>
      <c r="E11" s="21">
        <v>2564</v>
      </c>
      <c r="F11" s="2" t="s">
        <v>78</v>
      </c>
      <c r="G11" s="2" t="s">
        <v>79</v>
      </c>
      <c r="H11" s="2" t="s">
        <v>29</v>
      </c>
      <c r="I11" s="2" t="s">
        <v>30</v>
      </c>
      <c r="J11" s="2" t="s">
        <v>31</v>
      </c>
      <c r="K11" s="2"/>
      <c r="L11" s="2" t="s">
        <v>66</v>
      </c>
      <c r="M11" s="2" t="s">
        <v>67</v>
      </c>
      <c r="N11" s="2" t="s">
        <v>81</v>
      </c>
      <c r="O11" s="2" t="s">
        <v>252</v>
      </c>
      <c r="P11" s="2" t="s">
        <v>80</v>
      </c>
    </row>
    <row r="12" spans="1:16" ht="21" x14ac:dyDescent="0.35">
      <c r="A12" s="2" t="s">
        <v>82</v>
      </c>
      <c r="B12" s="8" t="str">
        <f t="shared" si="0"/>
        <v>การสร้างสภาพแวดล้อมที่เอื้อต่อการพัฒนาตลาดทุนที่ยั่งยืน ในด้านเครื่องมือระดมทุน</v>
      </c>
      <c r="C12" s="2" t="s">
        <v>83</v>
      </c>
      <c r="D12" s="2" t="s">
        <v>14</v>
      </c>
      <c r="E12" s="21">
        <v>2564</v>
      </c>
      <c r="F12" s="2" t="s">
        <v>78</v>
      </c>
      <c r="G12" s="2" t="s">
        <v>79</v>
      </c>
      <c r="H12" s="2" t="s">
        <v>36</v>
      </c>
      <c r="I12" s="2" t="s">
        <v>30</v>
      </c>
      <c r="J12" s="2" t="s">
        <v>31</v>
      </c>
      <c r="K12" s="2"/>
      <c r="L12" s="2" t="s">
        <v>53</v>
      </c>
      <c r="M12" s="2" t="s">
        <v>54</v>
      </c>
      <c r="N12" s="2" t="s">
        <v>85</v>
      </c>
      <c r="O12" s="2" t="s">
        <v>253</v>
      </c>
      <c r="P12" s="2" t="s">
        <v>84</v>
      </c>
    </row>
    <row r="13" spans="1:16" ht="21" x14ac:dyDescent="0.35">
      <c r="A13" s="2" t="s">
        <v>86</v>
      </c>
      <c r="B13" s="8" t="str">
        <f t="shared" si="0"/>
        <v>การสำรวจเก็บรวบรวมมรดกภูมิปัญญาทางวัฒนธรรม จังหวัดกาฬสินธุ์</v>
      </c>
      <c r="C13" s="2" t="s">
        <v>87</v>
      </c>
      <c r="D13" s="2" t="s">
        <v>14</v>
      </c>
      <c r="E13" s="21">
        <v>2565</v>
      </c>
      <c r="F13" s="2" t="s">
        <v>88</v>
      </c>
      <c r="G13" s="2" t="s">
        <v>89</v>
      </c>
      <c r="H13" s="2" t="s">
        <v>90</v>
      </c>
      <c r="I13" s="2" t="s">
        <v>18</v>
      </c>
      <c r="J13" s="2" t="s">
        <v>15</v>
      </c>
      <c r="K13" s="2"/>
      <c r="L13" s="2" t="s">
        <v>46</v>
      </c>
      <c r="M13" s="2" t="s">
        <v>91</v>
      </c>
      <c r="N13" s="2" t="s">
        <v>93</v>
      </c>
      <c r="O13" s="2" t="s">
        <v>254</v>
      </c>
      <c r="P13" s="2" t="s">
        <v>92</v>
      </c>
    </row>
    <row r="14" spans="1:16" ht="21" x14ac:dyDescent="0.35">
      <c r="A14" s="2" t="s">
        <v>94</v>
      </c>
      <c r="B14" s="8" t="str">
        <f t="shared" si="0"/>
        <v>แผนปฏิบัติการด้านการแสดงความรับผิดชอบต่อสังคมและสิ่งแวดล้อม</v>
      </c>
      <c r="C14" s="2" t="s">
        <v>95</v>
      </c>
      <c r="D14" s="2" t="s">
        <v>14</v>
      </c>
      <c r="E14" s="21">
        <v>2565</v>
      </c>
      <c r="F14" s="2" t="s">
        <v>88</v>
      </c>
      <c r="G14" s="2" t="s">
        <v>89</v>
      </c>
      <c r="H14" s="2" t="s">
        <v>96</v>
      </c>
      <c r="I14" s="2" t="s">
        <v>97</v>
      </c>
      <c r="J14" s="2" t="s">
        <v>98</v>
      </c>
      <c r="K14" s="2"/>
      <c r="L14" s="2" t="s">
        <v>53</v>
      </c>
      <c r="M14" s="2" t="s">
        <v>99</v>
      </c>
      <c r="N14" s="2" t="s">
        <v>101</v>
      </c>
      <c r="O14" s="2" t="s">
        <v>255</v>
      </c>
      <c r="P14" s="2" t="s">
        <v>100</v>
      </c>
    </row>
    <row r="15" spans="1:16" ht="21" x14ac:dyDescent="0.35">
      <c r="A15" s="2" t="s">
        <v>102</v>
      </c>
      <c r="B15" s="8" t="str">
        <f t="shared" si="0"/>
        <v>โครงการมหกรรมวัฒนธรรม  นครแห่งอารยธรรม  ฟุ้งเฟื่องเมืองลิกอร์</v>
      </c>
      <c r="C15" s="2" t="s">
        <v>103</v>
      </c>
      <c r="D15" s="2" t="s">
        <v>14</v>
      </c>
      <c r="E15" s="21">
        <v>2565</v>
      </c>
      <c r="F15" s="2" t="s">
        <v>79</v>
      </c>
      <c r="G15" s="2" t="s">
        <v>104</v>
      </c>
      <c r="H15" s="2" t="s">
        <v>105</v>
      </c>
      <c r="I15" s="2" t="s">
        <v>23</v>
      </c>
      <c r="J15" s="2" t="s">
        <v>24</v>
      </c>
      <c r="K15" s="2"/>
      <c r="L15" s="2" t="s">
        <v>66</v>
      </c>
      <c r="M15" s="2" t="s">
        <v>74</v>
      </c>
      <c r="N15" s="2" t="s">
        <v>107</v>
      </c>
      <c r="O15" s="2" t="s">
        <v>256</v>
      </c>
      <c r="P15" s="2" t="s">
        <v>106</v>
      </c>
    </row>
    <row r="16" spans="1:16" ht="21" x14ac:dyDescent="0.35">
      <c r="A16" s="2" t="s">
        <v>108</v>
      </c>
      <c r="B16" s="8" t="str">
        <f t="shared" si="0"/>
        <v>โครงการบริหารจัดการกิจการภาพยนตร์และวีดิทัศน์</v>
      </c>
      <c r="C16" s="2" t="s">
        <v>109</v>
      </c>
      <c r="D16" s="2" t="s">
        <v>14</v>
      </c>
      <c r="E16" s="21">
        <v>2565</v>
      </c>
      <c r="F16" s="2" t="s">
        <v>88</v>
      </c>
      <c r="G16" s="2" t="s">
        <v>89</v>
      </c>
      <c r="H16" s="2" t="s">
        <v>110</v>
      </c>
      <c r="I16" s="2" t="s">
        <v>40</v>
      </c>
      <c r="J16" s="2" t="s">
        <v>24</v>
      </c>
      <c r="K16" s="2"/>
      <c r="L16" s="2" t="s">
        <v>66</v>
      </c>
      <c r="M16" s="2" t="s">
        <v>111</v>
      </c>
      <c r="N16" s="2" t="s">
        <v>113</v>
      </c>
      <c r="O16" s="2" t="s">
        <v>257</v>
      </c>
      <c r="P16" s="2" t="s">
        <v>112</v>
      </c>
    </row>
    <row r="17" spans="1:16" ht="21" x14ac:dyDescent="0.35">
      <c r="A17" s="2" t="s">
        <v>114</v>
      </c>
      <c r="B17" s="8" t="str">
        <f t="shared" si="0"/>
        <v>เงินอุดหนุนการเรียนการสอนศูนย์ศึกษาศิลปะไทยโบราณสล่าสิบหมู่ล้านนา (วัดศรีสุพรรณ)</v>
      </c>
      <c r="C17" s="2" t="s">
        <v>115</v>
      </c>
      <c r="D17" s="2" t="s">
        <v>14</v>
      </c>
      <c r="E17" s="21">
        <v>2565</v>
      </c>
      <c r="F17" s="2" t="s">
        <v>88</v>
      </c>
      <c r="G17" s="2" t="s">
        <v>89</v>
      </c>
      <c r="H17" s="2" t="s">
        <v>116</v>
      </c>
      <c r="I17" s="2" t="s">
        <v>117</v>
      </c>
      <c r="J17" s="2" t="s">
        <v>118</v>
      </c>
      <c r="K17" s="2"/>
      <c r="L17" s="2" t="s">
        <v>66</v>
      </c>
      <c r="M17" s="2" t="s">
        <v>74</v>
      </c>
      <c r="N17" s="2" t="s">
        <v>120</v>
      </c>
      <c r="O17" s="2" t="s">
        <v>258</v>
      </c>
      <c r="P17" s="2" t="s">
        <v>119</v>
      </c>
    </row>
    <row r="18" spans="1:16" ht="21" x14ac:dyDescent="0.35">
      <c r="A18" s="2" t="s">
        <v>121</v>
      </c>
      <c r="B18" s="8" t="str">
        <f t="shared" si="0"/>
        <v>การผลักดันให้ปัจจัยด้านความยั่งยืนเป็นส่วนหนึ่งในการดำเนินธุรกิจจัดการลงทุน (ESG Integration)</v>
      </c>
      <c r="C18" s="2" t="s">
        <v>122</v>
      </c>
      <c r="D18" s="2" t="s">
        <v>14</v>
      </c>
      <c r="E18" s="21">
        <v>2565</v>
      </c>
      <c r="F18" s="2" t="s">
        <v>123</v>
      </c>
      <c r="G18" s="2" t="s">
        <v>124</v>
      </c>
      <c r="H18" s="2" t="s">
        <v>125</v>
      </c>
      <c r="I18" s="2" t="s">
        <v>30</v>
      </c>
      <c r="J18" s="2" t="s">
        <v>31</v>
      </c>
      <c r="K18" s="2"/>
      <c r="L18" s="2" t="s">
        <v>66</v>
      </c>
      <c r="M18" s="2" t="s">
        <v>67</v>
      </c>
      <c r="N18" s="2" t="s">
        <v>127</v>
      </c>
      <c r="O18" s="2" t="s">
        <v>259</v>
      </c>
      <c r="P18" s="2" t="s">
        <v>126</v>
      </c>
    </row>
    <row r="19" spans="1:16" ht="21" x14ac:dyDescent="0.35">
      <c r="A19" s="2" t="s">
        <v>128</v>
      </c>
      <c r="B19" s="8" t="str">
        <f t="shared" si="0"/>
        <v>การยกระดับการส่งเสริม ESG โดยมุ่งเน้นคุณภาพให้ทัดเทียมกับมาตรฐานสากล</v>
      </c>
      <c r="C19" s="2" t="s">
        <v>129</v>
      </c>
      <c r="D19" s="2" t="s">
        <v>14</v>
      </c>
      <c r="E19" s="21">
        <v>2565</v>
      </c>
      <c r="F19" s="2" t="s">
        <v>123</v>
      </c>
      <c r="G19" s="2" t="s">
        <v>124</v>
      </c>
      <c r="H19" s="2" t="s">
        <v>29</v>
      </c>
      <c r="I19" s="2" t="s">
        <v>30</v>
      </c>
      <c r="J19" s="2" t="s">
        <v>31</v>
      </c>
      <c r="K19" s="2"/>
      <c r="L19" s="2" t="s">
        <v>66</v>
      </c>
      <c r="M19" s="2" t="s">
        <v>67</v>
      </c>
      <c r="N19" s="2" t="s">
        <v>131</v>
      </c>
      <c r="O19" s="2" t="s">
        <v>260</v>
      </c>
      <c r="P19" s="2" t="s">
        <v>130</v>
      </c>
    </row>
    <row r="20" spans="1:16" ht="21" x14ac:dyDescent="0.35">
      <c r="A20" s="2" t="s">
        <v>132</v>
      </c>
      <c r="B20" s="8" t="str">
        <f t="shared" si="0"/>
        <v>การผลักดันให้ปัจจัยด้าน ESG เป็นส่วนหนึ่งในการดำเนินธุรกิจและกระบวนการทำงาน  (ESG integration) ของบริษัทหลักทรัพย์</v>
      </c>
      <c r="C20" s="2" t="s">
        <v>133</v>
      </c>
      <c r="D20" s="2" t="s">
        <v>14</v>
      </c>
      <c r="E20" s="21">
        <v>2565</v>
      </c>
      <c r="F20" s="2" t="s">
        <v>123</v>
      </c>
      <c r="G20" s="2" t="s">
        <v>124</v>
      </c>
      <c r="H20" s="2" t="s">
        <v>134</v>
      </c>
      <c r="I20" s="2" t="s">
        <v>30</v>
      </c>
      <c r="J20" s="2" t="s">
        <v>31</v>
      </c>
      <c r="K20" s="2"/>
      <c r="L20" s="2" t="s">
        <v>66</v>
      </c>
      <c r="M20" s="2" t="s">
        <v>67</v>
      </c>
      <c r="N20" s="2" t="s">
        <v>136</v>
      </c>
      <c r="O20" s="2" t="s">
        <v>261</v>
      </c>
      <c r="P20" s="2" t="s">
        <v>135</v>
      </c>
    </row>
    <row r="21" spans="1:16" ht="21" x14ac:dyDescent="0.35">
      <c r="A21" s="2" t="s">
        <v>137</v>
      </c>
      <c r="B21" s="8" t="str">
        <f t="shared" si="0"/>
        <v>โครงการส่งเสริมการอนุรักษ์สิ่งแวดล้อมและภูมิปัญญาท้องถิ่นเพื่อเพิ่มมูลค่าเชิงนวัตวิถี</v>
      </c>
      <c r="C21" s="2" t="s">
        <v>138</v>
      </c>
      <c r="D21" s="2" t="s">
        <v>14</v>
      </c>
      <c r="E21" s="21">
        <v>2565</v>
      </c>
      <c r="F21" s="2" t="s">
        <v>79</v>
      </c>
      <c r="G21" s="2" t="s">
        <v>139</v>
      </c>
      <c r="H21" s="2" t="s">
        <v>20</v>
      </c>
      <c r="I21" s="2" t="s">
        <v>21</v>
      </c>
      <c r="J21" s="2" t="s">
        <v>15</v>
      </c>
      <c r="K21" s="2"/>
      <c r="L21" s="2" t="s">
        <v>66</v>
      </c>
      <c r="M21" s="2" t="s">
        <v>74</v>
      </c>
      <c r="N21" s="2" t="s">
        <v>141</v>
      </c>
      <c r="O21" s="2" t="s">
        <v>262</v>
      </c>
      <c r="P21" s="2" t="s">
        <v>140</v>
      </c>
    </row>
    <row r="22" spans="1:16" ht="21" x14ac:dyDescent="0.35">
      <c r="A22" s="2" t="s">
        <v>142</v>
      </c>
      <c r="B22" s="8" t="str">
        <f t="shared" si="0"/>
        <v>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3</v>
      </c>
      <c r="C22" s="2" t="s">
        <v>143</v>
      </c>
      <c r="D22" s="2" t="s">
        <v>14</v>
      </c>
      <c r="E22" s="21">
        <v>2565</v>
      </c>
      <c r="F22" s="2" t="s">
        <v>88</v>
      </c>
      <c r="G22" s="2" t="s">
        <v>89</v>
      </c>
      <c r="H22" s="2" t="s">
        <v>144</v>
      </c>
      <c r="I22" s="2" t="s">
        <v>21</v>
      </c>
      <c r="J22" s="2" t="s">
        <v>15</v>
      </c>
      <c r="K22" s="2"/>
      <c r="L22" s="2" t="s">
        <v>66</v>
      </c>
      <c r="M22" s="2" t="s">
        <v>111</v>
      </c>
      <c r="N22" s="2" t="s">
        <v>146</v>
      </c>
      <c r="O22" s="2" t="s">
        <v>263</v>
      </c>
      <c r="P22" s="2" t="s">
        <v>145</v>
      </c>
    </row>
    <row r="23" spans="1:16" ht="21" x14ac:dyDescent="0.35">
      <c r="A23" s="2" t="s">
        <v>152</v>
      </c>
      <c r="B23" s="8" t="str">
        <f t="shared" ref="B23:B39" si="1">HYPERLINK(N23,C23)</f>
        <v>วิทยาการจัดการลอยกระทง</v>
      </c>
      <c r="C23" s="2" t="s">
        <v>153</v>
      </c>
      <c r="D23" s="2" t="s">
        <v>14</v>
      </c>
      <c r="E23" s="21">
        <v>2566</v>
      </c>
      <c r="F23" s="2" t="s">
        <v>154</v>
      </c>
      <c r="G23" s="2" t="s">
        <v>155</v>
      </c>
      <c r="H23" s="2" t="s">
        <v>72</v>
      </c>
      <c r="I23" s="2" t="s">
        <v>73</v>
      </c>
      <c r="J23" s="2" t="s">
        <v>15</v>
      </c>
      <c r="K23" s="2"/>
      <c r="L23" s="2" t="s">
        <v>46</v>
      </c>
      <c r="M23" s="2" t="s">
        <v>47</v>
      </c>
      <c r="N23" s="2" t="s">
        <v>157</v>
      </c>
      <c r="O23" s="2" t="s">
        <v>264</v>
      </c>
      <c r="P23" s="2" t="s">
        <v>156</v>
      </c>
    </row>
    <row r="24" spans="1:16" ht="21" x14ac:dyDescent="0.35">
      <c r="A24" s="2" t="s">
        <v>158</v>
      </c>
      <c r="B24" s="8" t="str">
        <f t="shared" si="1"/>
        <v>โครงการส่งเสริมและพัฒนาผลิตภัณฑ์ผ้าฝ้ายไทกาฬสินธุ์</v>
      </c>
      <c r="C24" s="2" t="s">
        <v>159</v>
      </c>
      <c r="D24" s="2" t="s">
        <v>14</v>
      </c>
      <c r="E24" s="21">
        <v>2566</v>
      </c>
      <c r="F24" s="2" t="s">
        <v>160</v>
      </c>
      <c r="G24" s="2" t="s">
        <v>161</v>
      </c>
      <c r="H24" s="2" t="s">
        <v>162</v>
      </c>
      <c r="I24" s="2" t="s">
        <v>18</v>
      </c>
      <c r="J24" s="2" t="s">
        <v>15</v>
      </c>
      <c r="K24" s="2"/>
      <c r="L24" s="2" t="s">
        <v>66</v>
      </c>
      <c r="M24" s="2" t="s">
        <v>74</v>
      </c>
      <c r="N24" s="2" t="s">
        <v>164</v>
      </c>
      <c r="O24" s="2" t="s">
        <v>265</v>
      </c>
      <c r="P24" s="2" t="s">
        <v>163</v>
      </c>
    </row>
    <row r="25" spans="1:16" ht="21" x14ac:dyDescent="0.35">
      <c r="A25" s="2" t="s">
        <v>165</v>
      </c>
      <c r="B25" s="8" t="str">
        <f t="shared" si="1"/>
        <v>โครงการส่งเสริมการท่องเที่ยวเมืองน้ำดำ ภายใต้กิจกรรม ตามฮอยศิลปะโบราณสู่วิถีชาวภูไท</v>
      </c>
      <c r="C25" s="2" t="s">
        <v>166</v>
      </c>
      <c r="D25" s="2" t="s">
        <v>14</v>
      </c>
      <c r="E25" s="21">
        <v>2566</v>
      </c>
      <c r="F25" s="2" t="s">
        <v>160</v>
      </c>
      <c r="G25" s="2" t="s">
        <v>161</v>
      </c>
      <c r="H25" s="2" t="s">
        <v>162</v>
      </c>
      <c r="I25" s="2" t="s">
        <v>18</v>
      </c>
      <c r="J25" s="2" t="s">
        <v>15</v>
      </c>
      <c r="K25" s="2"/>
      <c r="L25" s="2" t="s">
        <v>66</v>
      </c>
      <c r="M25" s="2" t="s">
        <v>74</v>
      </c>
      <c r="N25" s="2" t="s">
        <v>168</v>
      </c>
      <c r="O25" s="2" t="s">
        <v>266</v>
      </c>
      <c r="P25" s="2" t="s">
        <v>167</v>
      </c>
    </row>
    <row r="26" spans="1:16" ht="21" x14ac:dyDescent="0.35">
      <c r="A26" s="2" t="s">
        <v>169</v>
      </c>
      <c r="B26" s="8" t="str">
        <f t="shared" si="1"/>
        <v>โครงการป่าในเมืองทุ่งเสม็ดงามจังหวัดสงขลา หมู่ที่ 6 ตำบลน้ำน้อย อำเภอหาดใหญ่ จังหวัดสงขลา</v>
      </c>
      <c r="C26" s="2" t="s">
        <v>170</v>
      </c>
      <c r="D26" s="2" t="s">
        <v>14</v>
      </c>
      <c r="E26" s="21">
        <v>2566</v>
      </c>
      <c r="F26" s="2" t="s">
        <v>154</v>
      </c>
      <c r="G26" s="2" t="s">
        <v>155</v>
      </c>
      <c r="H26" s="2" t="s">
        <v>171</v>
      </c>
      <c r="I26" s="2" t="s">
        <v>172</v>
      </c>
      <c r="J26" s="2" t="s">
        <v>65</v>
      </c>
      <c r="K26" s="2"/>
      <c r="L26" s="2" t="s">
        <v>66</v>
      </c>
      <c r="M26" s="2" t="s">
        <v>67</v>
      </c>
      <c r="N26" s="2" t="s">
        <v>174</v>
      </c>
      <c r="O26" s="2" t="s">
        <v>267</v>
      </c>
      <c r="P26" s="2" t="s">
        <v>173</v>
      </c>
    </row>
    <row r="27" spans="1:16" ht="21" x14ac:dyDescent="0.35">
      <c r="A27" s="2" t="s">
        <v>175</v>
      </c>
      <c r="B27" s="8" t="str">
        <f t="shared" si="1"/>
        <v>เสริมสร้างความรู้ความเข้าใจแก่ผู้ประกอบธุรกิจตัวกลางในการผนวกปัจจัยด้าน ESG ในกระบวนการวิเคราะห์และจัดการลงทุนเพื่อนำไปปฏิบัติจริง (ESG in practice)</v>
      </c>
      <c r="C27" s="2" t="s">
        <v>176</v>
      </c>
      <c r="D27" s="2" t="s">
        <v>14</v>
      </c>
      <c r="E27" s="21">
        <v>2566</v>
      </c>
      <c r="F27" s="2" t="s">
        <v>177</v>
      </c>
      <c r="G27" s="2" t="s">
        <v>178</v>
      </c>
      <c r="H27" s="2" t="s">
        <v>179</v>
      </c>
      <c r="I27" s="2" t="s">
        <v>30</v>
      </c>
      <c r="J27" s="2" t="s">
        <v>31</v>
      </c>
      <c r="K27" s="2"/>
      <c r="L27" s="2" t="s">
        <v>66</v>
      </c>
      <c r="M27" s="2" t="s">
        <v>67</v>
      </c>
      <c r="N27" s="2" t="s">
        <v>181</v>
      </c>
      <c r="O27" s="2" t="s">
        <v>268</v>
      </c>
      <c r="P27" s="2" t="s">
        <v>180</v>
      </c>
    </row>
    <row r="28" spans="1:16" ht="21" x14ac:dyDescent="0.35">
      <c r="A28" s="2" t="s">
        <v>182</v>
      </c>
      <c r="B28" s="8" t="str">
        <f t="shared" si="1"/>
        <v>การยกระดับการส่งเสริม ESG โดยมุ่งเน้นคุณภาพให้ทัดเทียมกับมาตรฐานสากล</v>
      </c>
      <c r="C28" s="2" t="s">
        <v>129</v>
      </c>
      <c r="D28" s="2" t="s">
        <v>14</v>
      </c>
      <c r="E28" s="21">
        <v>2566</v>
      </c>
      <c r="F28" s="2" t="s">
        <v>177</v>
      </c>
      <c r="G28" s="2" t="s">
        <v>178</v>
      </c>
      <c r="H28" s="2" t="s">
        <v>183</v>
      </c>
      <c r="I28" s="2" t="s">
        <v>30</v>
      </c>
      <c r="J28" s="2" t="s">
        <v>31</v>
      </c>
      <c r="K28" s="2"/>
      <c r="L28" s="2" t="s">
        <v>66</v>
      </c>
      <c r="M28" s="2" t="s">
        <v>67</v>
      </c>
      <c r="N28" s="2" t="s">
        <v>185</v>
      </c>
      <c r="O28" s="2" t="s">
        <v>269</v>
      </c>
      <c r="P28" s="2" t="s">
        <v>184</v>
      </c>
    </row>
    <row r="29" spans="1:16" ht="21" x14ac:dyDescent="0.35">
      <c r="A29" s="2" t="s">
        <v>186</v>
      </c>
      <c r="B29" s="8" t="str">
        <f t="shared" si="1"/>
        <v>โครงการ 4 th + Thailand Art and Design Exhibition การแสดงผลงานศิลปะและการออกแบบแห่ง  ประเทศไทย ครั้งที่ 4 plus</v>
      </c>
      <c r="C29" s="2" t="s">
        <v>187</v>
      </c>
      <c r="D29" s="2" t="s">
        <v>14</v>
      </c>
      <c r="E29" s="21">
        <v>2566</v>
      </c>
      <c r="F29" s="2" t="s">
        <v>155</v>
      </c>
      <c r="G29" s="2" t="s">
        <v>155</v>
      </c>
      <c r="H29" s="2" t="s">
        <v>188</v>
      </c>
      <c r="I29" s="2" t="s">
        <v>189</v>
      </c>
      <c r="J29" s="2" t="s">
        <v>15</v>
      </c>
      <c r="K29" s="2"/>
      <c r="L29" s="2" t="s">
        <v>66</v>
      </c>
      <c r="M29" s="2" t="s">
        <v>111</v>
      </c>
      <c r="N29" s="2" t="s">
        <v>191</v>
      </c>
      <c r="O29" s="2" t="s">
        <v>270</v>
      </c>
      <c r="P29" s="2" t="s">
        <v>190</v>
      </c>
    </row>
    <row r="30" spans="1:16" ht="21" x14ac:dyDescent="0.35">
      <c r="A30" s="2" t="s">
        <v>192</v>
      </c>
      <c r="B30" s="8" t="str">
        <f t="shared" si="1"/>
        <v>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4</v>
      </c>
      <c r="C30" s="2" t="s">
        <v>193</v>
      </c>
      <c r="D30" s="2" t="s">
        <v>14</v>
      </c>
      <c r="E30" s="21">
        <v>2566</v>
      </c>
      <c r="F30" s="2" t="s">
        <v>154</v>
      </c>
      <c r="G30" s="2" t="s">
        <v>155</v>
      </c>
      <c r="H30" s="2" t="s">
        <v>144</v>
      </c>
      <c r="I30" s="2" t="s">
        <v>21</v>
      </c>
      <c r="J30" s="2" t="s">
        <v>15</v>
      </c>
      <c r="K30" s="2"/>
      <c r="L30" s="2" t="s">
        <v>66</v>
      </c>
      <c r="M30" s="2" t="s">
        <v>74</v>
      </c>
      <c r="N30" s="2" t="s">
        <v>195</v>
      </c>
      <c r="O30" s="2" t="s">
        <v>271</v>
      </c>
      <c r="P30" s="2" t="s">
        <v>194</v>
      </c>
    </row>
    <row r="31" spans="1:16" ht="21" x14ac:dyDescent="0.35">
      <c r="A31" s="2" t="s">
        <v>196</v>
      </c>
      <c r="B31" s="8" t="str">
        <f t="shared" si="1"/>
        <v>การสำรวจและรวบรวมภูมิปัญญา โภชนาการและคุณค่าเชิงหน้าที่ของอาหารชนเผ่ากระเลิงจังหวัดสกลนคร</v>
      </c>
      <c r="C31" s="2" t="s">
        <v>197</v>
      </c>
      <c r="D31" s="2" t="s">
        <v>14</v>
      </c>
      <c r="E31" s="21">
        <v>2566</v>
      </c>
      <c r="F31" s="2" t="s">
        <v>154</v>
      </c>
      <c r="G31" s="2" t="s">
        <v>155</v>
      </c>
      <c r="H31" s="2" t="s">
        <v>162</v>
      </c>
      <c r="I31" s="2" t="s">
        <v>198</v>
      </c>
      <c r="J31" s="2" t="s">
        <v>15</v>
      </c>
      <c r="K31" s="2"/>
      <c r="L31" s="2" t="s">
        <v>46</v>
      </c>
      <c r="M31" s="2" t="s">
        <v>91</v>
      </c>
      <c r="N31" s="2" t="s">
        <v>200</v>
      </c>
      <c r="O31" s="2" t="s">
        <v>272</v>
      </c>
      <c r="P31" s="2" t="s">
        <v>199</v>
      </c>
    </row>
    <row r="32" spans="1:16" ht="21" x14ac:dyDescent="0.35">
      <c r="A32" s="2" t="s">
        <v>201</v>
      </c>
      <c r="B32" s="8" t="str">
        <f t="shared" si="1"/>
        <v>โครงการส่งเสริมวิสาหกิจเพื่อสังคม (โครงการตรวจเยี่ยมวิสาหกิจเพื่อสังคมประจำปีงบประมาณ 2566)</v>
      </c>
      <c r="C32" s="2" t="s">
        <v>202</v>
      </c>
      <c r="D32" s="2" t="s">
        <v>14</v>
      </c>
      <c r="E32" s="21">
        <v>2566</v>
      </c>
      <c r="F32" s="2" t="s">
        <v>154</v>
      </c>
      <c r="G32" s="2" t="s">
        <v>155</v>
      </c>
      <c r="H32" s="2" t="s">
        <v>147</v>
      </c>
      <c r="I32" s="2" t="s">
        <v>148</v>
      </c>
      <c r="J32" s="2" t="s">
        <v>149</v>
      </c>
      <c r="K32" s="2"/>
      <c r="L32" s="2" t="s">
        <v>66</v>
      </c>
      <c r="M32" s="2" t="s">
        <v>111</v>
      </c>
      <c r="N32" s="2" t="s">
        <v>204</v>
      </c>
      <c r="O32" s="2" t="s">
        <v>273</v>
      </c>
      <c r="P32" s="2" t="s">
        <v>203</v>
      </c>
    </row>
    <row r="33" spans="1:16" ht="21" x14ac:dyDescent="0.35">
      <c r="A33" s="2" t="s">
        <v>205</v>
      </c>
      <c r="B33" s="8" t="str">
        <f t="shared" si="1"/>
        <v>สืบสานต่อยอดนครแห่งอารยธรรม กิจกรรมสร้างคน  สร้างศิลป์ ถิ่นนคร: คนคอน รู้ รัก ภาคภูมิใจ  "โขน"ศิลปะแห่งชาติไทย</v>
      </c>
      <c r="C33" s="2" t="s">
        <v>206</v>
      </c>
      <c r="D33" s="2" t="s">
        <v>207</v>
      </c>
      <c r="E33" s="21">
        <v>2566</v>
      </c>
      <c r="F33" s="2" t="s">
        <v>208</v>
      </c>
      <c r="G33" s="2" t="s">
        <v>208</v>
      </c>
      <c r="H33" s="2" t="s">
        <v>105</v>
      </c>
      <c r="I33" s="2" t="s">
        <v>23</v>
      </c>
      <c r="J33" s="2" t="s">
        <v>24</v>
      </c>
      <c r="K33" s="2"/>
      <c r="L33" s="2" t="s">
        <v>53</v>
      </c>
      <c r="M33" s="2" t="s">
        <v>54</v>
      </c>
      <c r="N33" s="2" t="s">
        <v>210</v>
      </c>
      <c r="O33" s="2" t="s">
        <v>274</v>
      </c>
      <c r="P33" s="2" t="s">
        <v>209</v>
      </c>
    </row>
    <row r="34" spans="1:16" ht="21" x14ac:dyDescent="0.35">
      <c r="A34" s="2" t="s">
        <v>211</v>
      </c>
      <c r="B34" s="8" t="str">
        <f t="shared" si="1"/>
        <v>โครงการอนุรักษ์ทุนวัฒนธรรมเชิงสร้างสรรค์ เทิดไท้องค์ราชันย์ สืบสานอัตลักษณ์ไทย 4 ภาค</v>
      </c>
      <c r="C34" s="2" t="s">
        <v>212</v>
      </c>
      <c r="D34" s="2" t="s">
        <v>14</v>
      </c>
      <c r="E34" s="21">
        <v>2567</v>
      </c>
      <c r="F34" s="2" t="s">
        <v>213</v>
      </c>
      <c r="G34" s="2" t="s">
        <v>213</v>
      </c>
      <c r="H34" s="2" t="s">
        <v>22</v>
      </c>
      <c r="I34" s="2" t="s">
        <v>19</v>
      </c>
      <c r="J34" s="2" t="s">
        <v>15</v>
      </c>
      <c r="K34" s="2"/>
      <c r="L34" s="2" t="s">
        <v>66</v>
      </c>
      <c r="M34" s="2" t="s">
        <v>67</v>
      </c>
      <c r="N34" s="2" t="s">
        <v>215</v>
      </c>
      <c r="O34" s="2" t="s">
        <v>275</v>
      </c>
      <c r="P34" s="2" t="s">
        <v>214</v>
      </c>
    </row>
    <row r="35" spans="1:16" ht="21" x14ac:dyDescent="0.35">
      <c r="A35" s="2" t="s">
        <v>216</v>
      </c>
      <c r="B35" s="8" t="str">
        <f t="shared" si="1"/>
        <v>อนุรักษ์และฟื้นฟูประเพณีและวัฒนธรรมการทำผลิตภัณฑ์จากข้าวร่วมกับชุมชน</v>
      </c>
      <c r="C35" s="2" t="s">
        <v>217</v>
      </c>
      <c r="D35" s="2" t="s">
        <v>14</v>
      </c>
      <c r="E35" s="21">
        <v>2567</v>
      </c>
      <c r="F35" s="2" t="s">
        <v>218</v>
      </c>
      <c r="G35" s="2" t="s">
        <v>219</v>
      </c>
      <c r="H35" s="2" t="s">
        <v>17</v>
      </c>
      <c r="I35" s="2" t="s">
        <v>18</v>
      </c>
      <c r="J35" s="2" t="s">
        <v>15</v>
      </c>
      <c r="K35" s="2"/>
      <c r="L35" s="2" t="s">
        <v>66</v>
      </c>
      <c r="M35" s="2" t="s">
        <v>74</v>
      </c>
      <c r="N35" s="2" t="s">
        <v>221</v>
      </c>
      <c r="O35" s="2" t="s">
        <v>276</v>
      </c>
      <c r="P35" s="2" t="s">
        <v>220</v>
      </c>
    </row>
    <row r="36" spans="1:16" ht="21" x14ac:dyDescent="0.35">
      <c r="A36" s="2" t="s">
        <v>222</v>
      </c>
      <c r="B36" s="8" t="str">
        <f t="shared" si="1"/>
        <v>โครงการส่งเสริมความสามารถในการแข่งขัน พัฒนาศักยภาพ และมาตรฐานการท่องเที่ยว สู่การท่องเที่ยวเชิงสร้างสรรค์ กิจกรรมงานแผ่นดินสมเด็จพระนเรศวร</v>
      </c>
      <c r="C36" s="2" t="s">
        <v>223</v>
      </c>
      <c r="D36" s="2" t="s">
        <v>224</v>
      </c>
      <c r="E36" s="21">
        <v>2567</v>
      </c>
      <c r="F36" s="2" t="s">
        <v>150</v>
      </c>
      <c r="G36" s="2" t="s">
        <v>151</v>
      </c>
      <c r="H36" s="2" t="s">
        <v>225</v>
      </c>
      <c r="I36" s="2" t="s">
        <v>23</v>
      </c>
      <c r="J36" s="2" t="s">
        <v>24</v>
      </c>
      <c r="K36" s="2"/>
      <c r="L36" s="2" t="s">
        <v>66</v>
      </c>
      <c r="M36" s="2" t="s">
        <v>111</v>
      </c>
      <c r="N36" s="2" t="s">
        <v>227</v>
      </c>
      <c r="O36" s="2" t="s">
        <v>277</v>
      </c>
      <c r="P36" s="2" t="s">
        <v>226</v>
      </c>
    </row>
    <row r="37" spans="1:16" ht="21" x14ac:dyDescent="0.35">
      <c r="A37" s="2" t="s">
        <v>228</v>
      </c>
      <c r="B37" s="8" t="str">
        <f t="shared" si="1"/>
        <v>โครงการผลักดันให้ผู้ประกอบธุรกิจตัวกลางในตลาดทุนเป็นกลไกสำคัญในการนำพาประเทศไปสู่เป้าหมายการพัฒนาที่ยั่งยืน</v>
      </c>
      <c r="C37" s="2" t="s">
        <v>229</v>
      </c>
      <c r="D37" s="2" t="s">
        <v>14</v>
      </c>
      <c r="E37" s="21">
        <v>2567</v>
      </c>
      <c r="F37" s="2" t="s">
        <v>230</v>
      </c>
      <c r="G37" s="2" t="s">
        <v>231</v>
      </c>
      <c r="H37" s="2" t="s">
        <v>232</v>
      </c>
      <c r="I37" s="2" t="s">
        <v>30</v>
      </c>
      <c r="J37" s="2" t="s">
        <v>31</v>
      </c>
      <c r="K37" s="2"/>
      <c r="L37" s="2" t="s">
        <v>66</v>
      </c>
      <c r="M37" s="2" t="s">
        <v>67</v>
      </c>
      <c r="N37" s="2" t="s">
        <v>234</v>
      </c>
      <c r="O37" s="2" t="s">
        <v>278</v>
      </c>
      <c r="P37" s="2" t="s">
        <v>233</v>
      </c>
    </row>
    <row r="38" spans="1:16" ht="21" x14ac:dyDescent="0.35">
      <c r="A38" s="2" t="s">
        <v>235</v>
      </c>
      <c r="B38" s="8" t="str">
        <f t="shared" si="1"/>
        <v>โครงการศึกษาดูงานของนักศึกษาคณะบริหาร ณ นิทรรศรัตนโกสินทร์</v>
      </c>
      <c r="C38" s="2" t="s">
        <v>236</v>
      </c>
      <c r="D38" s="2" t="s">
        <v>14</v>
      </c>
      <c r="E38" s="21">
        <v>2567</v>
      </c>
      <c r="F38" s="2" t="s">
        <v>237</v>
      </c>
      <c r="G38" s="2" t="s">
        <v>238</v>
      </c>
      <c r="H38" s="2" t="s">
        <v>22</v>
      </c>
      <c r="I38" s="2" t="s">
        <v>189</v>
      </c>
      <c r="J38" s="2" t="s">
        <v>15</v>
      </c>
      <c r="K38" s="2"/>
      <c r="L38" s="2" t="s">
        <v>53</v>
      </c>
      <c r="M38" s="2" t="s">
        <v>99</v>
      </c>
      <c r="N38" s="2" t="s">
        <v>240</v>
      </c>
      <c r="O38" s="2" t="s">
        <v>279</v>
      </c>
      <c r="P38" s="2" t="s">
        <v>239</v>
      </c>
    </row>
    <row r="39" spans="1:16" ht="21" x14ac:dyDescent="0.35">
      <c r="A39" s="2" t="s">
        <v>241</v>
      </c>
      <c r="B39" s="8" t="str">
        <f t="shared" si="1"/>
        <v>การยกระดับการส่งเสริม ESG โดยมุ่งเน้นคุณภาพให้ทัดเทียมกับมาตรฐานสากล</v>
      </c>
      <c r="C39" s="2" t="s">
        <v>129</v>
      </c>
      <c r="D39" s="2" t="s">
        <v>14</v>
      </c>
      <c r="E39" s="21">
        <v>2567</v>
      </c>
      <c r="F39" s="2" t="s">
        <v>230</v>
      </c>
      <c r="G39" s="2" t="s">
        <v>231</v>
      </c>
      <c r="H39" s="2" t="s">
        <v>183</v>
      </c>
      <c r="I39" s="2" t="s">
        <v>30</v>
      </c>
      <c r="J39" s="2" t="s">
        <v>31</v>
      </c>
      <c r="K39" s="2"/>
      <c r="L39" s="2" t="s">
        <v>66</v>
      </c>
      <c r="M39" s="2" t="s">
        <v>67</v>
      </c>
      <c r="N39" s="2" t="s">
        <v>243</v>
      </c>
      <c r="O39" s="2" t="s">
        <v>280</v>
      </c>
      <c r="P39" s="2" t="s">
        <v>242</v>
      </c>
    </row>
  </sheetData>
  <autoFilter ref="A3:P39" xr:uid="{74AD2C2F-7833-4399-BF77-53FE3EEF3BF0}"/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F697-B9F8-4EE7-8B09-A0F34E1C18D9}">
  <dimension ref="A1:P39"/>
  <sheetViews>
    <sheetView topLeftCell="B1" zoomScale="70" zoomScaleNormal="70" workbookViewId="0">
      <selection activeCell="G12" sqref="G12"/>
    </sheetView>
  </sheetViews>
  <sheetFormatPr defaultRowHeight="15" x14ac:dyDescent="0.25"/>
  <cols>
    <col min="1" max="1" width="20" hidden="1" customWidth="1"/>
    <col min="2" max="3" width="16.7109375" customWidth="1"/>
    <col min="4" max="4" width="97.85546875" customWidth="1"/>
    <col min="5" max="5" width="48.42578125" hidden="1" customWidth="1"/>
    <col min="6" max="6" width="0" hidden="1" customWidth="1"/>
    <col min="7" max="7" width="18.7109375" customWidth="1"/>
    <col min="8" max="9" width="19.7109375" customWidth="1"/>
    <col min="10" max="11" width="38.28515625" customWidth="1"/>
    <col min="12" max="12" width="48.28515625" customWidth="1"/>
    <col min="13" max="13" width="31.5703125" customWidth="1"/>
    <col min="14" max="20" width="0" hidden="1" customWidth="1"/>
  </cols>
  <sheetData>
    <row r="1" spans="1:16" ht="31.9" customHeight="1" x14ac:dyDescent="0.25">
      <c r="B1" s="11" t="s">
        <v>244</v>
      </c>
    </row>
    <row r="3" spans="1:16" ht="21" x14ac:dyDescent="0.35">
      <c r="A3" s="4" t="s">
        <v>281</v>
      </c>
      <c r="B3" s="7" t="s">
        <v>10</v>
      </c>
      <c r="C3" s="7" t="s">
        <v>11</v>
      </c>
      <c r="D3" s="7" t="s">
        <v>1</v>
      </c>
      <c r="E3" s="7" t="s">
        <v>1</v>
      </c>
      <c r="F3" s="7" t="s">
        <v>2</v>
      </c>
      <c r="G3" s="7" t="s">
        <v>3</v>
      </c>
      <c r="H3" s="7" t="s">
        <v>4</v>
      </c>
      <c r="I3" s="7" t="s">
        <v>5</v>
      </c>
      <c r="J3" s="7" t="s">
        <v>6</v>
      </c>
      <c r="K3" s="7" t="s">
        <v>7</v>
      </c>
      <c r="L3" s="7" t="s">
        <v>8</v>
      </c>
      <c r="M3" s="7" t="s">
        <v>9</v>
      </c>
      <c r="N3" s="4" t="s">
        <v>13</v>
      </c>
      <c r="O3" s="4" t="s">
        <v>12</v>
      </c>
      <c r="P3" s="1"/>
    </row>
    <row r="4" spans="1:16" ht="21" x14ac:dyDescent="0.35">
      <c r="A4" s="2" t="s">
        <v>247</v>
      </c>
      <c r="B4" s="9" t="s">
        <v>46</v>
      </c>
      <c r="C4" s="9" t="s">
        <v>47</v>
      </c>
      <c r="D4" s="8" t="str">
        <f t="shared" ref="D4:D39" si="0">HYPERLINK(N4,E4)</f>
        <v>โครงการพัฒนาศักยภาพถนนสายวัฒนธรรมเพื่อต่อยอดทุนทางวัฒนธรรม</v>
      </c>
      <c r="E4" s="2" t="s">
        <v>42</v>
      </c>
      <c r="F4" s="2" t="s">
        <v>14</v>
      </c>
      <c r="G4" s="3">
        <v>2564</v>
      </c>
      <c r="H4" s="2" t="s">
        <v>43</v>
      </c>
      <c r="I4" s="2" t="s">
        <v>44</v>
      </c>
      <c r="J4" s="2" t="s">
        <v>39</v>
      </c>
      <c r="K4" s="2" t="s">
        <v>40</v>
      </c>
      <c r="L4" s="2" t="s">
        <v>24</v>
      </c>
      <c r="M4" s="2" t="s">
        <v>45</v>
      </c>
      <c r="N4" s="2" t="s">
        <v>49</v>
      </c>
      <c r="O4" s="2" t="s">
        <v>48</v>
      </c>
    </row>
    <row r="5" spans="1:16" ht="21" x14ac:dyDescent="0.35">
      <c r="A5" s="2" t="s">
        <v>249</v>
      </c>
      <c r="B5" s="9" t="s">
        <v>46</v>
      </c>
      <c r="C5" s="9" t="s">
        <v>47</v>
      </c>
      <c r="D5" s="8" t="str">
        <f t="shared" si="0"/>
        <v>เงินอุดหนุนส่งเสริม สนับสนุนและพัฒนาการดำเนินงานของเครือข่ายทางวัฒนธรรม ในประเทศและต่างประเทศ</v>
      </c>
      <c r="E5" s="2" t="s">
        <v>58</v>
      </c>
      <c r="F5" s="2" t="s">
        <v>14</v>
      </c>
      <c r="G5" s="3">
        <v>2564</v>
      </c>
      <c r="H5" s="2" t="s">
        <v>43</v>
      </c>
      <c r="I5" s="2" t="s">
        <v>44</v>
      </c>
      <c r="J5" s="2" t="s">
        <v>52</v>
      </c>
      <c r="K5" s="2" t="s">
        <v>40</v>
      </c>
      <c r="L5" s="2" t="s">
        <v>24</v>
      </c>
      <c r="M5" s="2"/>
      <c r="N5" s="2" t="s">
        <v>60</v>
      </c>
      <c r="O5" s="2" t="s">
        <v>59</v>
      </c>
    </row>
    <row r="6" spans="1:16" ht="21" x14ac:dyDescent="0.35">
      <c r="A6" s="2" t="s">
        <v>264</v>
      </c>
      <c r="B6" s="9" t="s">
        <v>46</v>
      </c>
      <c r="C6" s="9" t="s">
        <v>47</v>
      </c>
      <c r="D6" s="8" t="str">
        <f t="shared" si="0"/>
        <v>วิทยาการจัดการลอยกระทง</v>
      </c>
      <c r="E6" s="2" t="s">
        <v>153</v>
      </c>
      <c r="F6" s="2" t="s">
        <v>14</v>
      </c>
      <c r="G6" s="3">
        <v>2566</v>
      </c>
      <c r="H6" s="2" t="s">
        <v>154</v>
      </c>
      <c r="I6" s="2" t="s">
        <v>155</v>
      </c>
      <c r="J6" s="2" t="s">
        <v>72</v>
      </c>
      <c r="K6" s="2" t="s">
        <v>73</v>
      </c>
      <c r="L6" s="2" t="s">
        <v>15</v>
      </c>
      <c r="M6" s="2"/>
      <c r="N6" s="2" t="s">
        <v>157</v>
      </c>
      <c r="O6" s="2" t="s">
        <v>156</v>
      </c>
    </row>
    <row r="7" spans="1:16" ht="21" x14ac:dyDescent="0.35">
      <c r="A7" s="2" t="s">
        <v>254</v>
      </c>
      <c r="B7" s="10" t="s">
        <v>46</v>
      </c>
      <c r="C7" s="10" t="s">
        <v>91</v>
      </c>
      <c r="D7" s="8" t="str">
        <f t="shared" si="0"/>
        <v>การสำรวจเก็บรวบรวมมรดกภูมิปัญญาทางวัฒนธรรม จังหวัดกาฬสินธุ์</v>
      </c>
      <c r="E7" s="2" t="s">
        <v>87</v>
      </c>
      <c r="F7" s="2" t="s">
        <v>14</v>
      </c>
      <c r="G7" s="3">
        <v>2565</v>
      </c>
      <c r="H7" s="2" t="s">
        <v>88</v>
      </c>
      <c r="I7" s="2" t="s">
        <v>89</v>
      </c>
      <c r="J7" s="2" t="s">
        <v>90</v>
      </c>
      <c r="K7" s="2" t="s">
        <v>18</v>
      </c>
      <c r="L7" s="2" t="s">
        <v>15</v>
      </c>
      <c r="M7" s="2"/>
      <c r="N7" s="2" t="s">
        <v>93</v>
      </c>
      <c r="O7" s="2" t="s">
        <v>92</v>
      </c>
    </row>
    <row r="8" spans="1:16" ht="21" x14ac:dyDescent="0.35">
      <c r="A8" s="2" t="s">
        <v>272</v>
      </c>
      <c r="B8" s="10" t="s">
        <v>46</v>
      </c>
      <c r="C8" s="10" t="s">
        <v>91</v>
      </c>
      <c r="D8" s="8" t="str">
        <f t="shared" si="0"/>
        <v>การสำรวจและรวบรวมภูมิปัญญา โภชนาการและคุณค่าเชิงหน้าที่ของอาหารชนเผ่ากระเลิงจังหวัดสกลนคร</v>
      </c>
      <c r="E8" s="2" t="s">
        <v>197</v>
      </c>
      <c r="F8" s="2" t="s">
        <v>14</v>
      </c>
      <c r="G8" s="3">
        <v>2566</v>
      </c>
      <c r="H8" s="2" t="s">
        <v>154</v>
      </c>
      <c r="I8" s="2" t="s">
        <v>155</v>
      </c>
      <c r="J8" s="2" t="s">
        <v>162</v>
      </c>
      <c r="K8" s="2" t="s">
        <v>198</v>
      </c>
      <c r="L8" s="2" t="s">
        <v>15</v>
      </c>
      <c r="M8" s="2"/>
      <c r="N8" s="2" t="s">
        <v>200</v>
      </c>
      <c r="O8" s="2" t="s">
        <v>199</v>
      </c>
    </row>
    <row r="9" spans="1:16" ht="21" x14ac:dyDescent="0.35">
      <c r="A9" s="2" t="s">
        <v>245</v>
      </c>
      <c r="B9" s="47" t="s">
        <v>66</v>
      </c>
      <c r="C9" s="47" t="s">
        <v>67</v>
      </c>
      <c r="D9" s="8" t="str">
        <f t="shared" si="0"/>
        <v>การสร้างสภาพแวดล้อมที่เอื้อต่อการพัฒนาตลาดทุนเพื่อความยั่งยืน ด้านผู้ระดมทุนและผู้ลงทุน</v>
      </c>
      <c r="E9" s="2" t="s">
        <v>26</v>
      </c>
      <c r="F9" s="2" t="s">
        <v>14</v>
      </c>
      <c r="G9" s="3">
        <v>2563</v>
      </c>
      <c r="H9" s="2" t="s">
        <v>27</v>
      </c>
      <c r="I9" s="2" t="s">
        <v>28</v>
      </c>
      <c r="J9" s="2" t="s">
        <v>29</v>
      </c>
      <c r="K9" s="2" t="s">
        <v>30</v>
      </c>
      <c r="L9" s="2" t="s">
        <v>31</v>
      </c>
      <c r="M9" s="2"/>
      <c r="N9" s="2" t="s">
        <v>33</v>
      </c>
      <c r="O9" s="2" t="s">
        <v>32</v>
      </c>
    </row>
    <row r="10" spans="1:16" ht="21" x14ac:dyDescent="0.35">
      <c r="A10" s="2" t="s">
        <v>250</v>
      </c>
      <c r="B10" s="47" t="s">
        <v>66</v>
      </c>
      <c r="C10" s="47" t="s">
        <v>67</v>
      </c>
      <c r="D10" s="8" t="str">
        <f t="shared" si="0"/>
        <v>9-1-4 โครงการ กปภ.ส่งน้ำใจให้น้ำดื่ม (PWA Care) 2564</v>
      </c>
      <c r="E10" s="2" t="s">
        <v>62</v>
      </c>
      <c r="F10" s="2" t="s">
        <v>16</v>
      </c>
      <c r="G10" s="3">
        <v>2564</v>
      </c>
      <c r="H10" s="2" t="s">
        <v>43</v>
      </c>
      <c r="I10" s="2" t="s">
        <v>44</v>
      </c>
      <c r="J10" s="2" t="s">
        <v>63</v>
      </c>
      <c r="K10" s="2" t="s">
        <v>64</v>
      </c>
      <c r="L10" s="2" t="s">
        <v>65</v>
      </c>
      <c r="M10" s="2"/>
      <c r="N10" s="2" t="s">
        <v>69</v>
      </c>
      <c r="O10" s="2" t="s">
        <v>68</v>
      </c>
    </row>
    <row r="11" spans="1:16" ht="21" x14ac:dyDescent="0.35">
      <c r="A11" s="2" t="s">
        <v>252</v>
      </c>
      <c r="B11" s="47" t="s">
        <v>66</v>
      </c>
      <c r="C11" s="47" t="s">
        <v>67</v>
      </c>
      <c r="D11" s="8" t="str">
        <f t="shared" si="0"/>
        <v>การสร้างสภาพแวดล้อมที่เอื้อต่อการพัฒนาตลาดทุนเพื่อความยั่งยืน ด้านผู้ระดมทุนและผู้ลงทุน</v>
      </c>
      <c r="E11" s="2" t="s">
        <v>26</v>
      </c>
      <c r="F11" s="2" t="s">
        <v>14</v>
      </c>
      <c r="G11" s="3">
        <v>2564</v>
      </c>
      <c r="H11" s="2" t="s">
        <v>78</v>
      </c>
      <c r="I11" s="2" t="s">
        <v>79</v>
      </c>
      <c r="J11" s="2" t="s">
        <v>29</v>
      </c>
      <c r="K11" s="2" t="s">
        <v>30</v>
      </c>
      <c r="L11" s="2" t="s">
        <v>31</v>
      </c>
      <c r="M11" s="2"/>
      <c r="N11" s="2" t="s">
        <v>81</v>
      </c>
      <c r="O11" s="2" t="s">
        <v>80</v>
      </c>
    </row>
    <row r="12" spans="1:16" ht="21" x14ac:dyDescent="0.35">
      <c r="A12" s="2" t="s">
        <v>259</v>
      </c>
      <c r="B12" s="47" t="s">
        <v>66</v>
      </c>
      <c r="C12" s="47" t="s">
        <v>67</v>
      </c>
      <c r="D12" s="8" t="str">
        <f t="shared" si="0"/>
        <v>การผลักดันให้ปัจจัยด้านความยั่งยืนเป็นส่วนหนึ่งในการดำเนินธุรกิจจัดการลงทุน (ESG Integration)</v>
      </c>
      <c r="E12" s="2" t="s">
        <v>122</v>
      </c>
      <c r="F12" s="2" t="s">
        <v>14</v>
      </c>
      <c r="G12" s="3">
        <v>2565</v>
      </c>
      <c r="H12" s="2" t="s">
        <v>123</v>
      </c>
      <c r="I12" s="2" t="s">
        <v>124</v>
      </c>
      <c r="J12" s="2" t="s">
        <v>125</v>
      </c>
      <c r="K12" s="2" t="s">
        <v>30</v>
      </c>
      <c r="L12" s="2" t="s">
        <v>31</v>
      </c>
      <c r="M12" s="2"/>
      <c r="N12" s="2" t="s">
        <v>127</v>
      </c>
      <c r="O12" s="2" t="s">
        <v>126</v>
      </c>
    </row>
    <row r="13" spans="1:16" ht="21" x14ac:dyDescent="0.35">
      <c r="A13" s="2" t="s">
        <v>260</v>
      </c>
      <c r="B13" s="47" t="s">
        <v>66</v>
      </c>
      <c r="C13" s="47" t="s">
        <v>67</v>
      </c>
      <c r="D13" s="8" t="str">
        <f t="shared" si="0"/>
        <v>การยกระดับการส่งเสริม ESG โดยมุ่งเน้นคุณภาพให้ทัดเทียมกับมาตรฐานสากล</v>
      </c>
      <c r="E13" s="2" t="s">
        <v>129</v>
      </c>
      <c r="F13" s="2" t="s">
        <v>14</v>
      </c>
      <c r="G13" s="3">
        <v>2565</v>
      </c>
      <c r="H13" s="2" t="s">
        <v>123</v>
      </c>
      <c r="I13" s="2" t="s">
        <v>124</v>
      </c>
      <c r="J13" s="2" t="s">
        <v>29</v>
      </c>
      <c r="K13" s="2" t="s">
        <v>30</v>
      </c>
      <c r="L13" s="2" t="s">
        <v>31</v>
      </c>
      <c r="M13" s="2"/>
      <c r="N13" s="2" t="s">
        <v>131</v>
      </c>
      <c r="O13" s="2" t="s">
        <v>130</v>
      </c>
    </row>
    <row r="14" spans="1:16" ht="21" x14ac:dyDescent="0.35">
      <c r="A14" s="2" t="s">
        <v>261</v>
      </c>
      <c r="B14" s="47" t="s">
        <v>66</v>
      </c>
      <c r="C14" s="47" t="s">
        <v>67</v>
      </c>
      <c r="D14" s="8" t="str">
        <f t="shared" si="0"/>
        <v>การผลักดันให้ปัจจัยด้าน ESG เป็นส่วนหนึ่งในการดำเนินธุรกิจและกระบวนการทำงาน  (ESG integration) ของบริษัทหลักทรัพย์</v>
      </c>
      <c r="E14" s="2" t="s">
        <v>133</v>
      </c>
      <c r="F14" s="2" t="s">
        <v>14</v>
      </c>
      <c r="G14" s="3">
        <v>2565</v>
      </c>
      <c r="H14" s="2" t="s">
        <v>123</v>
      </c>
      <c r="I14" s="2" t="s">
        <v>124</v>
      </c>
      <c r="J14" s="2" t="s">
        <v>134</v>
      </c>
      <c r="K14" s="2" t="s">
        <v>30</v>
      </c>
      <c r="L14" s="2" t="s">
        <v>31</v>
      </c>
      <c r="M14" s="2"/>
      <c r="N14" s="2" t="s">
        <v>136</v>
      </c>
      <c r="O14" s="2" t="s">
        <v>135</v>
      </c>
    </row>
    <row r="15" spans="1:16" ht="21" x14ac:dyDescent="0.35">
      <c r="A15" s="2" t="s">
        <v>267</v>
      </c>
      <c r="B15" s="47" t="s">
        <v>66</v>
      </c>
      <c r="C15" s="47" t="s">
        <v>67</v>
      </c>
      <c r="D15" s="8" t="str">
        <f t="shared" si="0"/>
        <v>โครงการป่าในเมืองทุ่งเสม็ดงามจังหวัดสงขลา หมู่ที่ 6 ตำบลน้ำน้อย อำเภอหาดใหญ่ จังหวัดสงขลา</v>
      </c>
      <c r="E15" s="2" t="s">
        <v>170</v>
      </c>
      <c r="F15" s="2" t="s">
        <v>14</v>
      </c>
      <c r="G15" s="3">
        <v>2566</v>
      </c>
      <c r="H15" s="2" t="s">
        <v>154</v>
      </c>
      <c r="I15" s="2" t="s">
        <v>155</v>
      </c>
      <c r="J15" s="2" t="s">
        <v>171</v>
      </c>
      <c r="K15" s="2" t="s">
        <v>172</v>
      </c>
      <c r="L15" s="2" t="s">
        <v>65</v>
      </c>
      <c r="M15" s="2"/>
      <c r="N15" s="2" t="s">
        <v>174</v>
      </c>
      <c r="O15" s="2" t="s">
        <v>173</v>
      </c>
    </row>
    <row r="16" spans="1:16" ht="21" x14ac:dyDescent="0.35">
      <c r="A16" s="2" t="s">
        <v>268</v>
      </c>
      <c r="B16" s="47" t="s">
        <v>66</v>
      </c>
      <c r="C16" s="47" t="s">
        <v>67</v>
      </c>
      <c r="D16" s="8" t="str">
        <f t="shared" si="0"/>
        <v>เสริมสร้างความรู้ความเข้าใจแก่ผู้ประกอบธุรกิจตัวกลางในการผนวกปัจจัยด้าน ESG ในกระบวนการวิเคราะห์และจัดการลงทุนเพื่อนำไปปฏิบัติจริง (ESG in practice)</v>
      </c>
      <c r="E16" s="2" t="s">
        <v>176</v>
      </c>
      <c r="F16" s="2" t="s">
        <v>14</v>
      </c>
      <c r="G16" s="3">
        <v>2566</v>
      </c>
      <c r="H16" s="2" t="s">
        <v>177</v>
      </c>
      <c r="I16" s="2" t="s">
        <v>178</v>
      </c>
      <c r="J16" s="2" t="s">
        <v>179</v>
      </c>
      <c r="K16" s="2" t="s">
        <v>30</v>
      </c>
      <c r="L16" s="2" t="s">
        <v>31</v>
      </c>
      <c r="M16" s="2"/>
      <c r="N16" s="2" t="s">
        <v>181</v>
      </c>
      <c r="O16" s="2" t="s">
        <v>180</v>
      </c>
    </row>
    <row r="17" spans="1:15" ht="21" x14ac:dyDescent="0.35">
      <c r="A17" s="2" t="s">
        <v>269</v>
      </c>
      <c r="B17" s="47" t="s">
        <v>66</v>
      </c>
      <c r="C17" s="47" t="s">
        <v>67</v>
      </c>
      <c r="D17" s="8" t="str">
        <f t="shared" si="0"/>
        <v>การยกระดับการส่งเสริม ESG โดยมุ่งเน้นคุณภาพให้ทัดเทียมกับมาตรฐานสากล</v>
      </c>
      <c r="E17" s="2" t="s">
        <v>129</v>
      </c>
      <c r="F17" s="2" t="s">
        <v>14</v>
      </c>
      <c r="G17" s="3">
        <v>2566</v>
      </c>
      <c r="H17" s="2" t="s">
        <v>177</v>
      </c>
      <c r="I17" s="2" t="s">
        <v>178</v>
      </c>
      <c r="J17" s="2" t="s">
        <v>183</v>
      </c>
      <c r="K17" s="2" t="s">
        <v>30</v>
      </c>
      <c r="L17" s="2" t="s">
        <v>31</v>
      </c>
      <c r="M17" s="2"/>
      <c r="N17" s="2" t="s">
        <v>185</v>
      </c>
      <c r="O17" s="2" t="s">
        <v>184</v>
      </c>
    </row>
    <row r="18" spans="1:15" ht="21" x14ac:dyDescent="0.35">
      <c r="A18" s="2" t="s">
        <v>275</v>
      </c>
      <c r="B18" s="47" t="s">
        <v>66</v>
      </c>
      <c r="C18" s="47" t="s">
        <v>67</v>
      </c>
      <c r="D18" s="8" t="str">
        <f t="shared" si="0"/>
        <v>โครงการอนุรักษ์ทุนวัฒนธรรมเชิงสร้างสรรค์ เทิดไท้องค์ราชันย์ สืบสานอัตลักษณ์ไทย 4 ภาค</v>
      </c>
      <c r="E18" s="2" t="s">
        <v>212</v>
      </c>
      <c r="F18" s="2" t="s">
        <v>14</v>
      </c>
      <c r="G18" s="3">
        <v>2567</v>
      </c>
      <c r="H18" s="2" t="s">
        <v>213</v>
      </c>
      <c r="I18" s="2" t="s">
        <v>213</v>
      </c>
      <c r="J18" s="2" t="s">
        <v>22</v>
      </c>
      <c r="K18" s="2" t="s">
        <v>19</v>
      </c>
      <c r="L18" s="2" t="s">
        <v>15</v>
      </c>
      <c r="M18" s="2"/>
      <c r="N18" s="2" t="s">
        <v>215</v>
      </c>
      <c r="O18" s="2" t="s">
        <v>214</v>
      </c>
    </row>
    <row r="19" spans="1:15" ht="21" x14ac:dyDescent="0.35">
      <c r="A19" s="2" t="s">
        <v>278</v>
      </c>
      <c r="B19" s="47" t="s">
        <v>66</v>
      </c>
      <c r="C19" s="47" t="s">
        <v>67</v>
      </c>
      <c r="D19" s="8" t="str">
        <f t="shared" si="0"/>
        <v>โครงการผลักดันให้ผู้ประกอบธุรกิจตัวกลางในตลาดทุนเป็นกลไกสำคัญในการนำพาประเทศไปสู่เป้าหมายการพัฒนาที่ยั่งยืน</v>
      </c>
      <c r="E19" s="2" t="s">
        <v>229</v>
      </c>
      <c r="F19" s="2" t="s">
        <v>14</v>
      </c>
      <c r="G19" s="3">
        <v>2567</v>
      </c>
      <c r="H19" s="2" t="s">
        <v>230</v>
      </c>
      <c r="I19" s="2" t="s">
        <v>231</v>
      </c>
      <c r="J19" s="2" t="s">
        <v>232</v>
      </c>
      <c r="K19" s="2" t="s">
        <v>30</v>
      </c>
      <c r="L19" s="2" t="s">
        <v>31</v>
      </c>
      <c r="M19" s="2"/>
      <c r="N19" s="2" t="s">
        <v>234</v>
      </c>
      <c r="O19" s="2" t="s">
        <v>233</v>
      </c>
    </row>
    <row r="20" spans="1:15" ht="21" x14ac:dyDescent="0.35">
      <c r="A20" s="2" t="s">
        <v>280</v>
      </c>
      <c r="B20" s="47" t="s">
        <v>66</v>
      </c>
      <c r="C20" s="47" t="s">
        <v>67</v>
      </c>
      <c r="D20" s="8" t="str">
        <f t="shared" si="0"/>
        <v>การยกระดับการส่งเสริม ESG โดยมุ่งเน้นคุณภาพให้ทัดเทียมกับมาตรฐานสากล</v>
      </c>
      <c r="E20" s="2" t="s">
        <v>129</v>
      </c>
      <c r="F20" s="2" t="s">
        <v>14</v>
      </c>
      <c r="G20" s="3">
        <v>2567</v>
      </c>
      <c r="H20" s="2" t="s">
        <v>230</v>
      </c>
      <c r="I20" s="2" t="s">
        <v>231</v>
      </c>
      <c r="J20" s="2" t="s">
        <v>183</v>
      </c>
      <c r="K20" s="2" t="s">
        <v>30</v>
      </c>
      <c r="L20" s="2" t="s">
        <v>31</v>
      </c>
      <c r="M20" s="2"/>
      <c r="N20" s="2" t="s">
        <v>243</v>
      </c>
      <c r="O20" s="2" t="s">
        <v>242</v>
      </c>
    </row>
    <row r="21" spans="1:15" ht="21" x14ac:dyDescent="0.35">
      <c r="A21" s="2" t="s">
        <v>251</v>
      </c>
      <c r="B21" s="48" t="s">
        <v>66</v>
      </c>
      <c r="C21" s="48" t="s">
        <v>74</v>
      </c>
      <c r="D21" s="8" t="str">
        <f t="shared" si="0"/>
        <v>เครือข่ายความร่วมมือทางวิชาการกับมหาวิทยาลัยราชภัฏภาคเหนือ คณะวิทยาการจัดการ</v>
      </c>
      <c r="E21" s="2" t="s">
        <v>71</v>
      </c>
      <c r="F21" s="2" t="s">
        <v>16</v>
      </c>
      <c r="G21" s="3">
        <v>2564</v>
      </c>
      <c r="H21" s="2" t="s">
        <v>43</v>
      </c>
      <c r="I21" s="2" t="s">
        <v>44</v>
      </c>
      <c r="J21" s="2" t="s">
        <v>72</v>
      </c>
      <c r="K21" s="2" t="s">
        <v>73</v>
      </c>
      <c r="L21" s="2" t="s">
        <v>15</v>
      </c>
      <c r="M21" s="2"/>
      <c r="N21" s="2" t="s">
        <v>76</v>
      </c>
      <c r="O21" s="2" t="s">
        <v>75</v>
      </c>
    </row>
    <row r="22" spans="1:15" ht="21" x14ac:dyDescent="0.35">
      <c r="A22" s="2" t="s">
        <v>256</v>
      </c>
      <c r="B22" s="48" t="s">
        <v>66</v>
      </c>
      <c r="C22" s="48" t="s">
        <v>74</v>
      </c>
      <c r="D22" s="8" t="str">
        <f t="shared" si="0"/>
        <v>โครงการมหกรรมวัฒนธรรม  นครแห่งอารยธรรม  ฟุ้งเฟื่องเมืองลิกอร์</v>
      </c>
      <c r="E22" s="2" t="s">
        <v>103</v>
      </c>
      <c r="F22" s="2" t="s">
        <v>14</v>
      </c>
      <c r="G22" s="3">
        <v>2565</v>
      </c>
      <c r="H22" s="2" t="s">
        <v>79</v>
      </c>
      <c r="I22" s="2" t="s">
        <v>104</v>
      </c>
      <c r="J22" s="2" t="s">
        <v>105</v>
      </c>
      <c r="K22" s="2" t="s">
        <v>23</v>
      </c>
      <c r="L22" s="2" t="s">
        <v>24</v>
      </c>
      <c r="M22" s="2"/>
      <c r="N22" s="2" t="s">
        <v>107</v>
      </c>
      <c r="O22" s="2" t="s">
        <v>106</v>
      </c>
    </row>
    <row r="23" spans="1:15" ht="21" x14ac:dyDescent="0.35">
      <c r="A23" s="2" t="s">
        <v>258</v>
      </c>
      <c r="B23" s="48" t="s">
        <v>66</v>
      </c>
      <c r="C23" s="48" t="s">
        <v>74</v>
      </c>
      <c r="D23" s="8" t="str">
        <f t="shared" si="0"/>
        <v>เงินอุดหนุนการเรียนการสอนศูนย์ศึกษาศิลปะไทยโบราณสล่าสิบหมู่ล้านนา (วัดศรีสุพรรณ)</v>
      </c>
      <c r="E23" s="2" t="s">
        <v>115</v>
      </c>
      <c r="F23" s="2" t="s">
        <v>14</v>
      </c>
      <c r="G23" s="3">
        <v>2565</v>
      </c>
      <c r="H23" s="2" t="s">
        <v>88</v>
      </c>
      <c r="I23" s="2" t="s">
        <v>89</v>
      </c>
      <c r="J23" s="2" t="s">
        <v>116</v>
      </c>
      <c r="K23" s="2" t="s">
        <v>117</v>
      </c>
      <c r="L23" s="2" t="s">
        <v>118</v>
      </c>
      <c r="M23" s="2"/>
      <c r="N23" s="2" t="s">
        <v>120</v>
      </c>
      <c r="O23" s="2" t="s">
        <v>119</v>
      </c>
    </row>
    <row r="24" spans="1:15" ht="21" x14ac:dyDescent="0.35">
      <c r="A24" s="2" t="s">
        <v>262</v>
      </c>
      <c r="B24" s="48" t="s">
        <v>66</v>
      </c>
      <c r="C24" s="48" t="s">
        <v>74</v>
      </c>
      <c r="D24" s="8" t="str">
        <f t="shared" si="0"/>
        <v>โครงการส่งเสริมการอนุรักษ์สิ่งแวดล้อมและภูมิปัญญาท้องถิ่นเพื่อเพิ่มมูลค่าเชิงนวัตวิถี</v>
      </c>
      <c r="E24" s="2" t="s">
        <v>138</v>
      </c>
      <c r="F24" s="2" t="s">
        <v>14</v>
      </c>
      <c r="G24" s="3">
        <v>2565</v>
      </c>
      <c r="H24" s="2" t="s">
        <v>79</v>
      </c>
      <c r="I24" s="2" t="s">
        <v>139</v>
      </c>
      <c r="J24" s="2" t="s">
        <v>20</v>
      </c>
      <c r="K24" s="2" t="s">
        <v>21</v>
      </c>
      <c r="L24" s="2" t="s">
        <v>15</v>
      </c>
      <c r="M24" s="2"/>
      <c r="N24" s="2" t="s">
        <v>141</v>
      </c>
      <c r="O24" s="2" t="s">
        <v>140</v>
      </c>
    </row>
    <row r="25" spans="1:15" ht="21" x14ac:dyDescent="0.35">
      <c r="A25" s="2" t="s">
        <v>265</v>
      </c>
      <c r="B25" s="48" t="s">
        <v>66</v>
      </c>
      <c r="C25" s="48" t="s">
        <v>74</v>
      </c>
      <c r="D25" s="8" t="str">
        <f t="shared" si="0"/>
        <v>โครงการส่งเสริมและพัฒนาผลิตภัณฑ์ผ้าฝ้ายไทกาฬสินธุ์</v>
      </c>
      <c r="E25" s="2" t="s">
        <v>159</v>
      </c>
      <c r="F25" s="2" t="s">
        <v>14</v>
      </c>
      <c r="G25" s="3">
        <v>2566</v>
      </c>
      <c r="H25" s="2" t="s">
        <v>160</v>
      </c>
      <c r="I25" s="2" t="s">
        <v>161</v>
      </c>
      <c r="J25" s="2" t="s">
        <v>162</v>
      </c>
      <c r="K25" s="2" t="s">
        <v>18</v>
      </c>
      <c r="L25" s="2" t="s">
        <v>15</v>
      </c>
      <c r="M25" s="2"/>
      <c r="N25" s="2" t="s">
        <v>164</v>
      </c>
      <c r="O25" s="2" t="s">
        <v>163</v>
      </c>
    </row>
    <row r="26" spans="1:15" ht="21" x14ac:dyDescent="0.35">
      <c r="A26" s="2" t="s">
        <v>266</v>
      </c>
      <c r="B26" s="48" t="s">
        <v>66</v>
      </c>
      <c r="C26" s="48" t="s">
        <v>74</v>
      </c>
      <c r="D26" s="8" t="str">
        <f t="shared" si="0"/>
        <v>โครงการส่งเสริมการท่องเที่ยวเมืองน้ำดำ ภายใต้กิจกรรม ตามฮอยศิลปะโบราณสู่วิถีชาวภูไท</v>
      </c>
      <c r="E26" s="2" t="s">
        <v>166</v>
      </c>
      <c r="F26" s="2" t="s">
        <v>14</v>
      </c>
      <c r="G26" s="3">
        <v>2566</v>
      </c>
      <c r="H26" s="2" t="s">
        <v>160</v>
      </c>
      <c r="I26" s="2" t="s">
        <v>161</v>
      </c>
      <c r="J26" s="2" t="s">
        <v>162</v>
      </c>
      <c r="K26" s="2" t="s">
        <v>18</v>
      </c>
      <c r="L26" s="2" t="s">
        <v>15</v>
      </c>
      <c r="M26" s="2"/>
      <c r="N26" s="2" t="s">
        <v>168</v>
      </c>
      <c r="O26" s="2" t="s">
        <v>167</v>
      </c>
    </row>
    <row r="27" spans="1:15" ht="21" x14ac:dyDescent="0.35">
      <c r="A27" s="2" t="s">
        <v>271</v>
      </c>
      <c r="B27" s="48" t="s">
        <v>66</v>
      </c>
      <c r="C27" s="48" t="s">
        <v>74</v>
      </c>
      <c r="D27" s="8" t="str">
        <f t="shared" si="0"/>
        <v>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4</v>
      </c>
      <c r="E27" s="2" t="s">
        <v>193</v>
      </c>
      <c r="F27" s="2" t="s">
        <v>14</v>
      </c>
      <c r="G27" s="3">
        <v>2566</v>
      </c>
      <c r="H27" s="2" t="s">
        <v>154</v>
      </c>
      <c r="I27" s="2" t="s">
        <v>155</v>
      </c>
      <c r="J27" s="2" t="s">
        <v>144</v>
      </c>
      <c r="K27" s="2" t="s">
        <v>21</v>
      </c>
      <c r="L27" s="2" t="s">
        <v>15</v>
      </c>
      <c r="M27" s="2"/>
      <c r="N27" s="2" t="s">
        <v>195</v>
      </c>
      <c r="O27" s="2" t="s">
        <v>194</v>
      </c>
    </row>
    <row r="28" spans="1:15" ht="21" x14ac:dyDescent="0.35">
      <c r="A28" s="2" t="s">
        <v>276</v>
      </c>
      <c r="B28" s="48" t="s">
        <v>66</v>
      </c>
      <c r="C28" s="48" t="s">
        <v>74</v>
      </c>
      <c r="D28" s="8" t="str">
        <f t="shared" si="0"/>
        <v>อนุรักษ์และฟื้นฟูประเพณีและวัฒนธรรมการทำผลิตภัณฑ์จากข้าวร่วมกับชุมชน</v>
      </c>
      <c r="E28" s="2" t="s">
        <v>217</v>
      </c>
      <c r="F28" s="2" t="s">
        <v>14</v>
      </c>
      <c r="G28" s="3">
        <v>2567</v>
      </c>
      <c r="H28" s="2" t="s">
        <v>218</v>
      </c>
      <c r="I28" s="2" t="s">
        <v>219</v>
      </c>
      <c r="J28" s="2" t="s">
        <v>17</v>
      </c>
      <c r="K28" s="2" t="s">
        <v>18</v>
      </c>
      <c r="L28" s="2" t="s">
        <v>15</v>
      </c>
      <c r="M28" s="2"/>
      <c r="N28" s="2" t="s">
        <v>221</v>
      </c>
      <c r="O28" s="2" t="s">
        <v>220</v>
      </c>
    </row>
    <row r="29" spans="1:15" ht="21" x14ac:dyDescent="0.35">
      <c r="A29" s="2" t="s">
        <v>257</v>
      </c>
      <c r="B29" s="49" t="s">
        <v>66</v>
      </c>
      <c r="C29" s="49" t="s">
        <v>111</v>
      </c>
      <c r="D29" s="8" t="str">
        <f t="shared" si="0"/>
        <v>โครงการบริหารจัดการกิจการภาพยนตร์และวีดิทัศน์</v>
      </c>
      <c r="E29" s="2" t="s">
        <v>109</v>
      </c>
      <c r="F29" s="2" t="s">
        <v>14</v>
      </c>
      <c r="G29" s="3">
        <v>2565</v>
      </c>
      <c r="H29" s="2" t="s">
        <v>88</v>
      </c>
      <c r="I29" s="2" t="s">
        <v>89</v>
      </c>
      <c r="J29" s="2" t="s">
        <v>110</v>
      </c>
      <c r="K29" s="2" t="s">
        <v>40</v>
      </c>
      <c r="L29" s="2" t="s">
        <v>24</v>
      </c>
      <c r="M29" s="2"/>
      <c r="N29" s="2" t="s">
        <v>113</v>
      </c>
      <c r="O29" s="2" t="s">
        <v>112</v>
      </c>
    </row>
    <row r="30" spans="1:15" ht="21" x14ac:dyDescent="0.35">
      <c r="A30" s="2" t="s">
        <v>263</v>
      </c>
      <c r="B30" s="49" t="s">
        <v>66</v>
      </c>
      <c r="C30" s="49" t="s">
        <v>111</v>
      </c>
      <c r="D30" s="8" t="str">
        <f t="shared" si="0"/>
        <v>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3</v>
      </c>
      <c r="E30" s="2" t="s">
        <v>143</v>
      </c>
      <c r="F30" s="2" t="s">
        <v>14</v>
      </c>
      <c r="G30" s="3">
        <v>2565</v>
      </c>
      <c r="H30" s="2" t="s">
        <v>88</v>
      </c>
      <c r="I30" s="2" t="s">
        <v>89</v>
      </c>
      <c r="J30" s="2" t="s">
        <v>144</v>
      </c>
      <c r="K30" s="2" t="s">
        <v>21</v>
      </c>
      <c r="L30" s="2" t="s">
        <v>15</v>
      </c>
      <c r="M30" s="2"/>
      <c r="N30" s="2" t="s">
        <v>146</v>
      </c>
      <c r="O30" s="2" t="s">
        <v>145</v>
      </c>
    </row>
    <row r="31" spans="1:15" ht="21" x14ac:dyDescent="0.35">
      <c r="A31" s="2" t="s">
        <v>270</v>
      </c>
      <c r="B31" s="49" t="s">
        <v>66</v>
      </c>
      <c r="C31" s="49" t="s">
        <v>111</v>
      </c>
      <c r="D31" s="8" t="str">
        <f t="shared" si="0"/>
        <v>โครงการ 4 th + Thailand Art and Design Exhibition การแสดงผลงานศิลปะและการออกแบบแห่ง  ประเทศไทย ครั้งที่ 4 plus</v>
      </c>
      <c r="E31" s="2" t="s">
        <v>187</v>
      </c>
      <c r="F31" s="2" t="s">
        <v>14</v>
      </c>
      <c r="G31" s="3">
        <v>2566</v>
      </c>
      <c r="H31" s="2" t="s">
        <v>155</v>
      </c>
      <c r="I31" s="2" t="s">
        <v>155</v>
      </c>
      <c r="J31" s="2" t="s">
        <v>188</v>
      </c>
      <c r="K31" s="2" t="s">
        <v>189</v>
      </c>
      <c r="L31" s="2" t="s">
        <v>15</v>
      </c>
      <c r="M31" s="2"/>
      <c r="N31" s="2" t="s">
        <v>191</v>
      </c>
      <c r="O31" s="2" t="s">
        <v>190</v>
      </c>
    </row>
    <row r="32" spans="1:15" ht="21" x14ac:dyDescent="0.35">
      <c r="A32" s="2" t="s">
        <v>273</v>
      </c>
      <c r="B32" s="49" t="s">
        <v>66</v>
      </c>
      <c r="C32" s="49" t="s">
        <v>111</v>
      </c>
      <c r="D32" s="8" t="str">
        <f t="shared" si="0"/>
        <v>โครงการส่งเสริมวิสาหกิจเพื่อสังคม (โครงการตรวจเยี่ยมวิสาหกิจเพื่อสังคมประจำปีงบประมาณ 2566)</v>
      </c>
      <c r="E32" s="2" t="s">
        <v>202</v>
      </c>
      <c r="F32" s="2" t="s">
        <v>14</v>
      </c>
      <c r="G32" s="3">
        <v>2566</v>
      </c>
      <c r="H32" s="2" t="s">
        <v>154</v>
      </c>
      <c r="I32" s="2" t="s">
        <v>155</v>
      </c>
      <c r="J32" s="2" t="s">
        <v>147</v>
      </c>
      <c r="K32" s="2" t="s">
        <v>148</v>
      </c>
      <c r="L32" s="2" t="s">
        <v>149</v>
      </c>
      <c r="M32" s="2"/>
      <c r="N32" s="2" t="s">
        <v>204</v>
      </c>
      <c r="O32" s="2" t="s">
        <v>203</v>
      </c>
    </row>
    <row r="33" spans="1:15" ht="21" x14ac:dyDescent="0.35">
      <c r="A33" s="2" t="s">
        <v>277</v>
      </c>
      <c r="B33" s="49" t="s">
        <v>66</v>
      </c>
      <c r="C33" s="49" t="s">
        <v>111</v>
      </c>
      <c r="D33" s="8" t="str">
        <f t="shared" si="0"/>
        <v>โครงการส่งเสริมความสามารถในการแข่งขัน พัฒนาศักยภาพ และมาตรฐานการท่องเที่ยว สู่การท่องเที่ยวเชิงสร้างสรรค์ กิจกรรมงานแผ่นดินสมเด็จพระนเรศวร</v>
      </c>
      <c r="E33" s="2" t="s">
        <v>223</v>
      </c>
      <c r="F33" s="2" t="s">
        <v>224</v>
      </c>
      <c r="G33" s="3">
        <v>2567</v>
      </c>
      <c r="H33" s="2" t="s">
        <v>150</v>
      </c>
      <c r="I33" s="2" t="s">
        <v>151</v>
      </c>
      <c r="J33" s="2" t="s">
        <v>225</v>
      </c>
      <c r="K33" s="2" t="s">
        <v>23</v>
      </c>
      <c r="L33" s="2" t="s">
        <v>24</v>
      </c>
      <c r="M33" s="2"/>
      <c r="N33" s="2" t="s">
        <v>227</v>
      </c>
      <c r="O33" s="2" t="s">
        <v>226</v>
      </c>
    </row>
    <row r="34" spans="1:15" ht="21" x14ac:dyDescent="0.35">
      <c r="A34" s="2" t="s">
        <v>255</v>
      </c>
      <c r="B34" s="50" t="s">
        <v>53</v>
      </c>
      <c r="C34" s="50" t="s">
        <v>99</v>
      </c>
      <c r="D34" s="8" t="str">
        <f t="shared" si="0"/>
        <v>แผนปฏิบัติการด้านการแสดงความรับผิดชอบต่อสังคมและสิ่งแวดล้อม</v>
      </c>
      <c r="E34" s="2" t="s">
        <v>95</v>
      </c>
      <c r="F34" s="2" t="s">
        <v>14</v>
      </c>
      <c r="G34" s="3">
        <v>2565</v>
      </c>
      <c r="H34" s="2" t="s">
        <v>88</v>
      </c>
      <c r="I34" s="2" t="s">
        <v>89</v>
      </c>
      <c r="J34" s="2" t="s">
        <v>96</v>
      </c>
      <c r="K34" s="2" t="s">
        <v>97</v>
      </c>
      <c r="L34" s="2" t="s">
        <v>98</v>
      </c>
      <c r="M34" s="2"/>
      <c r="N34" s="2" t="s">
        <v>101</v>
      </c>
      <c r="O34" s="2" t="s">
        <v>100</v>
      </c>
    </row>
    <row r="35" spans="1:15" ht="21" x14ac:dyDescent="0.35">
      <c r="A35" s="2" t="s">
        <v>279</v>
      </c>
      <c r="B35" s="50" t="s">
        <v>53</v>
      </c>
      <c r="C35" s="50" t="s">
        <v>99</v>
      </c>
      <c r="D35" s="8" t="str">
        <f t="shared" si="0"/>
        <v>โครงการศึกษาดูงานของนักศึกษาคณะบริหาร ณ นิทรรศรัตนโกสินทร์</v>
      </c>
      <c r="E35" s="2" t="s">
        <v>236</v>
      </c>
      <c r="F35" s="2" t="s">
        <v>14</v>
      </c>
      <c r="G35" s="3">
        <v>2567</v>
      </c>
      <c r="H35" s="2" t="s">
        <v>237</v>
      </c>
      <c r="I35" s="2" t="s">
        <v>238</v>
      </c>
      <c r="J35" s="2" t="s">
        <v>22</v>
      </c>
      <c r="K35" s="2" t="s">
        <v>189</v>
      </c>
      <c r="L35" s="2" t="s">
        <v>15</v>
      </c>
      <c r="M35" s="2"/>
      <c r="N35" s="2" t="s">
        <v>240</v>
      </c>
      <c r="O35" s="2" t="s">
        <v>239</v>
      </c>
    </row>
    <row r="36" spans="1:15" ht="21" x14ac:dyDescent="0.35">
      <c r="A36" s="2" t="s">
        <v>246</v>
      </c>
      <c r="B36" s="9" t="s">
        <v>53</v>
      </c>
      <c r="C36" s="9" t="s">
        <v>54</v>
      </c>
      <c r="D36" s="8" t="str">
        <f t="shared" si="0"/>
        <v>การสร้างสภาพแวดล้อมที่เอื้อต่อการพัฒนาตลาดทุนที่ยั่งยืน ในด้านเครื่องมือระดมทุนและข้อมูล</v>
      </c>
      <c r="E36" s="2" t="s">
        <v>35</v>
      </c>
      <c r="F36" s="2" t="s">
        <v>14</v>
      </c>
      <c r="G36" s="3">
        <v>2563</v>
      </c>
      <c r="H36" s="2" t="s">
        <v>27</v>
      </c>
      <c r="I36" s="2" t="s">
        <v>28</v>
      </c>
      <c r="J36" s="2" t="s">
        <v>36</v>
      </c>
      <c r="K36" s="2" t="s">
        <v>30</v>
      </c>
      <c r="L36" s="2" t="s">
        <v>31</v>
      </c>
      <c r="M36" s="2"/>
      <c r="N36" s="2" t="s">
        <v>38</v>
      </c>
      <c r="O36" s="2" t="s">
        <v>37</v>
      </c>
    </row>
    <row r="37" spans="1:15" ht="21" x14ac:dyDescent="0.35">
      <c r="A37" s="2" t="s">
        <v>248</v>
      </c>
      <c r="B37" s="9" t="s">
        <v>53</v>
      </c>
      <c r="C37" s="9" t="s">
        <v>54</v>
      </c>
      <c r="D37" s="8" t="str">
        <f t="shared" si="0"/>
        <v>โครงการพัฒนาแหล่งเรียนรู้และแหล่งท่องเที่ยวทางวัฒนธรรม</v>
      </c>
      <c r="E37" s="2" t="s">
        <v>51</v>
      </c>
      <c r="F37" s="2" t="s">
        <v>14</v>
      </c>
      <c r="G37" s="3">
        <v>2564</v>
      </c>
      <c r="H37" s="2" t="s">
        <v>43</v>
      </c>
      <c r="I37" s="2" t="s">
        <v>44</v>
      </c>
      <c r="J37" s="2" t="s">
        <v>52</v>
      </c>
      <c r="K37" s="2" t="s">
        <v>40</v>
      </c>
      <c r="L37" s="2" t="s">
        <v>24</v>
      </c>
      <c r="M37" s="2"/>
      <c r="N37" s="2" t="s">
        <v>56</v>
      </c>
      <c r="O37" s="2" t="s">
        <v>55</v>
      </c>
    </row>
    <row r="38" spans="1:15" ht="21" x14ac:dyDescent="0.35">
      <c r="A38" s="2" t="s">
        <v>253</v>
      </c>
      <c r="B38" s="9" t="s">
        <v>53</v>
      </c>
      <c r="C38" s="9" t="s">
        <v>54</v>
      </c>
      <c r="D38" s="8" t="str">
        <f t="shared" si="0"/>
        <v>การสร้างสภาพแวดล้อมที่เอื้อต่อการพัฒนาตลาดทุนที่ยั่งยืน ในด้านเครื่องมือระดมทุน</v>
      </c>
      <c r="E38" s="2" t="s">
        <v>83</v>
      </c>
      <c r="F38" s="2" t="s">
        <v>14</v>
      </c>
      <c r="G38" s="3">
        <v>2564</v>
      </c>
      <c r="H38" s="2" t="s">
        <v>78</v>
      </c>
      <c r="I38" s="2" t="s">
        <v>79</v>
      </c>
      <c r="J38" s="2" t="s">
        <v>36</v>
      </c>
      <c r="K38" s="2" t="s">
        <v>30</v>
      </c>
      <c r="L38" s="2" t="s">
        <v>31</v>
      </c>
      <c r="M38" s="2"/>
      <c r="N38" s="2" t="s">
        <v>85</v>
      </c>
      <c r="O38" s="2" t="s">
        <v>84</v>
      </c>
    </row>
    <row r="39" spans="1:15" ht="21" x14ac:dyDescent="0.35">
      <c r="A39" s="2" t="s">
        <v>274</v>
      </c>
      <c r="B39" s="9" t="s">
        <v>53</v>
      </c>
      <c r="C39" s="9" t="s">
        <v>54</v>
      </c>
      <c r="D39" s="8" t="str">
        <f t="shared" si="0"/>
        <v>สืบสานต่อยอดนครแห่งอารยธรรม กิจกรรมสร้างคน  สร้างศิลป์ ถิ่นนคร: คนคอน รู้ รัก ภาคภูมิใจ  "โขน"ศิลปะแห่งชาติไทย</v>
      </c>
      <c r="E39" s="2" t="s">
        <v>206</v>
      </c>
      <c r="F39" s="2" t="s">
        <v>207</v>
      </c>
      <c r="G39" s="3">
        <v>2566</v>
      </c>
      <c r="H39" s="2" t="s">
        <v>208</v>
      </c>
      <c r="I39" s="2" t="s">
        <v>208</v>
      </c>
      <c r="J39" s="2" t="s">
        <v>105</v>
      </c>
      <c r="K39" s="2" t="s">
        <v>23</v>
      </c>
      <c r="L39" s="2" t="s">
        <v>24</v>
      </c>
      <c r="M39" s="2"/>
      <c r="N39" s="2" t="s">
        <v>210</v>
      </c>
      <c r="O39" s="2" t="s">
        <v>209</v>
      </c>
    </row>
  </sheetData>
  <autoFilter ref="A3:S3" xr:uid="{B13B2019-FE0F-4EA4-B523-4EAEC3A6D651}">
    <sortState ref="A4:S39">
      <sortCondition ref="C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EA684-D5B4-4EAD-918C-4AA6866A7547}">
  <sheetPr>
    <tabColor theme="4" tint="-0.249977111117893"/>
  </sheetPr>
  <dimension ref="A1:G13"/>
  <sheetViews>
    <sheetView zoomScale="60" zoomScaleNormal="60" workbookViewId="0">
      <selection activeCell="C20" sqref="C20"/>
    </sheetView>
  </sheetViews>
  <sheetFormatPr defaultColWidth="9" defaultRowHeight="21" x14ac:dyDescent="0.35"/>
  <cols>
    <col min="1" max="1" width="25.28515625" style="2" customWidth="1"/>
    <col min="2" max="2" width="13.7109375" style="2" customWidth="1"/>
    <col min="3" max="6" width="7" style="2" customWidth="1"/>
    <col min="7" max="7" width="22.85546875" style="2" customWidth="1"/>
    <col min="8" max="8" width="10" style="2" bestFit="1" customWidth="1"/>
    <col min="9" max="16384" width="9" style="2"/>
  </cols>
  <sheetData>
    <row r="1" spans="1:7" x14ac:dyDescent="0.35">
      <c r="A1" s="16" t="s">
        <v>284</v>
      </c>
      <c r="B1" s="22" t="s">
        <v>3</v>
      </c>
    </row>
    <row r="2" spans="1:7" x14ac:dyDescent="0.35">
      <c r="A2" s="19" t="s">
        <v>282</v>
      </c>
      <c r="B2" s="15">
        <v>2563</v>
      </c>
      <c r="C2" s="15">
        <v>2564</v>
      </c>
      <c r="D2" s="15">
        <v>2565</v>
      </c>
      <c r="E2" s="15">
        <v>2566</v>
      </c>
      <c r="F2" s="15">
        <v>2567</v>
      </c>
      <c r="G2" s="15" t="s">
        <v>283</v>
      </c>
    </row>
    <row r="3" spans="1:7" x14ac:dyDescent="0.35">
      <c r="A3" s="12" t="s">
        <v>46</v>
      </c>
      <c r="B3" s="13"/>
      <c r="C3" s="13">
        <v>2</v>
      </c>
      <c r="D3" s="13">
        <v>1</v>
      </c>
      <c r="E3" s="13">
        <v>2</v>
      </c>
      <c r="F3" s="13"/>
      <c r="G3" s="13">
        <v>5</v>
      </c>
    </row>
    <row r="4" spans="1:7" x14ac:dyDescent="0.35">
      <c r="A4" s="14" t="s">
        <v>47</v>
      </c>
      <c r="B4" s="13"/>
      <c r="C4" s="13">
        <v>2</v>
      </c>
      <c r="D4" s="13"/>
      <c r="E4" s="13">
        <v>1</v>
      </c>
      <c r="F4" s="13"/>
      <c r="G4" s="13">
        <v>3</v>
      </c>
    </row>
    <row r="5" spans="1:7" x14ac:dyDescent="0.35">
      <c r="A5" s="14" t="s">
        <v>91</v>
      </c>
      <c r="B5" s="13"/>
      <c r="C5" s="13"/>
      <c r="D5" s="13">
        <v>1</v>
      </c>
      <c r="E5" s="13">
        <v>1</v>
      </c>
      <c r="F5" s="13"/>
      <c r="G5" s="13">
        <v>2</v>
      </c>
    </row>
    <row r="6" spans="1:7" x14ac:dyDescent="0.35">
      <c r="A6" s="12" t="s">
        <v>66</v>
      </c>
      <c r="B6" s="13">
        <v>1</v>
      </c>
      <c r="C6" s="13">
        <v>3</v>
      </c>
      <c r="D6" s="13">
        <v>8</v>
      </c>
      <c r="E6" s="13">
        <v>8</v>
      </c>
      <c r="F6" s="13">
        <v>5</v>
      </c>
      <c r="G6" s="13">
        <v>25</v>
      </c>
    </row>
    <row r="7" spans="1:7" x14ac:dyDescent="0.35">
      <c r="A7" s="14" t="s">
        <v>67</v>
      </c>
      <c r="B7" s="13">
        <v>1</v>
      </c>
      <c r="C7" s="13">
        <v>2</v>
      </c>
      <c r="D7" s="13">
        <v>3</v>
      </c>
      <c r="E7" s="13">
        <v>3</v>
      </c>
      <c r="F7" s="13">
        <v>3</v>
      </c>
      <c r="G7" s="13">
        <v>12</v>
      </c>
    </row>
    <row r="8" spans="1:7" x14ac:dyDescent="0.35">
      <c r="A8" s="14" t="s">
        <v>74</v>
      </c>
      <c r="B8" s="13"/>
      <c r="C8" s="13">
        <v>1</v>
      </c>
      <c r="D8" s="13">
        <v>3</v>
      </c>
      <c r="E8" s="13">
        <v>3</v>
      </c>
      <c r="F8" s="13">
        <v>1</v>
      </c>
      <c r="G8" s="13">
        <v>8</v>
      </c>
    </row>
    <row r="9" spans="1:7" x14ac:dyDescent="0.35">
      <c r="A9" s="14" t="s">
        <v>111</v>
      </c>
      <c r="B9" s="13"/>
      <c r="C9" s="13"/>
      <c r="D9" s="13">
        <v>2</v>
      </c>
      <c r="E9" s="13">
        <v>2</v>
      </c>
      <c r="F9" s="13">
        <v>1</v>
      </c>
      <c r="G9" s="13">
        <v>5</v>
      </c>
    </row>
    <row r="10" spans="1:7" x14ac:dyDescent="0.35">
      <c r="A10" s="12" t="s">
        <v>53</v>
      </c>
      <c r="B10" s="13">
        <v>1</v>
      </c>
      <c r="C10" s="13">
        <v>2</v>
      </c>
      <c r="D10" s="13">
        <v>1</v>
      </c>
      <c r="E10" s="13">
        <v>1</v>
      </c>
      <c r="F10" s="13">
        <v>1</v>
      </c>
      <c r="G10" s="13">
        <v>6</v>
      </c>
    </row>
    <row r="11" spans="1:7" x14ac:dyDescent="0.35">
      <c r="A11" s="14" t="s">
        <v>99</v>
      </c>
      <c r="B11" s="13"/>
      <c r="C11" s="13"/>
      <c r="D11" s="13">
        <v>1</v>
      </c>
      <c r="E11" s="13"/>
      <c r="F11" s="13">
        <v>1</v>
      </c>
      <c r="G11" s="13">
        <v>2</v>
      </c>
    </row>
    <row r="12" spans="1:7" x14ac:dyDescent="0.35">
      <c r="A12" s="14" t="s">
        <v>54</v>
      </c>
      <c r="B12" s="13">
        <v>1</v>
      </c>
      <c r="C12" s="13">
        <v>2</v>
      </c>
      <c r="D12" s="13"/>
      <c r="E12" s="13">
        <v>1</v>
      </c>
      <c r="F12" s="13"/>
      <c r="G12" s="13">
        <v>4</v>
      </c>
    </row>
    <row r="13" spans="1:7" x14ac:dyDescent="0.35">
      <c r="A13" s="17" t="s">
        <v>283</v>
      </c>
      <c r="B13" s="18">
        <v>2</v>
      </c>
      <c r="C13" s="18">
        <v>7</v>
      </c>
      <c r="D13" s="18">
        <v>10</v>
      </c>
      <c r="E13" s="18">
        <v>11</v>
      </c>
      <c r="F13" s="18">
        <v>6</v>
      </c>
      <c r="G13" s="18">
        <v>36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6E65-FC53-4D7F-916C-714A134BFB0F}">
  <sheetPr>
    <tabColor rgb="FFFF0000"/>
  </sheetPr>
  <dimension ref="A1:AE6"/>
  <sheetViews>
    <sheetView topLeftCell="B1" zoomScale="60" zoomScaleNormal="60" workbookViewId="0">
      <selection activeCell="G43" sqref="G43"/>
    </sheetView>
  </sheetViews>
  <sheetFormatPr defaultRowHeight="15" x14ac:dyDescent="0.25"/>
  <cols>
    <col min="1" max="1" width="27" hidden="1" customWidth="1"/>
    <col min="2" max="3" width="19" customWidth="1"/>
    <col min="4" max="4" width="9" hidden="1" customWidth="1"/>
    <col min="5" max="5" width="69.85546875" customWidth="1"/>
    <col min="6" max="6" width="9" hidden="1" customWidth="1"/>
    <col min="7" max="7" width="31.7109375" customWidth="1"/>
    <col min="8" max="8" width="43.85546875" customWidth="1"/>
    <col min="9" max="17" width="9" hidden="1" customWidth="1"/>
    <col min="18" max="24" width="12.140625" customWidth="1"/>
    <col min="25" max="26" width="9" customWidth="1"/>
    <col min="27" max="27" width="19.85546875" customWidth="1"/>
    <col min="30" max="30" width="9" customWidth="1"/>
  </cols>
  <sheetData>
    <row r="1" spans="1:31" ht="43.5" customHeight="1" x14ac:dyDescent="0.25">
      <c r="B1" s="56" t="s">
        <v>333</v>
      </c>
    </row>
    <row r="2" spans="1:31" s="28" customFormat="1" ht="21" x14ac:dyDescent="0.35">
      <c r="A2" s="23" t="s">
        <v>0</v>
      </c>
      <c r="B2" s="23" t="s">
        <v>10</v>
      </c>
      <c r="C2" s="23" t="s">
        <v>11</v>
      </c>
      <c r="D2" s="23" t="s">
        <v>285</v>
      </c>
      <c r="E2" s="23" t="s">
        <v>286</v>
      </c>
      <c r="F2" s="23" t="s">
        <v>286</v>
      </c>
      <c r="G2" s="23" t="s">
        <v>287</v>
      </c>
      <c r="H2" s="24" t="s">
        <v>288</v>
      </c>
      <c r="I2" s="23" t="s">
        <v>289</v>
      </c>
      <c r="J2" s="23">
        <v>1</v>
      </c>
      <c r="K2" s="23">
        <v>2</v>
      </c>
      <c r="L2" s="23">
        <v>3</v>
      </c>
      <c r="M2" s="23">
        <v>4</v>
      </c>
      <c r="N2" s="23">
        <v>5</v>
      </c>
      <c r="O2" s="23">
        <v>6</v>
      </c>
      <c r="P2" s="23">
        <v>7</v>
      </c>
      <c r="Q2" s="23" t="s">
        <v>290</v>
      </c>
      <c r="R2" s="23" t="s">
        <v>291</v>
      </c>
      <c r="S2" s="23" t="s">
        <v>292</v>
      </c>
      <c r="T2" s="23" t="s">
        <v>293</v>
      </c>
      <c r="U2" s="23" t="s">
        <v>294</v>
      </c>
      <c r="V2" s="23" t="s">
        <v>295</v>
      </c>
      <c r="W2" s="23" t="s">
        <v>296</v>
      </c>
      <c r="X2" s="23" t="s">
        <v>297</v>
      </c>
      <c r="Y2" s="25" t="s">
        <v>298</v>
      </c>
      <c r="Z2" s="25" t="s">
        <v>299</v>
      </c>
      <c r="AA2" s="24" t="s">
        <v>300</v>
      </c>
      <c r="AB2" s="26" t="s">
        <v>301</v>
      </c>
      <c r="AC2" s="26" t="s">
        <v>302</v>
      </c>
      <c r="AD2" s="23"/>
      <c r="AE2" s="27" t="s">
        <v>303</v>
      </c>
    </row>
    <row r="3" spans="1:31" s="28" customFormat="1" ht="21" x14ac:dyDescent="0.35">
      <c r="A3" s="28" t="s">
        <v>304</v>
      </c>
      <c r="B3" s="34" t="s">
        <v>66</v>
      </c>
      <c r="C3" s="34" t="s">
        <v>74</v>
      </c>
      <c r="D3" s="29" t="s">
        <v>305</v>
      </c>
      <c r="E3" s="33" t="str">
        <f>HYPERLINK(D3,F3)</f>
        <v>ส่งเสริมมาตรฐานวิสาหกิจเพื่อสังคมภายใต้รางวัลผู้ประกอบการวิสาหกิจเพื่อสังคมดีเด่น ประจำปี 2568</v>
      </c>
      <c r="F3" s="29" t="s">
        <v>306</v>
      </c>
      <c r="G3" s="29" t="s">
        <v>148</v>
      </c>
      <c r="H3" s="29" t="s">
        <v>149</v>
      </c>
      <c r="I3" s="28" t="s">
        <v>307</v>
      </c>
      <c r="J3" s="28">
        <v>1</v>
      </c>
      <c r="K3" s="28">
        <v>1</v>
      </c>
      <c r="L3" s="28">
        <v>0</v>
      </c>
      <c r="M3" s="28">
        <v>0</v>
      </c>
      <c r="N3" s="28">
        <v>0</v>
      </c>
      <c r="O3" s="28">
        <v>0</v>
      </c>
      <c r="P3" s="28">
        <v>1</v>
      </c>
      <c r="Q3" s="28">
        <v>3</v>
      </c>
      <c r="R3" s="30">
        <v>0.75</v>
      </c>
      <c r="S3" s="30">
        <v>4.125</v>
      </c>
      <c r="T3" s="31">
        <v>1.5</v>
      </c>
      <c r="U3" s="31">
        <v>2.75</v>
      </c>
      <c r="V3" s="31">
        <v>3</v>
      </c>
      <c r="W3" s="31">
        <v>0.5</v>
      </c>
      <c r="X3" s="30">
        <v>5</v>
      </c>
      <c r="Y3" s="28">
        <v>0</v>
      </c>
      <c r="Z3" s="28">
        <v>0</v>
      </c>
      <c r="AA3" s="31" t="s">
        <v>308</v>
      </c>
      <c r="AB3" s="31" t="s">
        <v>309</v>
      </c>
      <c r="AC3" s="31" t="s">
        <v>310</v>
      </c>
      <c r="AD3" s="32">
        <v>0</v>
      </c>
      <c r="AE3" s="32" t="s">
        <v>311</v>
      </c>
    </row>
    <row r="4" spans="1:31" s="28" customFormat="1" ht="21" x14ac:dyDescent="0.35">
      <c r="A4" s="28" t="s">
        <v>312</v>
      </c>
      <c r="B4" s="35" t="s">
        <v>53</v>
      </c>
      <c r="C4" s="35" t="s">
        <v>99</v>
      </c>
      <c r="D4" s="29" t="s">
        <v>313</v>
      </c>
      <c r="E4" s="33" t="str">
        <f>HYPERLINK(D4,F4)</f>
        <v>โครงการพัฒนาองค์ความรู้และยกระดับการขับเคลื่อนธุรกิจ เพื่อสร้างกลไกภาคีเครือข่ายในการส่งเสริมผ่านเข้ารอบวิสาหกิจเพื่อสังคม</v>
      </c>
      <c r="F4" s="29" t="s">
        <v>314</v>
      </c>
      <c r="G4" s="29" t="s">
        <v>148</v>
      </c>
      <c r="H4" s="29" t="s">
        <v>149</v>
      </c>
      <c r="I4" s="28" t="s">
        <v>307</v>
      </c>
      <c r="J4" s="28">
        <v>1</v>
      </c>
      <c r="K4" s="28">
        <v>1</v>
      </c>
      <c r="L4" s="28">
        <v>1</v>
      </c>
      <c r="M4" s="28">
        <v>1</v>
      </c>
      <c r="N4" s="28">
        <v>1</v>
      </c>
      <c r="O4" s="28">
        <v>0</v>
      </c>
      <c r="P4" s="28">
        <v>1</v>
      </c>
      <c r="Q4" s="28">
        <v>6</v>
      </c>
      <c r="R4" s="30">
        <v>1</v>
      </c>
      <c r="S4" s="30">
        <v>4.125</v>
      </c>
      <c r="T4" s="30">
        <v>3.5</v>
      </c>
      <c r="U4" s="30">
        <v>3.75</v>
      </c>
      <c r="V4" s="30">
        <v>3.5</v>
      </c>
      <c r="W4" s="31">
        <v>3.25</v>
      </c>
      <c r="X4" s="30">
        <v>5</v>
      </c>
      <c r="Y4" s="28">
        <v>0</v>
      </c>
      <c r="Z4" s="28">
        <v>1</v>
      </c>
      <c r="AA4" s="31" t="s">
        <v>308</v>
      </c>
      <c r="AB4" s="32" t="s">
        <v>311</v>
      </c>
      <c r="AC4" s="31" t="s">
        <v>310</v>
      </c>
      <c r="AD4" s="32">
        <v>0</v>
      </c>
      <c r="AE4" s="32" t="s">
        <v>311</v>
      </c>
    </row>
    <row r="5" spans="1:31" s="28" customFormat="1" ht="21" x14ac:dyDescent="0.35">
      <c r="A5" s="28" t="s">
        <v>315</v>
      </c>
      <c r="B5" s="35" t="s">
        <v>53</v>
      </c>
      <c r="C5" s="35" t="s">
        <v>99</v>
      </c>
      <c r="D5" s="29" t="s">
        <v>316</v>
      </c>
      <c r="E5" s="51" t="str">
        <f>HYPERLINK(D5,F5)</f>
        <v>ศูนย์วิชาการวิสาหกิจเพื่อสังคม</v>
      </c>
      <c r="F5" s="52" t="s">
        <v>317</v>
      </c>
      <c r="G5" s="52" t="s">
        <v>148</v>
      </c>
      <c r="H5" s="52" t="s">
        <v>149</v>
      </c>
      <c r="I5" s="53" t="s">
        <v>307</v>
      </c>
      <c r="J5" s="53">
        <v>1</v>
      </c>
      <c r="K5" s="53">
        <v>1</v>
      </c>
      <c r="L5" s="53">
        <v>1</v>
      </c>
      <c r="M5" s="53">
        <v>1</v>
      </c>
      <c r="N5" s="53">
        <v>1</v>
      </c>
      <c r="O5" s="53">
        <v>1</v>
      </c>
      <c r="P5" s="53">
        <v>1</v>
      </c>
      <c r="Q5" s="53">
        <v>7</v>
      </c>
      <c r="R5" s="54">
        <v>1</v>
      </c>
      <c r="S5" s="54">
        <v>4.25</v>
      </c>
      <c r="T5" s="54">
        <v>3.5</v>
      </c>
      <c r="U5" s="54">
        <v>3.75</v>
      </c>
      <c r="V5" s="54">
        <v>3.75</v>
      </c>
      <c r="W5" s="54">
        <v>4</v>
      </c>
      <c r="X5" s="54">
        <v>5</v>
      </c>
      <c r="Y5" s="53">
        <v>1</v>
      </c>
      <c r="Z5" s="53">
        <v>1</v>
      </c>
      <c r="AA5" s="54" t="s">
        <v>318</v>
      </c>
      <c r="AB5" s="55" t="s">
        <v>311</v>
      </c>
      <c r="AC5" s="55" t="s">
        <v>311</v>
      </c>
      <c r="AD5" s="55">
        <v>81</v>
      </c>
      <c r="AE5" s="54" t="s">
        <v>319</v>
      </c>
    </row>
    <row r="6" spans="1:31" s="28" customFormat="1" ht="21" x14ac:dyDescent="0.35">
      <c r="A6" s="28" t="s">
        <v>320</v>
      </c>
      <c r="B6" s="34" t="s">
        <v>53</v>
      </c>
      <c r="C6" s="34" t="s">
        <v>321</v>
      </c>
      <c r="D6" s="29" t="s">
        <v>322</v>
      </c>
      <c r="E6" s="33" t="str">
        <f>HYPERLINK(D6,F6)</f>
        <v>การสร้างการรับรู้เพื่อเสริมสร้างความแข็งแรงแก่ระบบนิเวศวิสาหกิจเพื่อสังคมผ่านสื่อในรูปแบบต่างๆ</v>
      </c>
      <c r="F6" s="29" t="s">
        <v>323</v>
      </c>
      <c r="G6" s="29" t="s">
        <v>148</v>
      </c>
      <c r="H6" s="29" t="s">
        <v>149</v>
      </c>
      <c r="I6" s="28" t="s">
        <v>307</v>
      </c>
      <c r="J6" s="28">
        <v>1</v>
      </c>
      <c r="K6" s="28">
        <v>1</v>
      </c>
      <c r="L6" s="28">
        <v>0</v>
      </c>
      <c r="M6" s="28">
        <v>0</v>
      </c>
      <c r="N6" s="28">
        <v>1</v>
      </c>
      <c r="O6" s="28">
        <v>0</v>
      </c>
      <c r="P6" s="28">
        <v>1</v>
      </c>
      <c r="Q6" s="28">
        <v>4</v>
      </c>
      <c r="R6" s="30">
        <v>1</v>
      </c>
      <c r="S6" s="30">
        <v>4.625</v>
      </c>
      <c r="T6" s="31">
        <v>2.25</v>
      </c>
      <c r="U6" s="31">
        <v>3</v>
      </c>
      <c r="V6" s="30">
        <v>4</v>
      </c>
      <c r="W6" s="31">
        <v>2.75</v>
      </c>
      <c r="X6" s="30">
        <v>5</v>
      </c>
      <c r="Y6" s="28">
        <v>0</v>
      </c>
      <c r="Z6" s="28">
        <v>1</v>
      </c>
      <c r="AA6" s="31" t="s">
        <v>308</v>
      </c>
      <c r="AB6" s="32" t="s">
        <v>311</v>
      </c>
      <c r="AC6" s="31" t="s">
        <v>310</v>
      </c>
      <c r="AD6" s="32">
        <v>0</v>
      </c>
      <c r="AE6" s="32" t="s">
        <v>311</v>
      </c>
    </row>
  </sheetData>
  <autoFilter ref="A2:AE2" xr:uid="{52912543-4ED3-4B24-8D3A-F089C15DA913}">
    <sortState ref="A3:AE6">
      <sortCondition ref="C2"/>
    </sortState>
  </autoFilter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19247-B6C7-481B-9C81-3A55CA4FC756}">
  <sheetPr>
    <tabColor rgb="FF00B050"/>
  </sheetPr>
  <dimension ref="A1:T6"/>
  <sheetViews>
    <sheetView topLeftCell="B1" zoomScale="70" zoomScaleNormal="70" workbookViewId="0">
      <selection activeCell="L40" sqref="L40"/>
    </sheetView>
  </sheetViews>
  <sheetFormatPr defaultRowHeight="15" x14ac:dyDescent="0.25"/>
  <cols>
    <col min="1" max="1" width="27.42578125" hidden="1" customWidth="1"/>
    <col min="2" max="2" width="33.140625" customWidth="1"/>
    <col min="3" max="3" width="14.5703125" hidden="1" customWidth="1"/>
    <col min="4" max="4" width="13" hidden="1" customWidth="1"/>
    <col min="5" max="5" width="15.7109375" customWidth="1"/>
    <col min="6" max="8" width="9" hidden="1" customWidth="1"/>
    <col min="9" max="9" width="29" customWidth="1"/>
    <col min="10" max="10" width="37.140625" customWidth="1"/>
    <col min="11" max="11" width="36.42578125" customWidth="1"/>
    <col min="12" max="13" width="17.5703125" customWidth="1"/>
    <col min="14" max="15" width="9" hidden="1" customWidth="1"/>
    <col min="16" max="17" width="10.5703125" hidden="1" customWidth="1"/>
    <col min="18" max="18" width="9" hidden="1" customWidth="1"/>
    <col min="19" max="20" width="23.85546875" customWidth="1"/>
  </cols>
  <sheetData>
    <row r="1" spans="1:20" ht="21.75" customHeight="1" x14ac:dyDescent="0.25">
      <c r="B1" s="36" t="s">
        <v>324</v>
      </c>
    </row>
    <row r="3" spans="1:20" ht="28.5" x14ac:dyDescent="0.45">
      <c r="B3" s="37"/>
      <c r="E3" s="37"/>
      <c r="I3" s="37"/>
      <c r="J3" s="37"/>
      <c r="K3" s="37"/>
      <c r="L3" s="91" t="s">
        <v>325</v>
      </c>
      <c r="M3" s="92"/>
      <c r="S3" s="93" t="s">
        <v>326</v>
      </c>
      <c r="T3" s="94"/>
    </row>
    <row r="4" spans="1:20" ht="21" x14ac:dyDescent="0.25">
      <c r="B4" s="38" t="s">
        <v>327</v>
      </c>
      <c r="C4" s="39" t="s">
        <v>1</v>
      </c>
      <c r="D4" s="39" t="s">
        <v>2</v>
      </c>
      <c r="E4" s="38" t="s">
        <v>3</v>
      </c>
      <c r="F4" s="39" t="s">
        <v>4</v>
      </c>
      <c r="G4" s="39" t="s">
        <v>5</v>
      </c>
      <c r="H4" s="39" t="s">
        <v>6</v>
      </c>
      <c r="I4" s="38" t="s">
        <v>7</v>
      </c>
      <c r="J4" s="38" t="s">
        <v>8</v>
      </c>
      <c r="K4" s="38" t="s">
        <v>9</v>
      </c>
      <c r="L4" s="40" t="s">
        <v>10</v>
      </c>
      <c r="M4" s="41" t="s">
        <v>11</v>
      </c>
      <c r="N4" s="42" t="s">
        <v>12</v>
      </c>
      <c r="O4" s="43" t="s">
        <v>328</v>
      </c>
      <c r="P4" s="44" t="s">
        <v>329</v>
      </c>
      <c r="Q4" s="44" t="s">
        <v>330</v>
      </c>
      <c r="R4" s="43" t="s">
        <v>331</v>
      </c>
      <c r="S4" s="45" t="s">
        <v>10</v>
      </c>
      <c r="T4" s="45" t="s">
        <v>11</v>
      </c>
    </row>
    <row r="5" spans="1:20" ht="21" x14ac:dyDescent="0.35">
      <c r="A5" s="28" t="s">
        <v>315</v>
      </c>
      <c r="B5" s="8" t="str">
        <f>HYPERLINK(N5,C5)</f>
        <v>ศูนย์วิชาการวิสาหกิจเพื่อสังคม</v>
      </c>
      <c r="C5" s="29" t="s">
        <v>317</v>
      </c>
      <c r="E5" s="28">
        <v>2568</v>
      </c>
      <c r="I5" s="29" t="s">
        <v>148</v>
      </c>
      <c r="J5" s="29" t="s">
        <v>149</v>
      </c>
      <c r="K5" s="29" t="s">
        <v>332</v>
      </c>
      <c r="L5" s="46" t="s">
        <v>53</v>
      </c>
      <c r="M5" s="46" t="s">
        <v>99</v>
      </c>
      <c r="N5" s="29" t="s">
        <v>316</v>
      </c>
      <c r="S5" s="46" t="s">
        <v>53</v>
      </c>
      <c r="T5" s="46" t="s">
        <v>99</v>
      </c>
    </row>
    <row r="6" spans="1:20" ht="21" x14ac:dyDescent="0.35">
      <c r="F6" s="33"/>
    </row>
  </sheetData>
  <mergeCells count="2">
    <mergeCell ref="L3:M3"/>
    <mergeCell ref="S3:T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919C3-5216-48B5-B174-2CD16E14B9EA}">
  <dimension ref="A1:W49"/>
  <sheetViews>
    <sheetView topLeftCell="F1" zoomScale="80" zoomScaleNormal="80" workbookViewId="0">
      <selection activeCell="N36" sqref="N36"/>
    </sheetView>
  </sheetViews>
  <sheetFormatPr defaultRowHeight="15" x14ac:dyDescent="0.25"/>
  <cols>
    <col min="1" max="1" width="19.28515625" customWidth="1"/>
    <col min="2" max="2" width="31" customWidth="1"/>
    <col min="4" max="4" width="27.42578125" customWidth="1"/>
    <col min="5" max="5" width="13.42578125" customWidth="1"/>
    <col min="10" max="10" width="11.140625" style="80" customWidth="1"/>
    <col min="11" max="11" width="27.7109375" customWidth="1"/>
    <col min="12" max="12" width="17.85546875" customWidth="1"/>
    <col min="14" max="14" width="18.5703125" customWidth="1"/>
    <col min="15" max="15" width="9.85546875" customWidth="1"/>
    <col min="16" max="16" width="7.42578125" customWidth="1"/>
    <col min="17" max="17" width="21.7109375" customWidth="1"/>
    <col min="18" max="18" width="12.85546875" customWidth="1"/>
    <col min="23" max="23" width="30" customWidth="1"/>
  </cols>
  <sheetData>
    <row r="1" spans="1:23" ht="21" x14ac:dyDescent="0.35">
      <c r="A1" s="57" t="s">
        <v>0</v>
      </c>
      <c r="B1" s="58" t="s">
        <v>286</v>
      </c>
      <c r="C1" s="59" t="s">
        <v>1</v>
      </c>
      <c r="D1" s="60" t="s">
        <v>2</v>
      </c>
      <c r="E1" s="60" t="s">
        <v>3</v>
      </c>
      <c r="F1" s="61" t="s">
        <v>334</v>
      </c>
      <c r="G1" s="62" t="s">
        <v>335</v>
      </c>
      <c r="H1" s="59" t="s">
        <v>6</v>
      </c>
      <c r="I1" s="59" t="s">
        <v>7</v>
      </c>
      <c r="J1" s="78" t="s">
        <v>336</v>
      </c>
      <c r="K1" s="59" t="s">
        <v>8</v>
      </c>
      <c r="L1" s="59" t="s">
        <v>9</v>
      </c>
      <c r="M1" s="59" t="s">
        <v>10</v>
      </c>
      <c r="N1" s="63" t="s">
        <v>337</v>
      </c>
      <c r="O1" s="64" t="s">
        <v>338</v>
      </c>
      <c r="P1" s="64" t="s">
        <v>331</v>
      </c>
      <c r="Q1" s="59" t="s">
        <v>339</v>
      </c>
      <c r="R1" s="65" t="s">
        <v>340</v>
      </c>
      <c r="S1" s="65" t="s">
        <v>341</v>
      </c>
      <c r="T1" s="65" t="s">
        <v>342</v>
      </c>
      <c r="U1" s="66" t="s">
        <v>343</v>
      </c>
      <c r="V1" s="82" t="s">
        <v>497</v>
      </c>
      <c r="W1" s="67" t="s">
        <v>344</v>
      </c>
    </row>
    <row r="2" spans="1:23" x14ac:dyDescent="0.25">
      <c r="A2" s="68" t="s">
        <v>152</v>
      </c>
      <c r="B2" s="69" t="str">
        <f t="shared" ref="B2:B49" si="0">HYPERLINK(Q2,C2)</f>
        <v>วิทยาการจัดการลอยกระทง</v>
      </c>
      <c r="C2" s="70" t="s">
        <v>153</v>
      </c>
      <c r="D2" s="70" t="s">
        <v>14</v>
      </c>
      <c r="E2" s="70">
        <v>2566</v>
      </c>
      <c r="F2" s="70" t="s">
        <v>154</v>
      </c>
      <c r="G2" s="71" t="s">
        <v>155</v>
      </c>
      <c r="H2" s="70" t="s">
        <v>72</v>
      </c>
      <c r="I2" s="70" t="s">
        <v>73</v>
      </c>
      <c r="J2" s="79" t="s">
        <v>345</v>
      </c>
      <c r="K2" s="70" t="s">
        <v>15</v>
      </c>
      <c r="L2" s="70" t="s">
        <v>346</v>
      </c>
      <c r="M2" s="70" t="s">
        <v>347</v>
      </c>
      <c r="N2" s="72" t="s">
        <v>348</v>
      </c>
      <c r="O2" s="75" t="s">
        <v>501</v>
      </c>
      <c r="P2" s="70"/>
      <c r="Q2" s="70" t="s">
        <v>157</v>
      </c>
      <c r="R2" s="74" t="s">
        <v>349</v>
      </c>
      <c r="S2" s="65" t="s">
        <v>350</v>
      </c>
      <c r="T2" s="65"/>
      <c r="U2" s="67" t="s">
        <v>351</v>
      </c>
      <c r="V2" s="67">
        <v>2</v>
      </c>
      <c r="W2" s="67" t="s">
        <v>352</v>
      </c>
    </row>
    <row r="3" spans="1:23" x14ac:dyDescent="0.25">
      <c r="A3" s="68" t="s">
        <v>158</v>
      </c>
      <c r="B3" s="69" t="str">
        <f t="shared" si="0"/>
        <v>โครงการส่งเสริมและพัฒนาผลิตภัณฑ์ผ้าฝ้ายไทกาฬสินธุ์</v>
      </c>
      <c r="C3" s="70" t="s">
        <v>159</v>
      </c>
      <c r="D3" s="70" t="s">
        <v>14</v>
      </c>
      <c r="E3" s="70">
        <v>2566</v>
      </c>
      <c r="F3" s="70" t="s">
        <v>160</v>
      </c>
      <c r="G3" s="71" t="s">
        <v>161</v>
      </c>
      <c r="H3" s="70" t="s">
        <v>162</v>
      </c>
      <c r="I3" s="70" t="s">
        <v>18</v>
      </c>
      <c r="J3" s="79" t="s">
        <v>353</v>
      </c>
      <c r="K3" s="70" t="s">
        <v>15</v>
      </c>
      <c r="L3" s="70" t="s">
        <v>346</v>
      </c>
      <c r="M3" s="70" t="s">
        <v>354</v>
      </c>
      <c r="N3" s="72" t="s">
        <v>355</v>
      </c>
      <c r="O3" s="75" t="s">
        <v>501</v>
      </c>
      <c r="P3" s="70"/>
      <c r="Q3" s="70" t="s">
        <v>164</v>
      </c>
      <c r="R3" s="74" t="s">
        <v>349</v>
      </c>
      <c r="S3" s="65" t="s">
        <v>350</v>
      </c>
      <c r="T3" s="65"/>
      <c r="U3" s="67" t="s">
        <v>351</v>
      </c>
      <c r="V3" s="67">
        <v>2</v>
      </c>
      <c r="W3" s="67" t="s">
        <v>356</v>
      </c>
    </row>
    <row r="4" spans="1:23" x14ac:dyDescent="0.25">
      <c r="A4" s="68" t="s">
        <v>165</v>
      </c>
      <c r="B4" s="69" t="str">
        <f t="shared" si="0"/>
        <v>โครงการส่งเสริมการท่องเที่ยวเมืองน้ำดำ ภายใต้กิจกรรม ตามฮอยศิลปะโบราณสู่วิถีชาวภูไท</v>
      </c>
      <c r="C4" s="70" t="s">
        <v>166</v>
      </c>
      <c r="D4" s="70" t="s">
        <v>14</v>
      </c>
      <c r="E4" s="70">
        <v>2566</v>
      </c>
      <c r="F4" s="70" t="s">
        <v>160</v>
      </c>
      <c r="G4" s="71" t="s">
        <v>161</v>
      </c>
      <c r="H4" s="70" t="s">
        <v>162</v>
      </c>
      <c r="I4" s="70" t="s">
        <v>18</v>
      </c>
      <c r="J4" s="79" t="s">
        <v>353</v>
      </c>
      <c r="K4" s="70" t="s">
        <v>15</v>
      </c>
      <c r="L4" s="70" t="s">
        <v>346</v>
      </c>
      <c r="M4" s="70" t="s">
        <v>354</v>
      </c>
      <c r="N4" s="72" t="s">
        <v>355</v>
      </c>
      <c r="O4" s="75" t="s">
        <v>501</v>
      </c>
      <c r="P4" s="70"/>
      <c r="Q4" s="70" t="s">
        <v>168</v>
      </c>
      <c r="R4" s="74" t="s">
        <v>349</v>
      </c>
      <c r="S4" s="65" t="s">
        <v>350</v>
      </c>
      <c r="T4" s="65"/>
      <c r="U4" s="67" t="s">
        <v>351</v>
      </c>
      <c r="V4" s="67">
        <v>2</v>
      </c>
      <c r="W4" s="67" t="s">
        <v>357</v>
      </c>
    </row>
    <row r="5" spans="1:23" x14ac:dyDescent="0.25">
      <c r="A5" s="68" t="s">
        <v>169</v>
      </c>
      <c r="B5" s="69" t="str">
        <f t="shared" si="0"/>
        <v>โครงการป่าในเมืองทุ่งเสม็ดงามจังหวัดสงขลา หมู่ที่ 6 ตำบลน้ำน้อย อำเภอหาดใหญ่ จังหวัดสงขลา</v>
      </c>
      <c r="C5" s="70" t="s">
        <v>170</v>
      </c>
      <c r="D5" s="70" t="s">
        <v>14</v>
      </c>
      <c r="E5" s="70">
        <v>2566</v>
      </c>
      <c r="F5" s="70" t="s">
        <v>154</v>
      </c>
      <c r="G5" s="71" t="s">
        <v>155</v>
      </c>
      <c r="H5" s="70" t="s">
        <v>171</v>
      </c>
      <c r="I5" s="70" t="s">
        <v>172</v>
      </c>
      <c r="J5" s="79" t="s">
        <v>358</v>
      </c>
      <c r="K5" s="70" t="s">
        <v>65</v>
      </c>
      <c r="L5" s="70" t="s">
        <v>346</v>
      </c>
      <c r="M5" s="70" t="s">
        <v>354</v>
      </c>
      <c r="N5" s="72" t="s">
        <v>359</v>
      </c>
      <c r="O5" s="75" t="s">
        <v>501</v>
      </c>
      <c r="P5" s="70"/>
      <c r="Q5" s="70" t="s">
        <v>174</v>
      </c>
      <c r="R5" s="74" t="s">
        <v>349</v>
      </c>
      <c r="S5" s="65" t="s">
        <v>350</v>
      </c>
      <c r="T5" s="65"/>
      <c r="U5" s="67" t="s">
        <v>351</v>
      </c>
      <c r="V5" s="67">
        <v>2</v>
      </c>
      <c r="W5" s="67" t="s">
        <v>360</v>
      </c>
    </row>
    <row r="6" spans="1:23" x14ac:dyDescent="0.25">
      <c r="A6" s="68" t="s">
        <v>192</v>
      </c>
      <c r="B6" s="69" t="str">
        <f t="shared" si="0"/>
        <v>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4</v>
      </c>
      <c r="C6" s="70" t="s">
        <v>193</v>
      </c>
      <c r="D6" s="70" t="s">
        <v>14</v>
      </c>
      <c r="E6" s="70">
        <v>2566</v>
      </c>
      <c r="F6" s="70" t="s">
        <v>154</v>
      </c>
      <c r="G6" s="71" t="s">
        <v>155</v>
      </c>
      <c r="H6" s="70" t="s">
        <v>144</v>
      </c>
      <c r="I6" s="70" t="s">
        <v>21</v>
      </c>
      <c r="J6" s="79" t="s">
        <v>361</v>
      </c>
      <c r="K6" s="70" t="s">
        <v>15</v>
      </c>
      <c r="L6" s="70" t="s">
        <v>346</v>
      </c>
      <c r="M6" s="70" t="s">
        <v>354</v>
      </c>
      <c r="N6" s="72" t="s">
        <v>355</v>
      </c>
      <c r="O6" s="75" t="s">
        <v>501</v>
      </c>
      <c r="P6" s="70"/>
      <c r="Q6" s="70" t="s">
        <v>195</v>
      </c>
      <c r="R6" s="74" t="s">
        <v>349</v>
      </c>
      <c r="S6" s="65" t="s">
        <v>350</v>
      </c>
      <c r="T6" s="65"/>
      <c r="U6" s="67" t="s">
        <v>351</v>
      </c>
      <c r="V6" s="67">
        <v>2</v>
      </c>
      <c r="W6" s="67" t="s">
        <v>362</v>
      </c>
    </row>
    <row r="7" spans="1:23" x14ac:dyDescent="0.25">
      <c r="A7" s="68" t="s">
        <v>201</v>
      </c>
      <c r="B7" s="69" t="str">
        <f t="shared" si="0"/>
        <v>โครงการส่งเสริมวิสาหกิจเพื่อสังคม (โครงการตรวจเยี่ยมวิสาหกิจเพื่อสังคมประจำปีงบประมาณ 2566)</v>
      </c>
      <c r="C7" s="70" t="s">
        <v>202</v>
      </c>
      <c r="D7" s="70" t="s">
        <v>14</v>
      </c>
      <c r="E7" s="70">
        <v>2566</v>
      </c>
      <c r="F7" s="70" t="s">
        <v>154</v>
      </c>
      <c r="G7" s="71" t="s">
        <v>155</v>
      </c>
      <c r="H7" s="70" t="s">
        <v>147</v>
      </c>
      <c r="I7" s="70" t="s">
        <v>148</v>
      </c>
      <c r="J7" s="79" t="s">
        <v>363</v>
      </c>
      <c r="K7" s="70" t="s">
        <v>149</v>
      </c>
      <c r="L7" s="70" t="s">
        <v>346</v>
      </c>
      <c r="M7" s="70" t="s">
        <v>354</v>
      </c>
      <c r="N7" s="72" t="s">
        <v>364</v>
      </c>
      <c r="O7" s="75" t="s">
        <v>501</v>
      </c>
      <c r="P7" s="70"/>
      <c r="Q7" s="70" t="s">
        <v>204</v>
      </c>
      <c r="R7" s="74" t="s">
        <v>349</v>
      </c>
      <c r="S7" s="65" t="s">
        <v>350</v>
      </c>
      <c r="T7" s="65"/>
      <c r="U7" s="67" t="s">
        <v>351</v>
      </c>
      <c r="V7" s="67">
        <v>2</v>
      </c>
      <c r="W7" s="67" t="s">
        <v>365</v>
      </c>
    </row>
    <row r="8" spans="1:23" x14ac:dyDescent="0.25">
      <c r="A8" s="68" t="s">
        <v>182</v>
      </c>
      <c r="B8" s="69" t="str">
        <f t="shared" si="0"/>
        <v>การยกระดับการส่งเสริม ESG โดยมุ่งเน้นคุณภาพให้ทัดเทียมกับมาตรฐานสากล</v>
      </c>
      <c r="C8" s="70" t="s">
        <v>129</v>
      </c>
      <c r="D8" s="70" t="s">
        <v>14</v>
      </c>
      <c r="E8" s="70">
        <v>2566</v>
      </c>
      <c r="F8" s="70" t="s">
        <v>177</v>
      </c>
      <c r="G8" s="71" t="s">
        <v>178</v>
      </c>
      <c r="H8" s="70" t="s">
        <v>183</v>
      </c>
      <c r="I8" s="70" t="s">
        <v>30</v>
      </c>
      <c r="J8" s="79" t="s">
        <v>366</v>
      </c>
      <c r="K8" s="70" t="s">
        <v>31</v>
      </c>
      <c r="L8" s="70" t="s">
        <v>346</v>
      </c>
      <c r="M8" s="70" t="s">
        <v>354</v>
      </c>
      <c r="N8" s="72" t="s">
        <v>359</v>
      </c>
      <c r="O8" s="75" t="s">
        <v>501</v>
      </c>
      <c r="P8" s="70"/>
      <c r="Q8" s="70" t="s">
        <v>185</v>
      </c>
      <c r="R8" s="74" t="s">
        <v>349</v>
      </c>
      <c r="S8" s="65" t="s">
        <v>350</v>
      </c>
      <c r="T8" s="65"/>
      <c r="U8" s="67" t="s">
        <v>351</v>
      </c>
      <c r="V8" s="67">
        <v>2</v>
      </c>
      <c r="W8" s="67" t="s">
        <v>367</v>
      </c>
    </row>
    <row r="9" spans="1:23" x14ac:dyDescent="0.25">
      <c r="A9" s="68" t="s">
        <v>196</v>
      </c>
      <c r="B9" s="69" t="str">
        <f t="shared" si="0"/>
        <v>การสำรวจและรวบรวมภูมิปัญญา โภชนาการและคุณค่าเชิงหน้าที่ของอาหารชนเผ่ากระเลิงจังหวัดสกลนคร</v>
      </c>
      <c r="C9" s="70" t="s">
        <v>197</v>
      </c>
      <c r="D9" s="70" t="s">
        <v>14</v>
      </c>
      <c r="E9" s="70">
        <v>2566</v>
      </c>
      <c r="F9" s="70" t="s">
        <v>154</v>
      </c>
      <c r="G9" s="71" t="s">
        <v>155</v>
      </c>
      <c r="H9" s="70" t="s">
        <v>162</v>
      </c>
      <c r="I9" s="70" t="s">
        <v>198</v>
      </c>
      <c r="J9" s="79" t="s">
        <v>368</v>
      </c>
      <c r="K9" s="70" t="s">
        <v>15</v>
      </c>
      <c r="L9" s="70" t="s">
        <v>346</v>
      </c>
      <c r="M9" s="70" t="s">
        <v>347</v>
      </c>
      <c r="N9" s="72" t="s">
        <v>369</v>
      </c>
      <c r="O9" s="75" t="s">
        <v>501</v>
      </c>
      <c r="P9" s="70"/>
      <c r="Q9" s="70" t="s">
        <v>200</v>
      </c>
      <c r="R9" s="74" t="s">
        <v>349</v>
      </c>
      <c r="S9" s="65" t="s">
        <v>350</v>
      </c>
      <c r="T9" s="65"/>
      <c r="U9" s="67" t="s">
        <v>351</v>
      </c>
      <c r="V9" s="67">
        <v>2</v>
      </c>
      <c r="W9" s="67" t="s">
        <v>370</v>
      </c>
    </row>
    <row r="10" spans="1:23" x14ac:dyDescent="0.25">
      <c r="A10" s="68" t="s">
        <v>186</v>
      </c>
      <c r="B10" s="69" t="str">
        <f t="shared" si="0"/>
        <v xml:space="preserve">โครงการ 4 th + Thailand Art and Design Exhibition การแสดงผลงานศิลปะและการออกแบบแห่ง  ประเทศไทย ครั้งที่ 4 plus </v>
      </c>
      <c r="C10" s="70" t="s">
        <v>371</v>
      </c>
      <c r="D10" s="70" t="s">
        <v>14</v>
      </c>
      <c r="E10" s="70">
        <v>2566</v>
      </c>
      <c r="F10" s="70" t="s">
        <v>155</v>
      </c>
      <c r="G10" s="71" t="s">
        <v>155</v>
      </c>
      <c r="H10" s="70" t="s">
        <v>188</v>
      </c>
      <c r="I10" s="70" t="s">
        <v>189</v>
      </c>
      <c r="J10" s="79" t="s">
        <v>372</v>
      </c>
      <c r="K10" s="70" t="s">
        <v>15</v>
      </c>
      <c r="L10" s="70" t="s">
        <v>346</v>
      </c>
      <c r="M10" s="70" t="s">
        <v>354</v>
      </c>
      <c r="N10" s="72" t="s">
        <v>364</v>
      </c>
      <c r="O10" s="75" t="s">
        <v>501</v>
      </c>
      <c r="P10" s="70"/>
      <c r="Q10" s="70" t="s">
        <v>191</v>
      </c>
      <c r="R10" s="74" t="s">
        <v>349</v>
      </c>
      <c r="S10" s="65" t="s">
        <v>350</v>
      </c>
      <c r="T10" s="65"/>
      <c r="U10" s="67" t="s">
        <v>351</v>
      </c>
      <c r="V10" s="67">
        <v>2</v>
      </c>
      <c r="W10" s="67" t="s">
        <v>373</v>
      </c>
    </row>
    <row r="11" spans="1:23" x14ac:dyDescent="0.25">
      <c r="A11" s="68" t="s">
        <v>175</v>
      </c>
      <c r="B11" s="69" t="str">
        <f t="shared" si="0"/>
        <v>เสริมสร้างความรู้ความเข้าใจแก่ผู้ประกอบธุรกิจตัวกลางในการผนวกปัจจัยด้าน ESG ในกระบวนการวิเคราะห์และจัดการลงทุนเพื่อนำไปปฏิบัติจริง (ESG in practice)</v>
      </c>
      <c r="C11" s="70" t="s">
        <v>176</v>
      </c>
      <c r="D11" s="70" t="s">
        <v>14</v>
      </c>
      <c r="E11" s="70">
        <v>2566</v>
      </c>
      <c r="F11" s="70" t="s">
        <v>177</v>
      </c>
      <c r="G11" s="71" t="s">
        <v>178</v>
      </c>
      <c r="H11" s="70" t="s">
        <v>179</v>
      </c>
      <c r="I11" s="70" t="s">
        <v>30</v>
      </c>
      <c r="J11" s="79" t="s">
        <v>366</v>
      </c>
      <c r="K11" s="70" t="s">
        <v>31</v>
      </c>
      <c r="L11" s="70" t="s">
        <v>346</v>
      </c>
      <c r="M11" s="70" t="s">
        <v>354</v>
      </c>
      <c r="N11" s="72" t="s">
        <v>359</v>
      </c>
      <c r="O11" s="75" t="s">
        <v>501</v>
      </c>
      <c r="P11" s="70"/>
      <c r="Q11" s="70" t="s">
        <v>181</v>
      </c>
      <c r="R11" s="74" t="s">
        <v>349</v>
      </c>
      <c r="S11" s="65" t="s">
        <v>350</v>
      </c>
      <c r="T11" s="65"/>
      <c r="U11" s="67" t="s">
        <v>351</v>
      </c>
      <c r="V11" s="67">
        <v>2</v>
      </c>
      <c r="W11" s="67" t="s">
        <v>374</v>
      </c>
    </row>
    <row r="12" spans="1:23" x14ac:dyDescent="0.25">
      <c r="A12" s="68" t="s">
        <v>235</v>
      </c>
      <c r="B12" s="69" t="str">
        <f t="shared" si="0"/>
        <v>โครงการศึกษาดูงานของนักศึกษาคณะบริหาร ณ นิทรรศรัตนโกสินทร์</v>
      </c>
      <c r="C12" s="70" t="s">
        <v>236</v>
      </c>
      <c r="D12" s="70" t="s">
        <v>14</v>
      </c>
      <c r="E12" s="70">
        <v>2567</v>
      </c>
      <c r="F12" s="70" t="s">
        <v>237</v>
      </c>
      <c r="G12" s="70" t="s">
        <v>237</v>
      </c>
      <c r="H12" s="70" t="s">
        <v>22</v>
      </c>
      <c r="I12" s="70" t="s">
        <v>189</v>
      </c>
      <c r="J12" s="79" t="s">
        <v>372</v>
      </c>
      <c r="K12" s="70" t="s">
        <v>15</v>
      </c>
      <c r="L12" s="70" t="s">
        <v>375</v>
      </c>
      <c r="M12" s="70" t="s">
        <v>376</v>
      </c>
      <c r="N12" s="72" t="s">
        <v>377</v>
      </c>
      <c r="O12" s="75" t="s">
        <v>501</v>
      </c>
      <c r="P12" s="70"/>
      <c r="Q12" s="70" t="s">
        <v>240</v>
      </c>
      <c r="R12" s="74" t="s">
        <v>349</v>
      </c>
      <c r="S12" s="65" t="s">
        <v>350</v>
      </c>
      <c r="T12" s="65"/>
      <c r="U12" s="67" t="s">
        <v>351</v>
      </c>
      <c r="V12" s="67">
        <v>2</v>
      </c>
      <c r="W12" s="67" t="s">
        <v>378</v>
      </c>
    </row>
    <row r="13" spans="1:23" x14ac:dyDescent="0.25">
      <c r="A13" s="68" t="s">
        <v>216</v>
      </c>
      <c r="B13" s="69" t="str">
        <f t="shared" si="0"/>
        <v xml:space="preserve">อนุรักษ์และฟื้นฟูประเพณีและวัฒนธรรมการทำผลิตภัณฑ์จากข้าวร่วมกับชุมชน </v>
      </c>
      <c r="C13" s="70" t="s">
        <v>379</v>
      </c>
      <c r="D13" s="70" t="s">
        <v>14</v>
      </c>
      <c r="E13" s="70">
        <v>2567</v>
      </c>
      <c r="F13" s="70" t="s">
        <v>218</v>
      </c>
      <c r="G13" s="71" t="s">
        <v>219</v>
      </c>
      <c r="H13" s="70" t="s">
        <v>17</v>
      </c>
      <c r="I13" s="70" t="s">
        <v>18</v>
      </c>
      <c r="J13" s="79" t="s">
        <v>353</v>
      </c>
      <c r="K13" s="70" t="s">
        <v>15</v>
      </c>
      <c r="L13" s="70" t="s">
        <v>375</v>
      </c>
      <c r="M13" s="70" t="s">
        <v>354</v>
      </c>
      <c r="N13" s="72" t="s">
        <v>355</v>
      </c>
      <c r="O13" s="75" t="s">
        <v>501</v>
      </c>
      <c r="P13" s="70"/>
      <c r="Q13" s="70" t="s">
        <v>221</v>
      </c>
      <c r="R13" s="74" t="s">
        <v>349</v>
      </c>
      <c r="S13" s="65" t="s">
        <v>350</v>
      </c>
      <c r="T13" s="65"/>
      <c r="U13" s="67" t="s">
        <v>351</v>
      </c>
      <c r="V13" s="67">
        <v>2</v>
      </c>
      <c r="W13" s="67" t="s">
        <v>380</v>
      </c>
    </row>
    <row r="14" spans="1:23" x14ac:dyDescent="0.25">
      <c r="A14" s="68" t="s">
        <v>381</v>
      </c>
      <c r="B14" s="69" t="str">
        <f t="shared" si="0"/>
        <v>โครงการเพิ่มศักยภาพชุมชน Soft Power บนฐานอัตลักษณ์ศิลปวัฒนธรรมท้องถิ่น</v>
      </c>
      <c r="C14" s="70" t="s">
        <v>382</v>
      </c>
      <c r="D14" s="70" t="s">
        <v>14</v>
      </c>
      <c r="E14" s="70">
        <v>2567</v>
      </c>
      <c r="F14" s="70" t="s">
        <v>383</v>
      </c>
      <c r="G14" s="71" t="s">
        <v>151</v>
      </c>
      <c r="H14" s="70" t="s">
        <v>384</v>
      </c>
      <c r="I14" s="70" t="s">
        <v>385</v>
      </c>
      <c r="J14" s="79" t="s">
        <v>386</v>
      </c>
      <c r="K14" s="70" t="s">
        <v>15</v>
      </c>
      <c r="L14" s="70" t="s">
        <v>375</v>
      </c>
      <c r="M14" s="70" t="s">
        <v>354</v>
      </c>
      <c r="N14" s="72" t="s">
        <v>359</v>
      </c>
      <c r="O14" s="75" t="s">
        <v>501</v>
      </c>
      <c r="P14" s="70"/>
      <c r="Q14" s="70" t="s">
        <v>387</v>
      </c>
      <c r="R14" s="74" t="s">
        <v>349</v>
      </c>
      <c r="S14" s="65" t="s">
        <v>350</v>
      </c>
      <c r="T14" s="65"/>
      <c r="U14" s="67" t="s">
        <v>351</v>
      </c>
      <c r="V14" s="67">
        <v>2</v>
      </c>
      <c r="W14" s="67" t="s">
        <v>388</v>
      </c>
    </row>
    <row r="15" spans="1:23" x14ac:dyDescent="0.25">
      <c r="A15" s="68" t="s">
        <v>389</v>
      </c>
      <c r="B15" s="69" t="str">
        <f t="shared" si="0"/>
        <v>โครงการส่งเสริมอุตสาหกรรมวัฒนธรรมสร้างสรรค์ เพื่อเพิ่มศักยภาพในการแข่งขัน</v>
      </c>
      <c r="C15" s="70" t="s">
        <v>390</v>
      </c>
      <c r="D15" s="70" t="s">
        <v>14</v>
      </c>
      <c r="E15" s="70">
        <v>2567</v>
      </c>
      <c r="F15" s="70" t="s">
        <v>150</v>
      </c>
      <c r="G15" s="71" t="s">
        <v>151</v>
      </c>
      <c r="H15" s="70" t="s">
        <v>391</v>
      </c>
      <c r="I15" s="70" t="s">
        <v>392</v>
      </c>
      <c r="J15" s="79" t="s">
        <v>393</v>
      </c>
      <c r="K15" s="70" t="s">
        <v>24</v>
      </c>
      <c r="L15" s="70" t="s">
        <v>375</v>
      </c>
      <c r="M15" s="70" t="s">
        <v>347</v>
      </c>
      <c r="N15" s="72" t="s">
        <v>348</v>
      </c>
      <c r="O15" s="75" t="s">
        <v>501</v>
      </c>
      <c r="P15" s="70"/>
      <c r="Q15" s="70" t="s">
        <v>394</v>
      </c>
      <c r="R15" s="74" t="s">
        <v>349</v>
      </c>
      <c r="S15" s="65" t="s">
        <v>350</v>
      </c>
      <c r="T15" s="65"/>
      <c r="U15" s="67" t="s">
        <v>351</v>
      </c>
      <c r="V15" s="67">
        <v>2</v>
      </c>
      <c r="W15" s="67" t="s">
        <v>395</v>
      </c>
    </row>
    <row r="16" spans="1:23" x14ac:dyDescent="0.25">
      <c r="A16" s="68" t="s">
        <v>241</v>
      </c>
      <c r="B16" s="69" t="str">
        <f t="shared" si="0"/>
        <v>การยกระดับการส่งเสริม ESG โดยมุ่งเน้นคุณภาพให้ทัดเทียมกับมาตรฐานสากล</v>
      </c>
      <c r="C16" s="70" t="s">
        <v>129</v>
      </c>
      <c r="D16" s="70" t="s">
        <v>14</v>
      </c>
      <c r="E16" s="70">
        <v>2567</v>
      </c>
      <c r="F16" s="70" t="s">
        <v>230</v>
      </c>
      <c r="G16" s="71" t="s">
        <v>231</v>
      </c>
      <c r="H16" s="70" t="s">
        <v>183</v>
      </c>
      <c r="I16" s="70" t="s">
        <v>30</v>
      </c>
      <c r="J16" s="79" t="s">
        <v>366</v>
      </c>
      <c r="K16" s="70" t="s">
        <v>31</v>
      </c>
      <c r="L16" s="70" t="s">
        <v>375</v>
      </c>
      <c r="M16" s="70" t="s">
        <v>354</v>
      </c>
      <c r="N16" s="72" t="s">
        <v>359</v>
      </c>
      <c r="O16" s="75" t="s">
        <v>501</v>
      </c>
      <c r="P16" s="70"/>
      <c r="Q16" s="70" t="s">
        <v>243</v>
      </c>
      <c r="R16" s="74" t="s">
        <v>349</v>
      </c>
      <c r="S16" s="65" t="s">
        <v>350</v>
      </c>
      <c r="T16" s="65"/>
      <c r="U16" s="67" t="s">
        <v>351</v>
      </c>
      <c r="V16" s="67">
        <v>2</v>
      </c>
      <c r="W16" s="67" t="s">
        <v>396</v>
      </c>
    </row>
    <row r="17" spans="1:23" x14ac:dyDescent="0.25">
      <c r="A17" s="68" t="s">
        <v>228</v>
      </c>
      <c r="B17" s="69" t="str">
        <f t="shared" si="0"/>
        <v>โครงการผลักดันให้ผู้ประกอบธุรกิจตัวกลางในตลาดทุนเป็นกลไกสำคัญในการนำพาประเทศไปสู่เป้าหมายการพัฒนาที่ยั่งยืน</v>
      </c>
      <c r="C17" s="70" t="s">
        <v>229</v>
      </c>
      <c r="D17" s="70" t="s">
        <v>14</v>
      </c>
      <c r="E17" s="70">
        <v>2567</v>
      </c>
      <c r="F17" s="70" t="s">
        <v>230</v>
      </c>
      <c r="G17" s="71" t="s">
        <v>231</v>
      </c>
      <c r="H17" s="70" t="s">
        <v>232</v>
      </c>
      <c r="I17" s="70" t="s">
        <v>30</v>
      </c>
      <c r="J17" s="79" t="s">
        <v>366</v>
      </c>
      <c r="K17" s="70" t="s">
        <v>31</v>
      </c>
      <c r="L17" s="70" t="s">
        <v>375</v>
      </c>
      <c r="M17" s="70" t="s">
        <v>354</v>
      </c>
      <c r="N17" s="72" t="s">
        <v>359</v>
      </c>
      <c r="O17" s="75" t="s">
        <v>501</v>
      </c>
      <c r="P17" s="70"/>
      <c r="Q17" s="70" t="s">
        <v>234</v>
      </c>
      <c r="R17" s="74" t="s">
        <v>349</v>
      </c>
      <c r="S17" s="65" t="s">
        <v>350</v>
      </c>
      <c r="T17" s="65"/>
      <c r="U17" s="67" t="s">
        <v>351</v>
      </c>
      <c r="V17" s="67">
        <v>2</v>
      </c>
      <c r="W17" s="67" t="s">
        <v>397</v>
      </c>
    </row>
    <row r="18" spans="1:23" x14ac:dyDescent="0.25">
      <c r="A18" s="68" t="s">
        <v>398</v>
      </c>
      <c r="B18" s="69" t="str">
        <f t="shared" si="0"/>
        <v>ฟื้นฟูวัฒนธรรมท้องถิ่นกลุ่มชาติพันธุ์ชาวไทยเชื้อสายรามัญ (มอญ) สมุทรสาครที่นำไปสู่การอนุรักษ์อย่างยั่งยืน</v>
      </c>
      <c r="C18" s="70" t="s">
        <v>399</v>
      </c>
      <c r="D18" s="70" t="s">
        <v>14</v>
      </c>
      <c r="E18" s="70">
        <v>2568</v>
      </c>
      <c r="F18" s="70" t="s">
        <v>400</v>
      </c>
      <c r="G18" s="71" t="s">
        <v>400</v>
      </c>
      <c r="H18" s="70" t="s">
        <v>401</v>
      </c>
      <c r="I18" s="70" t="s">
        <v>189</v>
      </c>
      <c r="J18" s="79" t="s">
        <v>372</v>
      </c>
      <c r="K18" s="70" t="s">
        <v>15</v>
      </c>
      <c r="L18" s="70" t="s">
        <v>402</v>
      </c>
      <c r="M18" s="70" t="s">
        <v>354</v>
      </c>
      <c r="N18" s="72" t="s">
        <v>355</v>
      </c>
      <c r="O18" s="75" t="s">
        <v>501</v>
      </c>
      <c r="P18" s="70"/>
      <c r="Q18" s="70" t="s">
        <v>403</v>
      </c>
      <c r="R18" s="74" t="s">
        <v>349</v>
      </c>
      <c r="S18" s="65" t="s">
        <v>350</v>
      </c>
      <c r="T18" s="65"/>
      <c r="U18" s="67" t="s">
        <v>351</v>
      </c>
      <c r="V18" s="67">
        <v>2</v>
      </c>
      <c r="W18" s="67" t="s">
        <v>404</v>
      </c>
    </row>
    <row r="19" spans="1:23" x14ac:dyDescent="0.25">
      <c r="A19" s="68" t="s">
        <v>405</v>
      </c>
      <c r="B19" s="69" t="str">
        <f t="shared" si="0"/>
        <v>โครงการพัฒนาผลิตภัณฑ์เพื่อสร้างมูลค่าเพิ่มทางเศรษฐกิจ</v>
      </c>
      <c r="C19" s="70" t="s">
        <v>406</v>
      </c>
      <c r="D19" s="70" t="s">
        <v>14</v>
      </c>
      <c r="E19" s="70">
        <v>2568</v>
      </c>
      <c r="F19" s="70" t="s">
        <v>407</v>
      </c>
      <c r="G19" s="71" t="s">
        <v>407</v>
      </c>
      <c r="H19" s="70" t="s">
        <v>162</v>
      </c>
      <c r="I19" s="70" t="s">
        <v>18</v>
      </c>
      <c r="J19" s="79" t="s">
        <v>353</v>
      </c>
      <c r="K19" s="70" t="s">
        <v>15</v>
      </c>
      <c r="L19" s="70" t="s">
        <v>402</v>
      </c>
      <c r="M19" s="70" t="s">
        <v>354</v>
      </c>
      <c r="N19" s="72" t="s">
        <v>355</v>
      </c>
      <c r="O19" s="75" t="s">
        <v>501</v>
      </c>
      <c r="P19" s="70"/>
      <c r="Q19" s="70" t="s">
        <v>408</v>
      </c>
      <c r="R19" s="74" t="s">
        <v>349</v>
      </c>
      <c r="S19" s="65" t="s">
        <v>350</v>
      </c>
      <c r="T19" s="65"/>
      <c r="U19" s="67" t="s">
        <v>351</v>
      </c>
      <c r="V19" s="67">
        <v>2</v>
      </c>
      <c r="W19" s="67" t="s">
        <v>409</v>
      </c>
    </row>
    <row r="20" spans="1:23" x14ac:dyDescent="0.25">
      <c r="A20" s="68" t="s">
        <v>410</v>
      </c>
      <c r="B20" s="69" t="str">
        <f t="shared" si="0"/>
        <v>อนุรักษ์และฟื้นฟูประเพณีและวัฒนธรรมการทำผลิตภัณฑ์ร่วมกับชุมชน ปี 2568</v>
      </c>
      <c r="C20" s="70" t="s">
        <v>411</v>
      </c>
      <c r="D20" s="70" t="s">
        <v>14</v>
      </c>
      <c r="E20" s="70">
        <v>2568</v>
      </c>
      <c r="F20" s="70" t="s">
        <v>412</v>
      </c>
      <c r="G20" s="71" t="s">
        <v>407</v>
      </c>
      <c r="H20" s="70" t="s">
        <v>17</v>
      </c>
      <c r="I20" s="70" t="s">
        <v>18</v>
      </c>
      <c r="J20" s="79" t="s">
        <v>353</v>
      </c>
      <c r="K20" s="70" t="s">
        <v>15</v>
      </c>
      <c r="L20" s="70" t="s">
        <v>402</v>
      </c>
      <c r="M20" s="70" t="s">
        <v>354</v>
      </c>
      <c r="N20" s="72" t="s">
        <v>355</v>
      </c>
      <c r="O20" s="75" t="s">
        <v>501</v>
      </c>
      <c r="P20" s="70"/>
      <c r="Q20" s="70" t="s">
        <v>413</v>
      </c>
      <c r="R20" s="74" t="s">
        <v>349</v>
      </c>
      <c r="S20" s="65" t="s">
        <v>350</v>
      </c>
      <c r="T20" s="65"/>
      <c r="U20" s="67" t="s">
        <v>351</v>
      </c>
      <c r="V20" s="67">
        <v>2</v>
      </c>
      <c r="W20" s="67" t="s">
        <v>414</v>
      </c>
    </row>
    <row r="21" spans="1:23" x14ac:dyDescent="0.25">
      <c r="A21" s="68" t="s">
        <v>415</v>
      </c>
      <c r="B21" s="69" t="str">
        <f t="shared" si="0"/>
        <v>โครงการเพิ่มศักยภาพชุมชน Soft Power บนฐานอัตลักษณ์ศิลปวัฒนธรรมท้องถิ่น</v>
      </c>
      <c r="C21" s="70" t="s">
        <v>382</v>
      </c>
      <c r="D21" s="70" t="s">
        <v>14</v>
      </c>
      <c r="E21" s="70">
        <v>2568</v>
      </c>
      <c r="F21" s="70" t="s">
        <v>416</v>
      </c>
      <c r="G21" s="71" t="s">
        <v>417</v>
      </c>
      <c r="H21" s="70" t="s">
        <v>384</v>
      </c>
      <c r="I21" s="70" t="s">
        <v>385</v>
      </c>
      <c r="J21" s="79" t="s">
        <v>386</v>
      </c>
      <c r="K21" s="70" t="s">
        <v>15</v>
      </c>
      <c r="L21" s="70" t="s">
        <v>402</v>
      </c>
      <c r="M21" s="70" t="s">
        <v>354</v>
      </c>
      <c r="N21" s="72" t="s">
        <v>359</v>
      </c>
      <c r="O21" s="75" t="s">
        <v>501</v>
      </c>
      <c r="P21" s="70"/>
      <c r="Q21" s="70" t="s">
        <v>418</v>
      </c>
      <c r="R21" s="74" t="s">
        <v>349</v>
      </c>
      <c r="S21" s="65" t="s">
        <v>350</v>
      </c>
      <c r="T21" s="65"/>
      <c r="U21" s="67" t="s">
        <v>351</v>
      </c>
      <c r="V21" s="67">
        <v>2</v>
      </c>
      <c r="W21" s="67" t="s">
        <v>419</v>
      </c>
    </row>
    <row r="22" spans="1:23" x14ac:dyDescent="0.25">
      <c r="A22" s="68" t="s">
        <v>420</v>
      </c>
      <c r="B22" s="69" t="str">
        <f t="shared" si="0"/>
        <v>โครงการเพิ่มศักยภาพชุมชน Soft Power บนฐานอัตลักษณ์ศิลปวัฒนธรรมท้องถิ่น</v>
      </c>
      <c r="C22" s="70" t="s">
        <v>382</v>
      </c>
      <c r="D22" s="70" t="s">
        <v>14</v>
      </c>
      <c r="E22" s="70">
        <v>2568</v>
      </c>
      <c r="F22" s="70" t="s">
        <v>416</v>
      </c>
      <c r="G22" s="71" t="s">
        <v>417</v>
      </c>
      <c r="H22" s="70" t="s">
        <v>421</v>
      </c>
      <c r="I22" s="70" t="s">
        <v>385</v>
      </c>
      <c r="J22" s="79" t="s">
        <v>386</v>
      </c>
      <c r="K22" s="70" t="s">
        <v>15</v>
      </c>
      <c r="L22" s="70" t="s">
        <v>402</v>
      </c>
      <c r="M22" s="70" t="s">
        <v>354</v>
      </c>
      <c r="N22" s="72" t="s">
        <v>355</v>
      </c>
      <c r="O22" s="75" t="s">
        <v>501</v>
      </c>
      <c r="P22" s="70"/>
      <c r="Q22" s="70" t="s">
        <v>422</v>
      </c>
      <c r="R22" s="74" t="s">
        <v>349</v>
      </c>
      <c r="S22" s="65" t="s">
        <v>350</v>
      </c>
      <c r="T22" s="65"/>
      <c r="U22" s="67" t="s">
        <v>351</v>
      </c>
      <c r="V22" s="67">
        <v>2</v>
      </c>
      <c r="W22" s="67" t="s">
        <v>423</v>
      </c>
    </row>
    <row r="23" spans="1:23" x14ac:dyDescent="0.25">
      <c r="A23" s="68" t="s">
        <v>424</v>
      </c>
      <c r="B23" s="69" t="str">
        <f t="shared" si="0"/>
        <v>โครงการส่งเสริมอุตสาหกรรมวัฒนธรรมสร้างสรรค์ เพื่อเพิ่มศักยภาพในการแข่งขัน</v>
      </c>
      <c r="C23" s="70" t="s">
        <v>390</v>
      </c>
      <c r="D23" s="70" t="s">
        <v>14</v>
      </c>
      <c r="E23" s="70">
        <v>2568</v>
      </c>
      <c r="F23" s="70" t="s">
        <v>416</v>
      </c>
      <c r="G23" s="71" t="s">
        <v>417</v>
      </c>
      <c r="H23" s="70" t="s">
        <v>391</v>
      </c>
      <c r="I23" s="70" t="s">
        <v>392</v>
      </c>
      <c r="J23" s="79" t="s">
        <v>393</v>
      </c>
      <c r="K23" s="70" t="s">
        <v>24</v>
      </c>
      <c r="L23" s="70" t="s">
        <v>402</v>
      </c>
      <c r="M23" s="70" t="s">
        <v>347</v>
      </c>
      <c r="N23" s="72" t="s">
        <v>348</v>
      </c>
      <c r="O23" s="75" t="s">
        <v>501</v>
      </c>
      <c r="P23" s="70"/>
      <c r="Q23" s="70" t="s">
        <v>425</v>
      </c>
      <c r="R23" s="74" t="s">
        <v>349</v>
      </c>
      <c r="S23" s="65" t="s">
        <v>350</v>
      </c>
      <c r="T23" s="65"/>
      <c r="U23" s="67" t="s">
        <v>351</v>
      </c>
      <c r="V23" s="67">
        <v>2</v>
      </c>
      <c r="W23" s="67" t="s">
        <v>426</v>
      </c>
    </row>
    <row r="24" spans="1:23" x14ac:dyDescent="0.25">
      <c r="A24" s="68" t="s">
        <v>205</v>
      </c>
      <c r="B24" s="69" t="str">
        <f t="shared" si="0"/>
        <v>สืบสานต่อยอดนครแห่งอารยธรรม กิจกรรมสร้างคน  สร้างศิลป์ ถิ่นนคร: คนคอน รู้ รัก ภาคภูมิใจ  "โขน"ศิลปะแห่งชาติไทย</v>
      </c>
      <c r="C24" s="70" t="s">
        <v>206</v>
      </c>
      <c r="D24" s="70" t="s">
        <v>207</v>
      </c>
      <c r="E24" s="70">
        <v>2566</v>
      </c>
      <c r="F24" s="70" t="s">
        <v>208</v>
      </c>
      <c r="G24" s="71" t="s">
        <v>208</v>
      </c>
      <c r="H24" s="70" t="s">
        <v>105</v>
      </c>
      <c r="I24" s="70" t="s">
        <v>23</v>
      </c>
      <c r="J24" s="79" t="s">
        <v>427</v>
      </c>
      <c r="K24" s="70" t="s">
        <v>24</v>
      </c>
      <c r="L24" s="70" t="s">
        <v>346</v>
      </c>
      <c r="M24" s="70" t="s">
        <v>376</v>
      </c>
      <c r="N24" s="73" t="s">
        <v>428</v>
      </c>
      <c r="O24" s="75" t="s">
        <v>501</v>
      </c>
      <c r="P24" s="70"/>
      <c r="Q24" s="70" t="s">
        <v>210</v>
      </c>
      <c r="R24" s="76" t="s">
        <v>429</v>
      </c>
      <c r="S24" s="65" t="s">
        <v>350</v>
      </c>
      <c r="T24" s="65"/>
      <c r="U24" s="67" t="s">
        <v>351</v>
      </c>
      <c r="V24" s="67">
        <v>2</v>
      </c>
      <c r="W24" s="67" t="s">
        <v>430</v>
      </c>
    </row>
    <row r="25" spans="1:23" x14ac:dyDescent="0.25">
      <c r="A25" s="68" t="s">
        <v>211</v>
      </c>
      <c r="B25" s="69" t="str">
        <f t="shared" si="0"/>
        <v>โครงการอนุรักษ์ทุนวัฒนธรรมเชิงสร้างสรรค์ เทิดไท้องค์ราชันย์ สืบสานอัตลักษณ์ไทย 4 ภาค</v>
      </c>
      <c r="C25" s="70" t="s">
        <v>212</v>
      </c>
      <c r="D25" s="70" t="s">
        <v>14</v>
      </c>
      <c r="E25" s="70">
        <v>2567</v>
      </c>
      <c r="F25" s="70" t="s">
        <v>213</v>
      </c>
      <c r="G25" s="71" t="s">
        <v>213</v>
      </c>
      <c r="H25" s="70" t="s">
        <v>22</v>
      </c>
      <c r="I25" s="70" t="s">
        <v>19</v>
      </c>
      <c r="J25" s="79" t="s">
        <v>431</v>
      </c>
      <c r="K25" s="70" t="s">
        <v>15</v>
      </c>
      <c r="L25" s="70" t="s">
        <v>375</v>
      </c>
      <c r="M25" s="70" t="s">
        <v>354</v>
      </c>
      <c r="N25" s="73" t="s">
        <v>359</v>
      </c>
      <c r="O25" s="75" t="s">
        <v>501</v>
      </c>
      <c r="P25" s="70"/>
      <c r="Q25" s="70" t="s">
        <v>215</v>
      </c>
      <c r="R25" s="76" t="s">
        <v>429</v>
      </c>
      <c r="S25" s="65" t="s">
        <v>350</v>
      </c>
      <c r="T25" s="65" t="s">
        <v>350</v>
      </c>
      <c r="U25" s="67" t="s">
        <v>351</v>
      </c>
      <c r="V25" s="67">
        <v>2</v>
      </c>
      <c r="W25" s="67" t="s">
        <v>432</v>
      </c>
    </row>
    <row r="26" spans="1:23" x14ac:dyDescent="0.25">
      <c r="A26" s="68" t="s">
        <v>222</v>
      </c>
      <c r="B26" s="69" t="str">
        <f t="shared" si="0"/>
        <v>โครงการส่งเสริมความสามารถในการแข่งขัน พัฒนาศักยภาพ และมาตรฐานการท่องเที่ยว สู่การท่องเที่ยวเชิงสร้างสรรค์ กิจกรรมงานแผ่นดินสมเด็จพระนเรศวร</v>
      </c>
      <c r="C26" s="70" t="s">
        <v>223</v>
      </c>
      <c r="D26" s="70" t="s">
        <v>224</v>
      </c>
      <c r="E26" s="70">
        <v>2567</v>
      </c>
      <c r="F26" s="70" t="s">
        <v>150</v>
      </c>
      <c r="G26" s="71" t="s">
        <v>151</v>
      </c>
      <c r="H26" s="70" t="s">
        <v>225</v>
      </c>
      <c r="I26" s="70" t="s">
        <v>23</v>
      </c>
      <c r="J26" s="79" t="s">
        <v>427</v>
      </c>
      <c r="K26" s="70" t="s">
        <v>24</v>
      </c>
      <c r="L26" s="70" t="s">
        <v>375</v>
      </c>
      <c r="M26" s="70" t="s">
        <v>354</v>
      </c>
      <c r="N26" s="73" t="s">
        <v>364</v>
      </c>
      <c r="O26" s="75" t="s">
        <v>501</v>
      </c>
      <c r="P26" s="70"/>
      <c r="Q26" s="70" t="s">
        <v>227</v>
      </c>
      <c r="R26" s="76" t="s">
        <v>429</v>
      </c>
      <c r="S26" s="65" t="s">
        <v>350</v>
      </c>
      <c r="T26" s="65" t="s">
        <v>350</v>
      </c>
      <c r="U26" s="67" t="s">
        <v>351</v>
      </c>
      <c r="V26" s="67">
        <v>2</v>
      </c>
      <c r="W26" s="67" t="s">
        <v>433</v>
      </c>
    </row>
    <row r="27" spans="1:23" x14ac:dyDescent="0.25">
      <c r="A27" s="68" t="s">
        <v>70</v>
      </c>
      <c r="B27" s="69" t="str">
        <f t="shared" si="0"/>
        <v>เครือข่ายความร่วมมือทางวิชาการกับมหาวิทยาลัยราชภัฏภาคเหนือ คณะวิทยาการจัดการ</v>
      </c>
      <c r="C27" s="70" t="s">
        <v>71</v>
      </c>
      <c r="D27" s="70" t="s">
        <v>16</v>
      </c>
      <c r="E27" s="70">
        <v>2564</v>
      </c>
      <c r="F27" s="70" t="s">
        <v>43</v>
      </c>
      <c r="G27" s="71" t="s">
        <v>44</v>
      </c>
      <c r="H27" s="70" t="s">
        <v>72</v>
      </c>
      <c r="I27" s="70" t="s">
        <v>73</v>
      </c>
      <c r="J27" s="79" t="s">
        <v>345</v>
      </c>
      <c r="K27" s="70" t="s">
        <v>15</v>
      </c>
      <c r="L27" s="71" t="s">
        <v>434</v>
      </c>
      <c r="M27" s="70" t="s">
        <v>354</v>
      </c>
      <c r="N27" s="72" t="s">
        <v>355</v>
      </c>
      <c r="O27" s="75" t="s">
        <v>501</v>
      </c>
      <c r="P27" s="71"/>
      <c r="Q27" s="70" t="s">
        <v>76</v>
      </c>
      <c r="R27" s="74" t="s">
        <v>349</v>
      </c>
      <c r="S27" s="65" t="s">
        <v>350</v>
      </c>
      <c r="T27" s="65"/>
      <c r="U27" s="67" t="s">
        <v>351</v>
      </c>
      <c r="V27" s="67">
        <v>1</v>
      </c>
      <c r="W27" s="67" t="s">
        <v>435</v>
      </c>
    </row>
    <row r="28" spans="1:23" x14ac:dyDescent="0.25">
      <c r="A28" s="68" t="s">
        <v>41</v>
      </c>
      <c r="B28" s="69" t="str">
        <f t="shared" si="0"/>
        <v>โครงการพัฒนาศักยภาพถนนสายวัฒนธรรมเพื่อต่อยอดทุนทางวัฒนธรรม</v>
      </c>
      <c r="C28" s="70" t="s">
        <v>42</v>
      </c>
      <c r="D28" s="70" t="s">
        <v>14</v>
      </c>
      <c r="E28" s="70">
        <v>2564</v>
      </c>
      <c r="F28" s="70" t="s">
        <v>43</v>
      </c>
      <c r="G28" s="71" t="s">
        <v>44</v>
      </c>
      <c r="H28" s="70" t="s">
        <v>39</v>
      </c>
      <c r="I28" s="70" t="s">
        <v>40</v>
      </c>
      <c r="J28" s="79" t="s">
        <v>436</v>
      </c>
      <c r="K28" s="70" t="s">
        <v>24</v>
      </c>
      <c r="L28" s="71" t="s">
        <v>434</v>
      </c>
      <c r="M28" s="70" t="s">
        <v>347</v>
      </c>
      <c r="N28" s="72" t="s">
        <v>348</v>
      </c>
      <c r="O28" s="75" t="s">
        <v>501</v>
      </c>
      <c r="P28" s="71"/>
      <c r="Q28" s="70" t="s">
        <v>49</v>
      </c>
      <c r="R28" s="74" t="s">
        <v>349</v>
      </c>
      <c r="S28" s="65" t="s">
        <v>350</v>
      </c>
      <c r="T28" s="65"/>
      <c r="U28" s="67" t="s">
        <v>351</v>
      </c>
      <c r="V28" s="67">
        <v>1</v>
      </c>
      <c r="W28" s="67" t="s">
        <v>437</v>
      </c>
    </row>
    <row r="29" spans="1:23" x14ac:dyDescent="0.25">
      <c r="A29" s="68" t="s">
        <v>57</v>
      </c>
      <c r="B29" s="69" t="str">
        <f t="shared" si="0"/>
        <v>เงินอุดหนุนส่งเสริม สนับสนุนและพัฒนาการดำเนินงานของเครือข่ายทางวัฒนธรรม ในประเทศและต่างประเทศ</v>
      </c>
      <c r="C29" s="70" t="s">
        <v>58</v>
      </c>
      <c r="D29" s="70" t="s">
        <v>14</v>
      </c>
      <c r="E29" s="70">
        <v>2564</v>
      </c>
      <c r="F29" s="70" t="s">
        <v>43</v>
      </c>
      <c r="G29" s="71" t="s">
        <v>44</v>
      </c>
      <c r="H29" s="70" t="s">
        <v>52</v>
      </c>
      <c r="I29" s="70" t="s">
        <v>40</v>
      </c>
      <c r="J29" s="79" t="s">
        <v>436</v>
      </c>
      <c r="K29" s="70" t="s">
        <v>24</v>
      </c>
      <c r="L29" s="71" t="s">
        <v>434</v>
      </c>
      <c r="M29" s="70" t="s">
        <v>347</v>
      </c>
      <c r="N29" s="72" t="s">
        <v>348</v>
      </c>
      <c r="O29" s="75" t="s">
        <v>501</v>
      </c>
      <c r="P29" s="71"/>
      <c r="Q29" s="70" t="s">
        <v>60</v>
      </c>
      <c r="R29" s="74" t="s">
        <v>349</v>
      </c>
      <c r="S29" s="65" t="s">
        <v>350</v>
      </c>
      <c r="T29" s="65"/>
      <c r="U29" s="67" t="s">
        <v>351</v>
      </c>
      <c r="V29" s="67">
        <v>1</v>
      </c>
      <c r="W29" s="67" t="s">
        <v>438</v>
      </c>
    </row>
    <row r="30" spans="1:23" x14ac:dyDescent="0.25">
      <c r="A30" s="68" t="s">
        <v>50</v>
      </c>
      <c r="B30" s="69" t="str">
        <f t="shared" si="0"/>
        <v>โครงการพัฒนาแหล่งเรียนรู้และแหล่งท่องเที่ยวทางวัฒนธรรม</v>
      </c>
      <c r="C30" s="70" t="s">
        <v>51</v>
      </c>
      <c r="D30" s="70" t="s">
        <v>14</v>
      </c>
      <c r="E30" s="70">
        <v>2564</v>
      </c>
      <c r="F30" s="70" t="s">
        <v>43</v>
      </c>
      <c r="G30" s="71" t="s">
        <v>44</v>
      </c>
      <c r="H30" s="70" t="s">
        <v>52</v>
      </c>
      <c r="I30" s="70" t="s">
        <v>40</v>
      </c>
      <c r="J30" s="79" t="s">
        <v>436</v>
      </c>
      <c r="K30" s="70" t="s">
        <v>24</v>
      </c>
      <c r="L30" s="71" t="s">
        <v>434</v>
      </c>
      <c r="M30" s="70" t="s">
        <v>376</v>
      </c>
      <c r="N30" s="72" t="s">
        <v>428</v>
      </c>
      <c r="O30" s="75" t="s">
        <v>501</v>
      </c>
      <c r="P30" s="71"/>
      <c r="Q30" s="70" t="s">
        <v>56</v>
      </c>
      <c r="R30" s="74" t="s">
        <v>349</v>
      </c>
      <c r="S30" s="65" t="s">
        <v>350</v>
      </c>
      <c r="T30" s="65"/>
      <c r="U30" s="67" t="s">
        <v>351</v>
      </c>
      <c r="V30" s="67">
        <v>1</v>
      </c>
      <c r="W30" s="67" t="s">
        <v>439</v>
      </c>
    </row>
    <row r="31" spans="1:23" x14ac:dyDescent="0.25">
      <c r="A31" s="68" t="s">
        <v>61</v>
      </c>
      <c r="B31" s="69" t="str">
        <f t="shared" si="0"/>
        <v>9-1-4 โครงการ กปภ.ส่งน้ำใจให้น้ำดื่ม (PWA Care) 2564</v>
      </c>
      <c r="C31" s="70" t="s">
        <v>62</v>
      </c>
      <c r="D31" s="70" t="s">
        <v>16</v>
      </c>
      <c r="E31" s="70">
        <v>2564</v>
      </c>
      <c r="F31" s="70" t="s">
        <v>43</v>
      </c>
      <c r="G31" s="71" t="s">
        <v>44</v>
      </c>
      <c r="H31" s="70" t="s">
        <v>63</v>
      </c>
      <c r="I31" s="70" t="s">
        <v>64</v>
      </c>
      <c r="J31" s="79" t="s">
        <v>440</v>
      </c>
      <c r="K31" s="70" t="s">
        <v>65</v>
      </c>
      <c r="L31" s="71" t="s">
        <v>434</v>
      </c>
      <c r="M31" s="70" t="s">
        <v>354</v>
      </c>
      <c r="N31" s="72" t="s">
        <v>359</v>
      </c>
      <c r="O31" s="75" t="s">
        <v>501</v>
      </c>
      <c r="P31" s="71"/>
      <c r="Q31" s="70" t="s">
        <v>69</v>
      </c>
      <c r="R31" s="74" t="s">
        <v>349</v>
      </c>
      <c r="S31" s="65" t="s">
        <v>350</v>
      </c>
      <c r="T31" s="65"/>
      <c r="U31" s="67" t="s">
        <v>351</v>
      </c>
      <c r="V31" s="67">
        <v>1</v>
      </c>
      <c r="W31" s="67" t="s">
        <v>441</v>
      </c>
    </row>
    <row r="32" spans="1:23" x14ac:dyDescent="0.25">
      <c r="A32" s="68" t="s">
        <v>77</v>
      </c>
      <c r="B32" s="69" t="str">
        <f t="shared" si="0"/>
        <v>การสร้างสภาพแวดล้อมที่เอื้อต่อการพัฒนาตลาดทุนเพื่อความยั่งยืน ด้านผู้ระดมทุนและผู้ลงทุน</v>
      </c>
      <c r="C32" s="70" t="s">
        <v>26</v>
      </c>
      <c r="D32" s="70" t="s">
        <v>14</v>
      </c>
      <c r="E32" s="70">
        <v>2564</v>
      </c>
      <c r="F32" s="70" t="s">
        <v>78</v>
      </c>
      <c r="G32" s="71" t="s">
        <v>79</v>
      </c>
      <c r="H32" s="70" t="s">
        <v>29</v>
      </c>
      <c r="I32" s="70" t="s">
        <v>30</v>
      </c>
      <c r="J32" s="79" t="s">
        <v>366</v>
      </c>
      <c r="K32" s="70" t="s">
        <v>31</v>
      </c>
      <c r="L32" s="71" t="s">
        <v>434</v>
      </c>
      <c r="M32" s="70" t="s">
        <v>354</v>
      </c>
      <c r="N32" s="72" t="s">
        <v>359</v>
      </c>
      <c r="O32" s="75" t="s">
        <v>501</v>
      </c>
      <c r="P32" s="71"/>
      <c r="Q32" s="70" t="s">
        <v>81</v>
      </c>
      <c r="R32" s="74" t="s">
        <v>349</v>
      </c>
      <c r="S32" s="65" t="s">
        <v>350</v>
      </c>
      <c r="T32" s="65"/>
      <c r="U32" s="67" t="s">
        <v>351</v>
      </c>
      <c r="V32" s="67">
        <v>1</v>
      </c>
      <c r="W32" s="67" t="s">
        <v>442</v>
      </c>
    </row>
    <row r="33" spans="1:23" x14ac:dyDescent="0.25">
      <c r="A33" s="68" t="s">
        <v>82</v>
      </c>
      <c r="B33" s="69" t="str">
        <f t="shared" si="0"/>
        <v>การสร้างสภาพแวดล้อมที่เอื้อต่อการพัฒนาตลาดทุนที่ยั่งยืน ในด้านเครื่องมือระดมทุน</v>
      </c>
      <c r="C33" s="70" t="s">
        <v>83</v>
      </c>
      <c r="D33" s="70" t="s">
        <v>14</v>
      </c>
      <c r="E33" s="70">
        <v>2564</v>
      </c>
      <c r="F33" s="70" t="s">
        <v>78</v>
      </c>
      <c r="G33" s="71" t="s">
        <v>79</v>
      </c>
      <c r="H33" s="70" t="s">
        <v>36</v>
      </c>
      <c r="I33" s="70" t="s">
        <v>30</v>
      </c>
      <c r="J33" s="79" t="s">
        <v>366</v>
      </c>
      <c r="K33" s="70" t="s">
        <v>31</v>
      </c>
      <c r="L33" s="71" t="s">
        <v>434</v>
      </c>
      <c r="M33" s="70" t="s">
        <v>376</v>
      </c>
      <c r="N33" s="72" t="s">
        <v>428</v>
      </c>
      <c r="O33" s="75" t="s">
        <v>501</v>
      </c>
      <c r="P33" s="71"/>
      <c r="Q33" s="70" t="s">
        <v>85</v>
      </c>
      <c r="R33" s="74" t="s">
        <v>349</v>
      </c>
      <c r="S33" s="65" t="s">
        <v>350</v>
      </c>
      <c r="T33" s="65"/>
      <c r="U33" s="67" t="s">
        <v>351</v>
      </c>
      <c r="V33" s="67">
        <v>1</v>
      </c>
      <c r="W33" s="67" t="s">
        <v>443</v>
      </c>
    </row>
    <row r="34" spans="1:23" x14ac:dyDescent="0.25">
      <c r="A34" s="68" t="s">
        <v>142</v>
      </c>
      <c r="B34" s="69" t="str">
        <f t="shared" si="0"/>
        <v>โครงการการพัฒนาชุดสื่อแบบบูรณาการเพื่อการเรียนรู้ การอนุรักษ์ สืบสานศิลปวัฒนธรรมและถ่ายทอดภูมิปัญญาท้องถิ่น จังหวัดปทุมธานี ปีที่ 3</v>
      </c>
      <c r="C34" s="70" t="s">
        <v>143</v>
      </c>
      <c r="D34" s="70" t="s">
        <v>14</v>
      </c>
      <c r="E34" s="70">
        <v>2565</v>
      </c>
      <c r="F34" s="70" t="s">
        <v>88</v>
      </c>
      <c r="G34" s="71" t="s">
        <v>89</v>
      </c>
      <c r="H34" s="70" t="s">
        <v>144</v>
      </c>
      <c r="I34" s="70" t="s">
        <v>21</v>
      </c>
      <c r="J34" s="79" t="s">
        <v>361</v>
      </c>
      <c r="K34" s="70" t="s">
        <v>15</v>
      </c>
      <c r="L34" s="71" t="s">
        <v>444</v>
      </c>
      <c r="M34" s="70" t="s">
        <v>354</v>
      </c>
      <c r="N34" s="72" t="s">
        <v>364</v>
      </c>
      <c r="O34" s="75" t="s">
        <v>501</v>
      </c>
      <c r="P34" s="71"/>
      <c r="Q34" s="70" t="s">
        <v>146</v>
      </c>
      <c r="R34" s="74" t="s">
        <v>349</v>
      </c>
      <c r="S34" s="65" t="s">
        <v>350</v>
      </c>
      <c r="T34" s="65"/>
      <c r="U34" s="67" t="s">
        <v>351</v>
      </c>
      <c r="V34" s="67">
        <v>1</v>
      </c>
      <c r="W34" s="67" t="s">
        <v>445</v>
      </c>
    </row>
    <row r="35" spans="1:23" x14ac:dyDescent="0.25">
      <c r="A35" s="68" t="s">
        <v>137</v>
      </c>
      <c r="B35" s="69" t="str">
        <f t="shared" si="0"/>
        <v>โครงการส่งเสริมการอนุรักษ์สิ่งแวดล้อมและภูมิปัญญาท้องถิ่นเพื่อเพิ่มมูลค่าเชิงนวัตวิถี</v>
      </c>
      <c r="C35" s="70" t="s">
        <v>138</v>
      </c>
      <c r="D35" s="70" t="s">
        <v>14</v>
      </c>
      <c r="E35" s="70">
        <v>2565</v>
      </c>
      <c r="F35" s="70" t="s">
        <v>79</v>
      </c>
      <c r="G35" s="71" t="s">
        <v>139</v>
      </c>
      <c r="H35" s="70" t="s">
        <v>20</v>
      </c>
      <c r="I35" s="70" t="s">
        <v>21</v>
      </c>
      <c r="J35" s="79" t="s">
        <v>361</v>
      </c>
      <c r="K35" s="70" t="s">
        <v>15</v>
      </c>
      <c r="L35" s="71" t="s">
        <v>444</v>
      </c>
      <c r="M35" s="70" t="s">
        <v>354</v>
      </c>
      <c r="N35" s="72" t="s">
        <v>355</v>
      </c>
      <c r="O35" s="75" t="s">
        <v>501</v>
      </c>
      <c r="P35" s="71"/>
      <c r="Q35" s="70" t="s">
        <v>141</v>
      </c>
      <c r="R35" s="74" t="s">
        <v>349</v>
      </c>
      <c r="S35" s="65" t="s">
        <v>350</v>
      </c>
      <c r="T35" s="65"/>
      <c r="U35" s="67" t="s">
        <v>351</v>
      </c>
      <c r="V35" s="67">
        <v>1</v>
      </c>
      <c r="W35" s="67" t="s">
        <v>446</v>
      </c>
    </row>
    <row r="36" spans="1:23" x14ac:dyDescent="0.25">
      <c r="A36" s="68" t="s">
        <v>114</v>
      </c>
      <c r="B36" s="69" t="str">
        <f t="shared" si="0"/>
        <v>เงินอุดหนุนการเรียนการสอนศูนย์ศึกษาศิลปะไทยโบราณสล่าสิบหมู่ล้านนา (วัดศรีสุพรรณ)</v>
      </c>
      <c r="C36" s="70" t="s">
        <v>115</v>
      </c>
      <c r="D36" s="70" t="s">
        <v>14</v>
      </c>
      <c r="E36" s="70">
        <v>2565</v>
      </c>
      <c r="F36" s="70" t="s">
        <v>88</v>
      </c>
      <c r="G36" s="71" t="s">
        <v>89</v>
      </c>
      <c r="H36" s="70" t="s">
        <v>116</v>
      </c>
      <c r="I36" s="70" t="s">
        <v>117</v>
      </c>
      <c r="J36" s="79" t="s">
        <v>447</v>
      </c>
      <c r="K36" s="70" t="s">
        <v>118</v>
      </c>
      <c r="L36" s="71" t="s">
        <v>444</v>
      </c>
      <c r="M36" s="70" t="s">
        <v>354</v>
      </c>
      <c r="N36" s="72" t="s">
        <v>355</v>
      </c>
      <c r="O36" s="75" t="s">
        <v>501</v>
      </c>
      <c r="P36" s="71"/>
      <c r="Q36" s="70" t="s">
        <v>120</v>
      </c>
      <c r="R36" s="74" t="s">
        <v>349</v>
      </c>
      <c r="S36" s="65" t="s">
        <v>350</v>
      </c>
      <c r="T36" s="65"/>
      <c r="U36" s="67" t="s">
        <v>351</v>
      </c>
      <c r="V36" s="67">
        <v>1</v>
      </c>
      <c r="W36" s="67" t="s">
        <v>448</v>
      </c>
    </row>
    <row r="37" spans="1:23" x14ac:dyDescent="0.25">
      <c r="A37" s="68" t="s">
        <v>102</v>
      </c>
      <c r="B37" s="69" t="str">
        <f t="shared" si="0"/>
        <v>โครงการมหกรรมวัฒนธรรม  นครแห่งอารยธรรม  ฟุ้งเฟื่องเมืองลิกอร์</v>
      </c>
      <c r="C37" s="70" t="s">
        <v>103</v>
      </c>
      <c r="D37" s="70" t="s">
        <v>14</v>
      </c>
      <c r="E37" s="70">
        <v>2565</v>
      </c>
      <c r="F37" s="70" t="s">
        <v>79</v>
      </c>
      <c r="G37" s="71" t="s">
        <v>104</v>
      </c>
      <c r="H37" s="70" t="s">
        <v>105</v>
      </c>
      <c r="I37" s="70" t="s">
        <v>23</v>
      </c>
      <c r="J37" s="79" t="s">
        <v>427</v>
      </c>
      <c r="K37" s="70" t="s">
        <v>24</v>
      </c>
      <c r="L37" s="71" t="s">
        <v>444</v>
      </c>
      <c r="M37" s="70" t="s">
        <v>354</v>
      </c>
      <c r="N37" s="72" t="s">
        <v>355</v>
      </c>
      <c r="O37" s="75" t="s">
        <v>501</v>
      </c>
      <c r="P37" s="71"/>
      <c r="Q37" s="70" t="s">
        <v>107</v>
      </c>
      <c r="R37" s="74" t="s">
        <v>349</v>
      </c>
      <c r="S37" s="65" t="s">
        <v>350</v>
      </c>
      <c r="T37" s="65"/>
      <c r="U37" s="67" t="s">
        <v>351</v>
      </c>
      <c r="V37" s="67">
        <v>1</v>
      </c>
      <c r="W37" s="67" t="s">
        <v>449</v>
      </c>
    </row>
    <row r="38" spans="1:23" x14ac:dyDescent="0.25">
      <c r="A38" s="68" t="s">
        <v>108</v>
      </c>
      <c r="B38" s="69" t="str">
        <f t="shared" si="0"/>
        <v>โครงการบริหารจัดการกิจการภาพยนตร์และวีดิทัศน์</v>
      </c>
      <c r="C38" s="70" t="s">
        <v>109</v>
      </c>
      <c r="D38" s="70" t="s">
        <v>14</v>
      </c>
      <c r="E38" s="70">
        <v>2565</v>
      </c>
      <c r="F38" s="70" t="s">
        <v>88</v>
      </c>
      <c r="G38" s="71" t="s">
        <v>89</v>
      </c>
      <c r="H38" s="70" t="s">
        <v>110</v>
      </c>
      <c r="I38" s="70" t="s">
        <v>40</v>
      </c>
      <c r="J38" s="79" t="s">
        <v>436</v>
      </c>
      <c r="K38" s="70" t="s">
        <v>24</v>
      </c>
      <c r="L38" s="71" t="s">
        <v>444</v>
      </c>
      <c r="M38" s="70" t="s">
        <v>354</v>
      </c>
      <c r="N38" s="72" t="s">
        <v>364</v>
      </c>
      <c r="O38" s="75" t="s">
        <v>501</v>
      </c>
      <c r="P38" s="71"/>
      <c r="Q38" s="70" t="s">
        <v>113</v>
      </c>
      <c r="R38" s="74" t="s">
        <v>349</v>
      </c>
      <c r="S38" s="65" t="s">
        <v>350</v>
      </c>
      <c r="T38" s="65"/>
      <c r="U38" s="67" t="s">
        <v>351</v>
      </c>
      <c r="V38" s="67">
        <v>1</v>
      </c>
      <c r="W38" s="67" t="s">
        <v>450</v>
      </c>
    </row>
    <row r="39" spans="1:23" x14ac:dyDescent="0.25">
      <c r="A39" s="68" t="s">
        <v>121</v>
      </c>
      <c r="B39" s="69" t="str">
        <f t="shared" si="0"/>
        <v>การผลักดันให้ปัจจัยด้านความยั่งยืนเป็นส่วนหนึ่งในการดำเนินธุรกิจจัดการลงทุน (ESG Integration)</v>
      </c>
      <c r="C39" s="70" t="s">
        <v>122</v>
      </c>
      <c r="D39" s="70" t="s">
        <v>14</v>
      </c>
      <c r="E39" s="70">
        <v>2565</v>
      </c>
      <c r="F39" s="70" t="s">
        <v>123</v>
      </c>
      <c r="G39" s="71" t="s">
        <v>124</v>
      </c>
      <c r="H39" s="70" t="s">
        <v>125</v>
      </c>
      <c r="I39" s="70" t="s">
        <v>30</v>
      </c>
      <c r="J39" s="79" t="s">
        <v>366</v>
      </c>
      <c r="K39" s="70" t="s">
        <v>31</v>
      </c>
      <c r="L39" s="71" t="s">
        <v>444</v>
      </c>
      <c r="M39" s="70" t="s">
        <v>354</v>
      </c>
      <c r="N39" s="72" t="s">
        <v>359</v>
      </c>
      <c r="O39" s="75" t="s">
        <v>501</v>
      </c>
      <c r="P39" s="71"/>
      <c r="Q39" s="70" t="s">
        <v>127</v>
      </c>
      <c r="R39" s="74" t="s">
        <v>349</v>
      </c>
      <c r="S39" s="65" t="s">
        <v>350</v>
      </c>
      <c r="T39" s="65"/>
      <c r="U39" s="67" t="s">
        <v>351</v>
      </c>
      <c r="V39" s="67">
        <v>1</v>
      </c>
      <c r="W39" s="67" t="s">
        <v>451</v>
      </c>
    </row>
    <row r="40" spans="1:23" x14ac:dyDescent="0.25">
      <c r="A40" s="68" t="s">
        <v>86</v>
      </c>
      <c r="B40" s="69" t="str">
        <f t="shared" si="0"/>
        <v>การสำรวจเก็บรวบรวมมรดกภูมิปัญญาทางวัฒนธรรม จังหวัดกาฬสินธุ์</v>
      </c>
      <c r="C40" s="70" t="s">
        <v>87</v>
      </c>
      <c r="D40" s="70" t="s">
        <v>14</v>
      </c>
      <c r="E40" s="70">
        <v>2565</v>
      </c>
      <c r="F40" s="70" t="s">
        <v>88</v>
      </c>
      <c r="G40" s="71" t="s">
        <v>89</v>
      </c>
      <c r="H40" s="70" t="s">
        <v>90</v>
      </c>
      <c r="I40" s="70" t="s">
        <v>18</v>
      </c>
      <c r="J40" s="79" t="s">
        <v>353</v>
      </c>
      <c r="K40" s="70" t="s">
        <v>15</v>
      </c>
      <c r="L40" s="71" t="s">
        <v>444</v>
      </c>
      <c r="M40" s="70" t="s">
        <v>347</v>
      </c>
      <c r="N40" s="72" t="s">
        <v>369</v>
      </c>
      <c r="O40" s="75" t="s">
        <v>501</v>
      </c>
      <c r="P40" s="71"/>
      <c r="Q40" s="70" t="s">
        <v>93</v>
      </c>
      <c r="R40" s="74" t="s">
        <v>349</v>
      </c>
      <c r="S40" s="65" t="s">
        <v>350</v>
      </c>
      <c r="T40" s="65"/>
      <c r="U40" s="67" t="s">
        <v>351</v>
      </c>
      <c r="V40" s="67">
        <v>1</v>
      </c>
      <c r="W40" s="67" t="s">
        <v>452</v>
      </c>
    </row>
    <row r="41" spans="1:23" x14ac:dyDescent="0.25">
      <c r="A41" s="68" t="s">
        <v>132</v>
      </c>
      <c r="B41" s="69" t="str">
        <f t="shared" si="0"/>
        <v>การผลักดันให้ปัจจัยด้าน ESG เป็นส่วนหนึ่งในการดำเนินธุรกิจและกระบวนการทำงาน  (ESG integration) ของบริษัทหลักทรัพย์</v>
      </c>
      <c r="C41" s="70" t="s">
        <v>133</v>
      </c>
      <c r="D41" s="70" t="s">
        <v>14</v>
      </c>
      <c r="E41" s="70">
        <v>2565</v>
      </c>
      <c r="F41" s="70" t="s">
        <v>123</v>
      </c>
      <c r="G41" s="71" t="s">
        <v>124</v>
      </c>
      <c r="H41" s="70" t="s">
        <v>134</v>
      </c>
      <c r="I41" s="70" t="s">
        <v>30</v>
      </c>
      <c r="J41" s="79" t="s">
        <v>366</v>
      </c>
      <c r="K41" s="70" t="s">
        <v>31</v>
      </c>
      <c r="L41" s="71" t="s">
        <v>444</v>
      </c>
      <c r="M41" s="70" t="s">
        <v>354</v>
      </c>
      <c r="N41" s="72" t="s">
        <v>359</v>
      </c>
      <c r="O41" s="75" t="s">
        <v>501</v>
      </c>
      <c r="P41" s="71"/>
      <c r="Q41" s="70" t="s">
        <v>136</v>
      </c>
      <c r="R41" s="74" t="s">
        <v>349</v>
      </c>
      <c r="S41" s="65" t="s">
        <v>350</v>
      </c>
      <c r="T41" s="65"/>
      <c r="U41" s="67" t="s">
        <v>351</v>
      </c>
      <c r="V41" s="67">
        <v>1</v>
      </c>
      <c r="W41" s="67" t="s">
        <v>453</v>
      </c>
    </row>
    <row r="42" spans="1:23" x14ac:dyDescent="0.25">
      <c r="A42" s="68" t="s">
        <v>94</v>
      </c>
      <c r="B42" s="69" t="str">
        <f t="shared" si="0"/>
        <v>แผนปฏิบัติการด้านการแสดงความรับผิดชอบต่อสังคมและสิ่งแวดล้อม</v>
      </c>
      <c r="C42" s="70" t="s">
        <v>95</v>
      </c>
      <c r="D42" s="70" t="s">
        <v>14</v>
      </c>
      <c r="E42" s="70">
        <v>2565</v>
      </c>
      <c r="F42" s="70" t="s">
        <v>88</v>
      </c>
      <c r="G42" s="71" t="s">
        <v>89</v>
      </c>
      <c r="H42" s="70" t="s">
        <v>96</v>
      </c>
      <c r="I42" s="70" t="s">
        <v>97</v>
      </c>
      <c r="J42" s="79" t="s">
        <v>454</v>
      </c>
      <c r="K42" s="70" t="s">
        <v>98</v>
      </c>
      <c r="L42" s="71" t="s">
        <v>444</v>
      </c>
      <c r="M42" s="70" t="s">
        <v>376</v>
      </c>
      <c r="N42" s="72" t="s">
        <v>377</v>
      </c>
      <c r="O42" s="75" t="s">
        <v>501</v>
      </c>
      <c r="P42" s="71"/>
      <c r="Q42" s="70" t="s">
        <v>101</v>
      </c>
      <c r="R42" s="74" t="s">
        <v>349</v>
      </c>
      <c r="S42" s="65" t="s">
        <v>350</v>
      </c>
      <c r="T42" s="65"/>
      <c r="U42" s="67" t="s">
        <v>351</v>
      </c>
      <c r="V42" s="67">
        <v>1</v>
      </c>
      <c r="W42" s="67" t="s">
        <v>455</v>
      </c>
    </row>
    <row r="43" spans="1:23" x14ac:dyDescent="0.25">
      <c r="A43" s="68" t="s">
        <v>128</v>
      </c>
      <c r="B43" s="69" t="str">
        <f t="shared" si="0"/>
        <v xml:space="preserve">การยกระดับการส่งเสริม ESG โดยมุ่งเน้นคุณภาพให้ทัดเทียมกับมาตรฐานสากล </v>
      </c>
      <c r="C43" s="70" t="s">
        <v>456</v>
      </c>
      <c r="D43" s="70" t="s">
        <v>14</v>
      </c>
      <c r="E43" s="70">
        <v>2565</v>
      </c>
      <c r="F43" s="70" t="s">
        <v>123</v>
      </c>
      <c r="G43" s="71" t="s">
        <v>124</v>
      </c>
      <c r="H43" s="70" t="s">
        <v>29</v>
      </c>
      <c r="I43" s="70" t="s">
        <v>30</v>
      </c>
      <c r="J43" s="79" t="s">
        <v>366</v>
      </c>
      <c r="K43" s="70" t="s">
        <v>31</v>
      </c>
      <c r="L43" s="71" t="s">
        <v>444</v>
      </c>
      <c r="M43" s="70" t="s">
        <v>354</v>
      </c>
      <c r="N43" s="72" t="s">
        <v>359</v>
      </c>
      <c r="O43" s="75" t="s">
        <v>501</v>
      </c>
      <c r="P43" s="71"/>
      <c r="Q43" s="70" t="s">
        <v>131</v>
      </c>
      <c r="R43" s="74" t="s">
        <v>349</v>
      </c>
      <c r="S43" s="65" t="s">
        <v>350</v>
      </c>
      <c r="T43" s="65"/>
      <c r="U43" s="67" t="s">
        <v>351</v>
      </c>
      <c r="V43" s="67">
        <v>1</v>
      </c>
      <c r="W43" s="67" t="s">
        <v>457</v>
      </c>
    </row>
    <row r="44" spans="1:23" x14ac:dyDescent="0.25">
      <c r="A44" s="68" t="s">
        <v>458</v>
      </c>
      <c r="B44" s="69" t="str">
        <f t="shared" si="0"/>
        <v>โครงการผลิตสื่อเพื่อสร้างภาพลักษณ์ราชมงคลพระนคร ปี 2566</v>
      </c>
      <c r="C44" s="70" t="s">
        <v>459</v>
      </c>
      <c r="D44" s="70" t="s">
        <v>14</v>
      </c>
      <c r="E44" s="70">
        <v>2566</v>
      </c>
      <c r="F44" s="70" t="s">
        <v>154</v>
      </c>
      <c r="G44" s="71" t="s">
        <v>155</v>
      </c>
      <c r="H44" s="70" t="s">
        <v>460</v>
      </c>
      <c r="I44" s="70" t="s">
        <v>461</v>
      </c>
      <c r="J44" s="79" t="s">
        <v>462</v>
      </c>
      <c r="K44" s="70" t="s">
        <v>15</v>
      </c>
      <c r="L44" s="70" t="s">
        <v>346</v>
      </c>
      <c r="M44" s="70" t="s">
        <v>463</v>
      </c>
      <c r="N44" s="77" t="s">
        <v>369</v>
      </c>
      <c r="O44" s="75" t="s">
        <v>502</v>
      </c>
      <c r="P44" s="70"/>
      <c r="Q44" s="70" t="s">
        <v>464</v>
      </c>
      <c r="R44" s="76" t="s">
        <v>493</v>
      </c>
      <c r="S44" s="65" t="s">
        <v>350</v>
      </c>
      <c r="T44" s="65" t="s">
        <v>350</v>
      </c>
      <c r="U44" s="67" t="s">
        <v>351</v>
      </c>
      <c r="V44" s="67">
        <v>2</v>
      </c>
      <c r="W44" s="67" t="s">
        <v>465</v>
      </c>
    </row>
    <row r="45" spans="1:23" x14ac:dyDescent="0.25">
      <c r="A45" s="68" t="s">
        <v>466</v>
      </c>
      <c r="B45" s="69" t="str">
        <f t="shared" si="0"/>
        <v>ประกวดมารยาทไทยระดับชาติ</v>
      </c>
      <c r="C45" s="70" t="s">
        <v>467</v>
      </c>
      <c r="D45" s="70" t="s">
        <v>14</v>
      </c>
      <c r="E45" s="70">
        <v>2567</v>
      </c>
      <c r="F45" s="70" t="s">
        <v>230</v>
      </c>
      <c r="G45" s="71" t="s">
        <v>230</v>
      </c>
      <c r="H45" s="70" t="s">
        <v>20</v>
      </c>
      <c r="I45" s="70" t="s">
        <v>468</v>
      </c>
      <c r="J45" s="79" t="s">
        <v>469</v>
      </c>
      <c r="K45" s="70" t="s">
        <v>15</v>
      </c>
      <c r="L45" s="70" t="s">
        <v>375</v>
      </c>
      <c r="M45" s="70" t="s">
        <v>470</v>
      </c>
      <c r="N45" s="77" t="s">
        <v>377</v>
      </c>
      <c r="O45" s="75" t="s">
        <v>502</v>
      </c>
      <c r="P45" s="70"/>
      <c r="Q45" s="70" t="s">
        <v>471</v>
      </c>
      <c r="R45" s="76" t="s">
        <v>493</v>
      </c>
      <c r="S45" s="65" t="s">
        <v>350</v>
      </c>
      <c r="T45" s="65" t="s">
        <v>350</v>
      </c>
      <c r="U45" s="67" t="s">
        <v>351</v>
      </c>
      <c r="V45" s="67">
        <v>2</v>
      </c>
      <c r="W45" s="67" t="s">
        <v>472</v>
      </c>
    </row>
    <row r="46" spans="1:23" x14ac:dyDescent="0.25">
      <c r="A46" s="68" t="s">
        <v>473</v>
      </c>
      <c r="B46" s="69" t="str">
        <f t="shared" si="0"/>
        <v xml:space="preserve">ผลผลิต การสนับสนุนการดำเนินงานด้านการพัฒนาและเสริมสร้างศักยภาพทรัพยากรมนุษย์ในมิติวัฒนธรรม งบดำเนินงาน โครงการบริหารจัดการภาพยนตร์และวีดิทัศน์ </v>
      </c>
      <c r="C46" s="70" t="s">
        <v>474</v>
      </c>
      <c r="D46" s="70" t="s">
        <v>14</v>
      </c>
      <c r="E46" s="70">
        <v>2567</v>
      </c>
      <c r="F46" s="70" t="s">
        <v>150</v>
      </c>
      <c r="G46" s="71" t="s">
        <v>151</v>
      </c>
      <c r="H46" s="70" t="s">
        <v>110</v>
      </c>
      <c r="I46" s="70" t="s">
        <v>40</v>
      </c>
      <c r="J46" s="79" t="s">
        <v>436</v>
      </c>
      <c r="K46" s="70" t="s">
        <v>24</v>
      </c>
      <c r="L46" s="70" t="s">
        <v>375</v>
      </c>
      <c r="M46" s="70" t="s">
        <v>475</v>
      </c>
      <c r="N46" s="77" t="s">
        <v>348</v>
      </c>
      <c r="O46" s="75" t="s">
        <v>502</v>
      </c>
      <c r="P46" s="70"/>
      <c r="Q46" s="70" t="s">
        <v>476</v>
      </c>
      <c r="R46" s="76" t="s">
        <v>493</v>
      </c>
      <c r="S46" s="65" t="s">
        <v>350</v>
      </c>
      <c r="T46" s="65" t="s">
        <v>350</v>
      </c>
      <c r="U46" s="67" t="s">
        <v>351</v>
      </c>
      <c r="V46" s="67">
        <v>2</v>
      </c>
      <c r="W46" s="67" t="s">
        <v>477</v>
      </c>
    </row>
    <row r="47" spans="1:23" x14ac:dyDescent="0.25">
      <c r="A47" s="68" t="s">
        <v>478</v>
      </c>
      <c r="B47" s="69" t="str">
        <f t="shared" si="0"/>
        <v xml:space="preserve">ผลผลิต การสนับสนุนการดำเนินงานด้านการพัฒนาและเสริมสร้างศักยภาพทรัพยากรมนุษย์ในมิติวัฒนธรรม งบรายจ่ายอื่น โครงการวัฒนธรรมสัมพันธ์ </v>
      </c>
      <c r="C47" s="70" t="s">
        <v>479</v>
      </c>
      <c r="D47" s="70" t="s">
        <v>14</v>
      </c>
      <c r="E47" s="70">
        <v>2567</v>
      </c>
      <c r="F47" s="70" t="s">
        <v>150</v>
      </c>
      <c r="G47" s="71" t="s">
        <v>151</v>
      </c>
      <c r="H47" s="70" t="s">
        <v>480</v>
      </c>
      <c r="I47" s="70" t="s">
        <v>40</v>
      </c>
      <c r="J47" s="79" t="s">
        <v>436</v>
      </c>
      <c r="K47" s="70" t="s">
        <v>24</v>
      </c>
      <c r="L47" s="70" t="s">
        <v>375</v>
      </c>
      <c r="M47" s="70" t="s">
        <v>475</v>
      </c>
      <c r="N47" s="77" t="s">
        <v>359</v>
      </c>
      <c r="O47" s="75" t="s">
        <v>502</v>
      </c>
      <c r="P47" s="70"/>
      <c r="Q47" s="70" t="s">
        <v>481</v>
      </c>
      <c r="R47" s="76" t="s">
        <v>493</v>
      </c>
      <c r="S47" s="65" t="s">
        <v>350</v>
      </c>
      <c r="T47" s="65" t="s">
        <v>350</v>
      </c>
      <c r="U47" s="67" t="s">
        <v>351</v>
      </c>
      <c r="V47" s="67">
        <v>2</v>
      </c>
      <c r="W47" s="67" t="s">
        <v>482</v>
      </c>
    </row>
    <row r="48" spans="1:23" x14ac:dyDescent="0.25">
      <c r="A48" s="68" t="s">
        <v>483</v>
      </c>
      <c r="B48" s="69" t="str">
        <f t="shared" si="0"/>
        <v>โครงการการประชุมเชิงปฏิบัติการการพัฒนานักศึกษาเครือข่ายกิจการนักศึกษามหาวิทยาลัยราชภัฏและมหาวิทยาลัยเทคโนโลยีราชมงคลทั่วประเทศ ครั้งที่ 14</v>
      </c>
      <c r="C48" s="70" t="s">
        <v>484</v>
      </c>
      <c r="D48" s="70" t="s">
        <v>14</v>
      </c>
      <c r="E48" s="70">
        <v>2568</v>
      </c>
      <c r="F48" s="70" t="s">
        <v>485</v>
      </c>
      <c r="G48" s="71" t="s">
        <v>485</v>
      </c>
      <c r="H48" s="70" t="s">
        <v>162</v>
      </c>
      <c r="I48" s="70" t="s">
        <v>468</v>
      </c>
      <c r="J48" s="79" t="s">
        <v>469</v>
      </c>
      <c r="K48" s="70" t="s">
        <v>15</v>
      </c>
      <c r="L48" s="70" t="s">
        <v>402</v>
      </c>
      <c r="M48" s="70" t="s">
        <v>475</v>
      </c>
      <c r="N48" s="77" t="s">
        <v>348</v>
      </c>
      <c r="O48" s="75" t="s">
        <v>502</v>
      </c>
      <c r="P48" s="70"/>
      <c r="Q48" s="70" t="s">
        <v>486</v>
      </c>
      <c r="R48" s="76" t="s">
        <v>493</v>
      </c>
      <c r="S48" s="65" t="s">
        <v>350</v>
      </c>
      <c r="T48" s="65" t="s">
        <v>350</v>
      </c>
      <c r="U48" s="67" t="s">
        <v>351</v>
      </c>
      <c r="V48" s="67">
        <v>2</v>
      </c>
      <c r="W48" s="67" t="s">
        <v>487</v>
      </c>
    </row>
    <row r="49" spans="1:23" x14ac:dyDescent="0.25">
      <c r="A49" s="68" t="s">
        <v>488</v>
      </c>
      <c r="B49" s="69" t="str">
        <f t="shared" si="0"/>
        <v>การศึกษาคติสัญลักษณ์ดาวเพดานและลวดลายที่ใช้ในงานอาคารสถาปัตยกรรมพระอุโบสถและพระวิหารไทยมอญ ชุมชนมอญปากเกร็ด</v>
      </c>
      <c r="C49" s="70" t="s">
        <v>489</v>
      </c>
      <c r="D49" s="70" t="s">
        <v>14</v>
      </c>
      <c r="E49" s="70">
        <v>2567</v>
      </c>
      <c r="F49" s="70" t="s">
        <v>150</v>
      </c>
      <c r="G49" s="71" t="s">
        <v>151</v>
      </c>
      <c r="H49" s="70" t="s">
        <v>490</v>
      </c>
      <c r="I49" s="70" t="s">
        <v>468</v>
      </c>
      <c r="J49" s="79" t="s">
        <v>469</v>
      </c>
      <c r="K49" s="70" t="s">
        <v>15</v>
      </c>
      <c r="L49" s="70" t="s">
        <v>375</v>
      </c>
      <c r="M49" s="70" t="s">
        <v>491</v>
      </c>
      <c r="N49" s="77" t="s">
        <v>348</v>
      </c>
      <c r="O49" s="75" t="s">
        <v>502</v>
      </c>
      <c r="P49" s="70"/>
      <c r="Q49" s="70" t="s">
        <v>492</v>
      </c>
      <c r="R49" s="76" t="s">
        <v>493</v>
      </c>
      <c r="S49" s="65"/>
      <c r="T49" s="65" t="s">
        <v>350</v>
      </c>
      <c r="U49" s="67" t="s">
        <v>351</v>
      </c>
      <c r="V49" s="67">
        <v>2</v>
      </c>
      <c r="W49" s="67" t="s">
        <v>494</v>
      </c>
    </row>
  </sheetData>
  <autoFilter ref="A1:W49" xr:uid="{9E7E4E64-7BAC-4596-8569-B3C24DC95C57}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BBA10-F674-4DDA-8E98-BE82B0BD2E13}">
  <dimension ref="A3:N58"/>
  <sheetViews>
    <sheetView tabSelected="1" zoomScale="130" zoomScaleNormal="130" workbookViewId="0">
      <selection activeCell="P19" sqref="P19"/>
    </sheetView>
  </sheetViews>
  <sheetFormatPr defaultRowHeight="15" x14ac:dyDescent="0.25"/>
  <cols>
    <col min="1" max="1" width="16.42578125" bestFit="1" customWidth="1"/>
    <col min="2" max="7" width="3.7109375" style="1" customWidth="1"/>
    <col min="8" max="8" width="1.85546875" customWidth="1"/>
    <col min="9" max="12" width="3.28515625" customWidth="1"/>
    <col min="13" max="13" width="2.28515625" customWidth="1"/>
    <col min="14" max="14" width="14.5703125" customWidth="1"/>
  </cols>
  <sheetData>
    <row r="3" spans="1:14" x14ac:dyDescent="0.25">
      <c r="A3" s="83" t="s">
        <v>496</v>
      </c>
      <c r="B3" s="84" t="s">
        <v>498</v>
      </c>
      <c r="C3" s="85"/>
      <c r="D3" s="85"/>
      <c r="E3" s="85"/>
      <c r="F3" s="85"/>
      <c r="G3" s="85"/>
    </row>
    <row r="4" spans="1:14" x14ac:dyDescent="0.25">
      <c r="A4" s="86"/>
      <c r="B4" s="85">
        <v>1</v>
      </c>
      <c r="C4" s="85" t="s">
        <v>499</v>
      </c>
      <c r="D4" s="85">
        <v>2</v>
      </c>
      <c r="E4" s="85"/>
      <c r="F4" s="85" t="s">
        <v>500</v>
      </c>
      <c r="G4" s="85" t="s">
        <v>495</v>
      </c>
      <c r="I4">
        <v>1</v>
      </c>
      <c r="K4">
        <v>2</v>
      </c>
    </row>
    <row r="5" spans="1:14" x14ac:dyDescent="0.25">
      <c r="A5" s="83" t="s">
        <v>282</v>
      </c>
      <c r="B5" s="86" t="s">
        <v>501</v>
      </c>
      <c r="C5" s="85"/>
      <c r="D5" s="85" t="s">
        <v>501</v>
      </c>
      <c r="E5" s="85" t="s">
        <v>502</v>
      </c>
      <c r="F5" s="85"/>
      <c r="G5" s="85"/>
      <c r="I5" t="s">
        <v>501</v>
      </c>
      <c r="J5" t="s">
        <v>502</v>
      </c>
      <c r="K5" t="s">
        <v>501</v>
      </c>
      <c r="L5" t="s">
        <v>502</v>
      </c>
    </row>
    <row r="6" spans="1:14" x14ac:dyDescent="0.25">
      <c r="A6" s="87" t="s">
        <v>348</v>
      </c>
      <c r="B6" s="88">
        <v>2</v>
      </c>
      <c r="C6" s="88">
        <v>2</v>
      </c>
      <c r="D6" s="88">
        <v>3</v>
      </c>
      <c r="E6" s="88">
        <v>3</v>
      </c>
      <c r="F6" s="88">
        <v>6</v>
      </c>
      <c r="G6" s="88">
        <v>8</v>
      </c>
      <c r="I6">
        <v>2</v>
      </c>
      <c r="J6">
        <v>0</v>
      </c>
      <c r="K6">
        <v>3</v>
      </c>
      <c r="L6">
        <v>3</v>
      </c>
      <c r="N6" s="81" t="str">
        <f>CONCATENATE(SUM(I6,K6),"+",SUM(J6,L6,)," | ",K6,"+",L6)</f>
        <v>5+3 | 3+3</v>
      </c>
    </row>
    <row r="7" spans="1:14" x14ac:dyDescent="0.25">
      <c r="A7" s="87" t="s">
        <v>369</v>
      </c>
      <c r="B7" s="88">
        <v>1</v>
      </c>
      <c r="C7" s="88">
        <v>1</v>
      </c>
      <c r="D7" s="88">
        <v>1</v>
      </c>
      <c r="E7" s="88">
        <v>1</v>
      </c>
      <c r="F7" s="88">
        <v>2</v>
      </c>
      <c r="G7" s="88">
        <v>3</v>
      </c>
      <c r="I7">
        <v>1</v>
      </c>
      <c r="J7">
        <v>0</v>
      </c>
      <c r="K7">
        <v>1</v>
      </c>
      <c r="L7">
        <v>1</v>
      </c>
      <c r="N7" s="81" t="str">
        <f t="shared" ref="N7:N13" si="0">CONCATENATE(SUM(I7,K7),"+",SUM(J7,L7,)," | ",K7,"+",L7)</f>
        <v>2+1 | 1+1</v>
      </c>
    </row>
    <row r="8" spans="1:14" x14ac:dyDescent="0.25">
      <c r="A8" s="87" t="s">
        <v>359</v>
      </c>
      <c r="B8" s="88">
        <v>5</v>
      </c>
      <c r="C8" s="88">
        <v>5</v>
      </c>
      <c r="D8" s="88">
        <v>8</v>
      </c>
      <c r="E8" s="88">
        <v>1</v>
      </c>
      <c r="F8" s="88">
        <v>9</v>
      </c>
      <c r="G8" s="88">
        <v>14</v>
      </c>
      <c r="I8">
        <v>5</v>
      </c>
      <c r="J8">
        <v>0</v>
      </c>
      <c r="K8">
        <v>8</v>
      </c>
      <c r="L8">
        <v>1</v>
      </c>
      <c r="N8" s="81" t="str">
        <f t="shared" si="0"/>
        <v>13+1 | 8+1</v>
      </c>
    </row>
    <row r="9" spans="1:14" x14ac:dyDescent="0.25">
      <c r="A9" s="87" t="s">
        <v>355</v>
      </c>
      <c r="B9" s="88">
        <v>4</v>
      </c>
      <c r="C9" s="88">
        <v>4</v>
      </c>
      <c r="D9" s="88">
        <v>8</v>
      </c>
      <c r="E9" s="88"/>
      <c r="F9" s="88">
        <v>8</v>
      </c>
      <c r="G9" s="88">
        <v>12</v>
      </c>
      <c r="I9">
        <v>4</v>
      </c>
      <c r="J9">
        <v>0</v>
      </c>
      <c r="K9">
        <v>8</v>
      </c>
      <c r="L9">
        <v>0</v>
      </c>
      <c r="N9" s="81" t="str">
        <f t="shared" si="0"/>
        <v>12+0 | 8+0</v>
      </c>
    </row>
    <row r="10" spans="1:14" x14ac:dyDescent="0.25">
      <c r="A10" s="87" t="s">
        <v>364</v>
      </c>
      <c r="B10" s="88">
        <v>2</v>
      </c>
      <c r="C10" s="88">
        <v>2</v>
      </c>
      <c r="D10" s="88">
        <v>3</v>
      </c>
      <c r="E10" s="88"/>
      <c r="F10" s="88">
        <v>3</v>
      </c>
      <c r="G10" s="88">
        <v>5</v>
      </c>
      <c r="I10">
        <v>2</v>
      </c>
      <c r="J10">
        <v>0</v>
      </c>
      <c r="K10">
        <v>3</v>
      </c>
      <c r="L10">
        <v>0</v>
      </c>
      <c r="N10" s="81" t="str">
        <f t="shared" si="0"/>
        <v>5+0 | 3+0</v>
      </c>
    </row>
    <row r="11" spans="1:14" x14ac:dyDescent="0.25">
      <c r="A11" s="87" t="s">
        <v>377</v>
      </c>
      <c r="B11" s="88">
        <v>1</v>
      </c>
      <c r="C11" s="88">
        <v>1</v>
      </c>
      <c r="D11" s="88">
        <v>1</v>
      </c>
      <c r="E11" s="88">
        <v>1</v>
      </c>
      <c r="F11" s="88">
        <v>2</v>
      </c>
      <c r="G11" s="88">
        <v>3</v>
      </c>
      <c r="I11">
        <v>1</v>
      </c>
      <c r="J11">
        <v>0</v>
      </c>
      <c r="K11">
        <v>1</v>
      </c>
      <c r="L11">
        <v>1</v>
      </c>
      <c r="N11" s="81" t="str">
        <f t="shared" si="0"/>
        <v>2+1 | 1+1</v>
      </c>
    </row>
    <row r="12" spans="1:14" x14ac:dyDescent="0.25">
      <c r="A12" s="87" t="s">
        <v>428</v>
      </c>
      <c r="B12" s="88">
        <v>2</v>
      </c>
      <c r="C12" s="88">
        <v>2</v>
      </c>
      <c r="D12" s="88">
        <v>1</v>
      </c>
      <c r="E12" s="88"/>
      <c r="F12" s="88">
        <v>1</v>
      </c>
      <c r="G12" s="88">
        <v>3</v>
      </c>
      <c r="I12">
        <v>2</v>
      </c>
      <c r="J12">
        <v>0</v>
      </c>
      <c r="K12">
        <v>1</v>
      </c>
      <c r="L12">
        <v>0</v>
      </c>
      <c r="N12" s="81" t="str">
        <f t="shared" si="0"/>
        <v>3+0 | 1+0</v>
      </c>
    </row>
    <row r="13" spans="1:14" x14ac:dyDescent="0.25">
      <c r="A13" s="87" t="s">
        <v>495</v>
      </c>
      <c r="B13" s="88">
        <v>17</v>
      </c>
      <c r="C13" s="88">
        <v>17</v>
      </c>
      <c r="D13" s="88">
        <v>25</v>
      </c>
      <c r="E13" s="88">
        <v>6</v>
      </c>
      <c r="F13" s="88">
        <v>31</v>
      </c>
      <c r="G13" s="88">
        <v>48</v>
      </c>
      <c r="I13" s="90">
        <v>17</v>
      </c>
      <c r="J13" s="90">
        <v>0</v>
      </c>
      <c r="K13" s="90">
        <v>25</v>
      </c>
      <c r="L13" s="90">
        <v>6</v>
      </c>
      <c r="N13" s="81" t="str">
        <f>CONCATENATE(SUM(I13,K13),"+",SUM(J13,L13,)," | ",K13,"+",L13)</f>
        <v>42+6 | 25+6</v>
      </c>
    </row>
    <row r="14" spans="1:14" x14ac:dyDescent="0.25">
      <c r="B14"/>
      <c r="C14"/>
      <c r="D14"/>
      <c r="E14"/>
      <c r="F14"/>
      <c r="G14"/>
    </row>
    <row r="15" spans="1:14" x14ac:dyDescent="0.25">
      <c r="B15"/>
      <c r="C15"/>
      <c r="D15"/>
      <c r="E15"/>
      <c r="F15"/>
      <c r="G15"/>
    </row>
    <row r="16" spans="1:14" x14ac:dyDescent="0.25">
      <c r="B16"/>
      <c r="C16"/>
      <c r="D16"/>
      <c r="E16"/>
      <c r="F16"/>
      <c r="G16"/>
    </row>
    <row r="17" spans="2:7" x14ac:dyDescent="0.25">
      <c r="B17"/>
      <c r="C17"/>
      <c r="D17"/>
      <c r="E17"/>
      <c r="F17"/>
      <c r="G17"/>
    </row>
    <row r="18" spans="2:7" x14ac:dyDescent="0.25">
      <c r="B18"/>
      <c r="C18"/>
      <c r="D18"/>
      <c r="E18"/>
      <c r="F18"/>
      <c r="G18"/>
    </row>
    <row r="19" spans="2:7" x14ac:dyDescent="0.25">
      <c r="B19"/>
      <c r="C19"/>
      <c r="D19"/>
      <c r="E19"/>
      <c r="F19"/>
      <c r="G19"/>
    </row>
    <row r="20" spans="2:7" x14ac:dyDescent="0.25">
      <c r="B20"/>
      <c r="C20"/>
      <c r="D20"/>
      <c r="E20"/>
      <c r="F20"/>
      <c r="G20"/>
    </row>
    <row r="21" spans="2:7" x14ac:dyDescent="0.25">
      <c r="B21"/>
      <c r="C21"/>
      <c r="D21"/>
      <c r="E21"/>
      <c r="F21"/>
      <c r="G21"/>
    </row>
    <row r="22" spans="2:7" x14ac:dyDescent="0.25">
      <c r="B22"/>
      <c r="C22"/>
      <c r="D22"/>
      <c r="E22"/>
      <c r="F22"/>
      <c r="G22"/>
    </row>
    <row r="23" spans="2:7" x14ac:dyDescent="0.25">
      <c r="B23"/>
      <c r="C23"/>
      <c r="D23"/>
      <c r="E23"/>
      <c r="F23"/>
      <c r="G23"/>
    </row>
    <row r="24" spans="2:7" x14ac:dyDescent="0.25">
      <c r="B24"/>
      <c r="C24"/>
      <c r="D24"/>
      <c r="E24"/>
      <c r="F24"/>
      <c r="G24"/>
    </row>
    <row r="25" spans="2:7" x14ac:dyDescent="0.25">
      <c r="B25"/>
      <c r="C25"/>
      <c r="D25"/>
      <c r="E25"/>
      <c r="F25"/>
      <c r="G25"/>
    </row>
    <row r="26" spans="2:7" x14ac:dyDescent="0.25">
      <c r="B26"/>
      <c r="C26"/>
      <c r="D26"/>
      <c r="E26"/>
      <c r="F26"/>
      <c r="G26"/>
    </row>
    <row r="27" spans="2:7" x14ac:dyDescent="0.25">
      <c r="B27"/>
      <c r="C27"/>
      <c r="D27"/>
      <c r="E27"/>
      <c r="F27"/>
      <c r="G27"/>
    </row>
    <row r="28" spans="2:7" x14ac:dyDescent="0.25">
      <c r="B28"/>
      <c r="C28"/>
      <c r="D28"/>
      <c r="E28"/>
      <c r="F28"/>
      <c r="G28"/>
    </row>
    <row r="29" spans="2:7" x14ac:dyDescent="0.25">
      <c r="B29"/>
      <c r="C29"/>
      <c r="D29"/>
      <c r="E29"/>
      <c r="F29"/>
      <c r="G29"/>
    </row>
    <row r="30" spans="2:7" x14ac:dyDescent="0.25">
      <c r="B30"/>
      <c r="C30"/>
      <c r="D30"/>
      <c r="E30"/>
      <c r="F30"/>
      <c r="G30"/>
    </row>
    <row r="31" spans="2:7" x14ac:dyDescent="0.25">
      <c r="B31"/>
      <c r="C31"/>
      <c r="D31"/>
      <c r="E31"/>
      <c r="F31"/>
      <c r="G31"/>
    </row>
    <row r="32" spans="2:7" x14ac:dyDescent="0.25">
      <c r="B32"/>
      <c r="C32"/>
      <c r="D32"/>
      <c r="E32"/>
      <c r="F32"/>
      <c r="G32"/>
    </row>
    <row r="33" spans="2:7" x14ac:dyDescent="0.25">
      <c r="B33"/>
      <c r="C33"/>
      <c r="D33"/>
      <c r="E33"/>
      <c r="F33"/>
      <c r="G33"/>
    </row>
    <row r="34" spans="2:7" x14ac:dyDescent="0.25">
      <c r="B34"/>
      <c r="C34"/>
      <c r="D34"/>
      <c r="E34"/>
      <c r="F34"/>
      <c r="G34"/>
    </row>
    <row r="35" spans="2:7" x14ac:dyDescent="0.25">
      <c r="B35"/>
      <c r="C35"/>
      <c r="D35"/>
      <c r="E35"/>
      <c r="F35"/>
      <c r="G35"/>
    </row>
    <row r="36" spans="2:7" x14ac:dyDescent="0.25">
      <c r="B36"/>
      <c r="C36"/>
      <c r="D36"/>
      <c r="E36"/>
      <c r="F36"/>
      <c r="G36"/>
    </row>
    <row r="37" spans="2:7" x14ac:dyDescent="0.25">
      <c r="B37"/>
      <c r="C37"/>
      <c r="D37"/>
      <c r="E37"/>
      <c r="F37"/>
      <c r="G37"/>
    </row>
    <row r="38" spans="2:7" x14ac:dyDescent="0.25">
      <c r="B38"/>
      <c r="C38"/>
      <c r="D38"/>
      <c r="E38"/>
      <c r="F38"/>
      <c r="G38"/>
    </row>
    <row r="39" spans="2:7" x14ac:dyDescent="0.25">
      <c r="B39"/>
      <c r="C39"/>
      <c r="D39"/>
      <c r="E39"/>
      <c r="F39"/>
      <c r="G39"/>
    </row>
    <row r="40" spans="2:7" x14ac:dyDescent="0.25">
      <c r="B40"/>
      <c r="C40"/>
      <c r="D40"/>
      <c r="E40"/>
      <c r="F40"/>
      <c r="G40"/>
    </row>
    <row r="41" spans="2:7" x14ac:dyDescent="0.25">
      <c r="B41"/>
      <c r="C41"/>
      <c r="D41"/>
      <c r="E41"/>
      <c r="F41"/>
      <c r="G41"/>
    </row>
    <row r="42" spans="2:7" x14ac:dyDescent="0.25">
      <c r="B42"/>
      <c r="C42"/>
      <c r="D42"/>
      <c r="E42"/>
      <c r="F42"/>
      <c r="G42"/>
    </row>
    <row r="43" spans="2:7" x14ac:dyDescent="0.25">
      <c r="B43"/>
      <c r="C43"/>
      <c r="D43"/>
      <c r="E43"/>
      <c r="F43"/>
      <c r="G43"/>
    </row>
    <row r="44" spans="2:7" x14ac:dyDescent="0.25">
      <c r="B44"/>
      <c r="C44"/>
      <c r="D44"/>
      <c r="E44"/>
      <c r="F44"/>
      <c r="G44"/>
    </row>
    <row r="45" spans="2:7" x14ac:dyDescent="0.25">
      <c r="B45"/>
      <c r="C45"/>
      <c r="D45"/>
      <c r="E45"/>
      <c r="F45"/>
      <c r="G45"/>
    </row>
    <row r="46" spans="2:7" x14ac:dyDescent="0.25">
      <c r="B46"/>
      <c r="C46"/>
      <c r="D46"/>
      <c r="E46"/>
      <c r="F46"/>
      <c r="G46"/>
    </row>
    <row r="47" spans="2:7" x14ac:dyDescent="0.25">
      <c r="B47"/>
      <c r="C47"/>
      <c r="D47"/>
      <c r="E47"/>
      <c r="F47"/>
      <c r="G47"/>
    </row>
    <row r="48" spans="2:7" x14ac:dyDescent="0.25">
      <c r="B48"/>
      <c r="C48"/>
      <c r="D48"/>
      <c r="E48"/>
      <c r="F48"/>
      <c r="G48"/>
    </row>
    <row r="49" spans="2:7" x14ac:dyDescent="0.25">
      <c r="B49"/>
      <c r="C49"/>
      <c r="D49"/>
      <c r="E49"/>
      <c r="F49"/>
      <c r="G49"/>
    </row>
    <row r="50" spans="2:7" x14ac:dyDescent="0.25">
      <c r="B50"/>
      <c r="C50"/>
      <c r="D50"/>
      <c r="E50"/>
      <c r="F50"/>
      <c r="G50"/>
    </row>
    <row r="51" spans="2:7" x14ac:dyDescent="0.25">
      <c r="B51"/>
      <c r="C51"/>
      <c r="D51"/>
      <c r="E51"/>
      <c r="F51"/>
      <c r="G51"/>
    </row>
    <row r="52" spans="2:7" x14ac:dyDescent="0.25">
      <c r="B52"/>
      <c r="C52"/>
      <c r="D52"/>
      <c r="E52"/>
      <c r="F52"/>
      <c r="G52"/>
    </row>
    <row r="53" spans="2:7" x14ac:dyDescent="0.25">
      <c r="B53"/>
      <c r="C53"/>
      <c r="D53"/>
      <c r="E53"/>
      <c r="F53"/>
      <c r="G53"/>
    </row>
    <row r="54" spans="2:7" x14ac:dyDescent="0.25">
      <c r="B54"/>
      <c r="C54"/>
      <c r="D54"/>
      <c r="E54"/>
      <c r="F54"/>
      <c r="G54"/>
    </row>
    <row r="55" spans="2:7" x14ac:dyDescent="0.25">
      <c r="B55"/>
      <c r="C55"/>
      <c r="D55"/>
      <c r="E55"/>
      <c r="F55"/>
      <c r="G55"/>
    </row>
    <row r="56" spans="2:7" x14ac:dyDescent="0.25">
      <c r="B56"/>
      <c r="C56"/>
      <c r="D56"/>
      <c r="E56"/>
      <c r="F56"/>
      <c r="G56"/>
    </row>
    <row r="57" spans="2:7" x14ac:dyDescent="0.25">
      <c r="B57"/>
      <c r="C57"/>
      <c r="D57"/>
      <c r="E57"/>
      <c r="F57"/>
      <c r="G57"/>
    </row>
    <row r="58" spans="2:7" x14ac:dyDescent="0.25">
      <c r="B58"/>
      <c r="C58"/>
      <c r="D58"/>
      <c r="E58"/>
      <c r="F58"/>
      <c r="G5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621FB-1157-430B-B6C2-0727831E8CE9}">
  <dimension ref="A3:G58"/>
  <sheetViews>
    <sheetView topLeftCell="A16" zoomScaleNormal="100" workbookViewId="0">
      <selection activeCell="J51" sqref="J51"/>
    </sheetView>
  </sheetViews>
  <sheetFormatPr defaultRowHeight="15" x14ac:dyDescent="0.25"/>
  <cols>
    <col min="1" max="1" width="18.28515625" bestFit="1" customWidth="1"/>
    <col min="2" max="2" width="15.85546875" style="1" bestFit="1" customWidth="1"/>
    <col min="3" max="3" width="5" style="1" bestFit="1" customWidth="1"/>
    <col min="4" max="4" width="17" style="1" customWidth="1"/>
    <col min="5" max="5" width="8.140625" style="1" customWidth="1"/>
    <col min="6" max="6" width="18.140625" style="1" customWidth="1"/>
    <col min="7" max="7" width="12" style="1" customWidth="1"/>
    <col min="8" max="9" width="8.140625" customWidth="1"/>
  </cols>
  <sheetData>
    <row r="3" spans="1:7" x14ac:dyDescent="0.25">
      <c r="A3" s="83" t="s">
        <v>282</v>
      </c>
      <c r="B3" s="85" t="s">
        <v>496</v>
      </c>
      <c r="C3"/>
      <c r="D3"/>
      <c r="E3"/>
      <c r="F3"/>
      <c r="G3"/>
    </row>
    <row r="4" spans="1:7" x14ac:dyDescent="0.25">
      <c r="A4" s="87" t="s">
        <v>348</v>
      </c>
      <c r="B4" s="88">
        <v>8</v>
      </c>
      <c r="C4"/>
      <c r="D4" t="s">
        <v>348</v>
      </c>
      <c r="E4"/>
      <c r="F4"/>
      <c r="G4" t="str">
        <f>_xlfn.CONCAT(F5:F8)</f>
        <v>BPI/มทร.สุวรรณภูมิ/มรภ.กพ./สวธ./</v>
      </c>
    </row>
    <row r="5" spans="1:7" x14ac:dyDescent="0.25">
      <c r="A5" s="89" t="s">
        <v>393</v>
      </c>
      <c r="B5" s="88">
        <v>2</v>
      </c>
      <c r="C5"/>
      <c r="D5" t="s">
        <v>393</v>
      </c>
      <c r="E5" s="81" t="s">
        <v>503</v>
      </c>
      <c r="F5" t="str">
        <f>CONCATENATE(D5,E5)</f>
        <v>BPI/</v>
      </c>
      <c r="G5"/>
    </row>
    <row r="6" spans="1:7" x14ac:dyDescent="0.25">
      <c r="A6" s="89" t="s">
        <v>469</v>
      </c>
      <c r="B6" s="88">
        <v>2</v>
      </c>
      <c r="C6"/>
      <c r="D6" t="s">
        <v>469</v>
      </c>
      <c r="E6" s="81" t="s">
        <v>503</v>
      </c>
      <c r="F6" t="str">
        <f t="shared" ref="F6:F41" si="0">CONCATENATE(D6,E6)</f>
        <v>มทร.สุวรรณภูมิ/</v>
      </c>
      <c r="G6"/>
    </row>
    <row r="7" spans="1:7" x14ac:dyDescent="0.25">
      <c r="A7" s="89" t="s">
        <v>345</v>
      </c>
      <c r="B7" s="88">
        <v>1</v>
      </c>
      <c r="C7"/>
      <c r="D7" t="s">
        <v>345</v>
      </c>
      <c r="E7" s="81" t="s">
        <v>503</v>
      </c>
      <c r="F7" t="str">
        <f t="shared" si="0"/>
        <v>มรภ.กพ./</v>
      </c>
      <c r="G7"/>
    </row>
    <row r="8" spans="1:7" x14ac:dyDescent="0.25">
      <c r="A8" s="89" t="s">
        <v>436</v>
      </c>
      <c r="B8" s="88">
        <v>3</v>
      </c>
      <c r="C8"/>
      <c r="D8" t="s">
        <v>436</v>
      </c>
      <c r="E8" s="81" t="s">
        <v>503</v>
      </c>
      <c r="F8" t="str">
        <f t="shared" si="0"/>
        <v>สวธ./</v>
      </c>
      <c r="G8"/>
    </row>
    <row r="9" spans="1:7" x14ac:dyDescent="0.25">
      <c r="A9" s="87" t="s">
        <v>369</v>
      </c>
      <c r="B9" s="88">
        <v>3</v>
      </c>
      <c r="C9"/>
      <c r="D9" t="s">
        <v>369</v>
      </c>
      <c r="E9" s="81" t="s">
        <v>503</v>
      </c>
      <c r="F9" t="str">
        <f t="shared" si="0"/>
        <v>v3_100201V01F03/</v>
      </c>
      <c r="G9" t="str">
        <f>_xlfn.CONCAT(F10:F12)</f>
        <v>มกส./มทร.พระนคร/มทร.อีสาน/</v>
      </c>
    </row>
    <row r="10" spans="1:7" x14ac:dyDescent="0.25">
      <c r="A10" s="89" t="s">
        <v>353</v>
      </c>
      <c r="B10" s="88">
        <v>1</v>
      </c>
      <c r="C10"/>
      <c r="D10" t="s">
        <v>353</v>
      </c>
      <c r="E10" s="81" t="s">
        <v>503</v>
      </c>
      <c r="F10" t="str">
        <f t="shared" si="0"/>
        <v>มกส./</v>
      </c>
      <c r="G10"/>
    </row>
    <row r="11" spans="1:7" x14ac:dyDescent="0.25">
      <c r="A11" s="89" t="s">
        <v>462</v>
      </c>
      <c r="B11" s="88">
        <v>1</v>
      </c>
      <c r="C11"/>
      <c r="D11" t="s">
        <v>462</v>
      </c>
      <c r="E11" s="81" t="s">
        <v>503</v>
      </c>
      <c r="F11" t="str">
        <f t="shared" si="0"/>
        <v>มทร.พระนคร/</v>
      </c>
      <c r="G11"/>
    </row>
    <row r="12" spans="1:7" x14ac:dyDescent="0.25">
      <c r="A12" s="89" t="s">
        <v>368</v>
      </c>
      <c r="B12" s="88">
        <v>1</v>
      </c>
      <c r="C12"/>
      <c r="D12" t="s">
        <v>368</v>
      </c>
      <c r="E12" s="81" t="s">
        <v>503</v>
      </c>
      <c r="F12" t="str">
        <f t="shared" si="0"/>
        <v>มทร.อีสาน/</v>
      </c>
      <c r="G12"/>
    </row>
    <row r="13" spans="1:7" x14ac:dyDescent="0.25">
      <c r="A13" s="87" t="s">
        <v>359</v>
      </c>
      <c r="B13" s="88">
        <v>14</v>
      </c>
      <c r="C13"/>
      <c r="D13" t="s">
        <v>359</v>
      </c>
      <c r="E13" s="81" t="s">
        <v>503</v>
      </c>
      <c r="F13" t="str">
        <f t="shared" si="0"/>
        <v>v3_100201V02F01/</v>
      </c>
      <c r="G13" t="str">
        <f>_xlfn.CONCAT(F14:F19)</f>
        <v>กปภ./มทร.กรุงเทพ/มรธ./ยผ./สวธ./สำนักงาน ก.ล.ต./</v>
      </c>
    </row>
    <row r="14" spans="1:7" x14ac:dyDescent="0.25">
      <c r="A14" s="89" t="s">
        <v>440</v>
      </c>
      <c r="B14" s="88">
        <v>1</v>
      </c>
      <c r="C14"/>
      <c r="D14" t="s">
        <v>440</v>
      </c>
      <c r="E14" s="81" t="s">
        <v>503</v>
      </c>
      <c r="F14" t="str">
        <f t="shared" si="0"/>
        <v>กปภ./</v>
      </c>
      <c r="G14"/>
    </row>
    <row r="15" spans="1:7" x14ac:dyDescent="0.25">
      <c r="A15" s="89" t="s">
        <v>431</v>
      </c>
      <c r="B15" s="88">
        <v>1</v>
      </c>
      <c r="C15"/>
      <c r="D15" t="s">
        <v>431</v>
      </c>
      <c r="E15" s="81" t="s">
        <v>503</v>
      </c>
      <c r="F15" t="str">
        <f t="shared" si="0"/>
        <v>มทร.กรุงเทพ/</v>
      </c>
      <c r="G15"/>
    </row>
    <row r="16" spans="1:7" x14ac:dyDescent="0.25">
      <c r="A16" s="89" t="s">
        <v>386</v>
      </c>
      <c r="B16" s="88">
        <v>2</v>
      </c>
      <c r="C16"/>
      <c r="D16" t="s">
        <v>386</v>
      </c>
      <c r="E16" s="81" t="s">
        <v>503</v>
      </c>
      <c r="F16" t="str">
        <f t="shared" si="0"/>
        <v>มรธ./</v>
      </c>
      <c r="G16"/>
    </row>
    <row r="17" spans="1:7" x14ac:dyDescent="0.25">
      <c r="A17" s="89" t="s">
        <v>358</v>
      </c>
      <c r="B17" s="88">
        <v>1</v>
      </c>
      <c r="C17"/>
      <c r="D17" t="s">
        <v>358</v>
      </c>
      <c r="E17" s="81" t="s">
        <v>503</v>
      </c>
      <c r="F17" t="str">
        <f t="shared" si="0"/>
        <v>ยผ./</v>
      </c>
      <c r="G17"/>
    </row>
    <row r="18" spans="1:7" x14ac:dyDescent="0.25">
      <c r="A18" s="89" t="s">
        <v>436</v>
      </c>
      <c r="B18" s="88">
        <v>1</v>
      </c>
      <c r="C18"/>
      <c r="D18" t="s">
        <v>436</v>
      </c>
      <c r="E18" s="81" t="s">
        <v>503</v>
      </c>
      <c r="F18" t="str">
        <f t="shared" si="0"/>
        <v>สวธ./</v>
      </c>
      <c r="G18"/>
    </row>
    <row r="19" spans="1:7" x14ac:dyDescent="0.25">
      <c r="A19" s="89" t="s">
        <v>366</v>
      </c>
      <c r="B19" s="88">
        <v>8</v>
      </c>
      <c r="C19"/>
      <c r="D19" t="s">
        <v>366</v>
      </c>
      <c r="E19" s="81" t="s">
        <v>503</v>
      </c>
      <c r="F19" t="str">
        <f t="shared" si="0"/>
        <v>สำนักงาน ก.ล.ต./</v>
      </c>
      <c r="G19"/>
    </row>
    <row r="20" spans="1:7" x14ac:dyDescent="0.25">
      <c r="A20" s="87" t="s">
        <v>355</v>
      </c>
      <c r="B20" s="88">
        <v>12</v>
      </c>
      <c r="C20"/>
      <c r="D20" t="s">
        <v>355</v>
      </c>
      <c r="E20" s="81" t="s">
        <v>503</v>
      </c>
      <c r="F20" t="str">
        <f t="shared" si="0"/>
        <v>v3_100201V02F02/</v>
      </c>
      <c r="G20" t="str">
        <f>_xlfn.CONCAT(F21:F27)</f>
        <v>พศ./มกส./มทร.ธัญบุรี/มทร.รัตนโกสินทร์/มรธ./มรภ.กพ./สป.วธ./</v>
      </c>
    </row>
    <row r="21" spans="1:7" x14ac:dyDescent="0.25">
      <c r="A21" s="89" t="s">
        <v>447</v>
      </c>
      <c r="B21" s="88">
        <v>1</v>
      </c>
      <c r="C21"/>
      <c r="D21" t="s">
        <v>447</v>
      </c>
      <c r="E21" s="81" t="s">
        <v>503</v>
      </c>
      <c r="F21" t="str">
        <f t="shared" si="0"/>
        <v>พศ./</v>
      </c>
      <c r="G21"/>
    </row>
    <row r="22" spans="1:7" x14ac:dyDescent="0.25">
      <c r="A22" s="89" t="s">
        <v>353</v>
      </c>
      <c r="B22" s="88">
        <v>5</v>
      </c>
      <c r="C22"/>
      <c r="D22" t="s">
        <v>353</v>
      </c>
      <c r="E22" s="81" t="s">
        <v>503</v>
      </c>
      <c r="F22" t="str">
        <f t="shared" si="0"/>
        <v>มกส./</v>
      </c>
      <c r="G22"/>
    </row>
    <row r="23" spans="1:7" x14ac:dyDescent="0.25">
      <c r="A23" s="89" t="s">
        <v>361</v>
      </c>
      <c r="B23" s="88">
        <v>2</v>
      </c>
      <c r="C23"/>
      <c r="D23" t="s">
        <v>361</v>
      </c>
      <c r="E23" s="81" t="s">
        <v>503</v>
      </c>
      <c r="F23" t="str">
        <f t="shared" si="0"/>
        <v>มทร.ธัญบุรี/</v>
      </c>
      <c r="G23"/>
    </row>
    <row r="24" spans="1:7" x14ac:dyDescent="0.25">
      <c r="A24" s="89" t="s">
        <v>372</v>
      </c>
      <c r="B24" s="88">
        <v>1</v>
      </c>
      <c r="C24"/>
      <c r="D24" t="s">
        <v>372</v>
      </c>
      <c r="E24" s="81" t="s">
        <v>503</v>
      </c>
      <c r="F24" t="str">
        <f t="shared" si="0"/>
        <v>มทร.รัตนโกสินทร์/</v>
      </c>
      <c r="G24"/>
    </row>
    <row r="25" spans="1:7" x14ac:dyDescent="0.25">
      <c r="A25" s="89" t="s">
        <v>386</v>
      </c>
      <c r="B25" s="88">
        <v>1</v>
      </c>
      <c r="C25"/>
      <c r="D25" t="s">
        <v>386</v>
      </c>
      <c r="E25" s="81" t="s">
        <v>503</v>
      </c>
      <c r="F25" t="str">
        <f t="shared" si="0"/>
        <v>มรธ./</v>
      </c>
      <c r="G25"/>
    </row>
    <row r="26" spans="1:7" x14ac:dyDescent="0.25">
      <c r="A26" s="89" t="s">
        <v>345</v>
      </c>
      <c r="B26" s="88">
        <v>1</v>
      </c>
      <c r="C26"/>
      <c r="D26" t="s">
        <v>345</v>
      </c>
      <c r="E26" s="81" t="s">
        <v>503</v>
      </c>
      <c r="F26" t="str">
        <f t="shared" si="0"/>
        <v>มรภ.กพ./</v>
      </c>
      <c r="G26"/>
    </row>
    <row r="27" spans="1:7" x14ac:dyDescent="0.25">
      <c r="A27" s="89" t="s">
        <v>427</v>
      </c>
      <c r="B27" s="88">
        <v>1</v>
      </c>
      <c r="C27"/>
      <c r="D27" t="s">
        <v>427</v>
      </c>
      <c r="E27" s="81" t="s">
        <v>503</v>
      </c>
      <c r="F27" t="str">
        <f t="shared" si="0"/>
        <v>สป.วธ./</v>
      </c>
      <c r="G27"/>
    </row>
    <row r="28" spans="1:7" x14ac:dyDescent="0.25">
      <c r="A28" s="87" t="s">
        <v>364</v>
      </c>
      <c r="B28" s="88">
        <v>5</v>
      </c>
      <c r="C28"/>
      <c r="D28" t="s">
        <v>364</v>
      </c>
      <c r="E28" s="81" t="s">
        <v>503</v>
      </c>
      <c r="F28" t="str">
        <f t="shared" si="0"/>
        <v>v3_100201V02F03/</v>
      </c>
      <c r="G28" t="str">
        <f>_xlfn.CONCAT(F29:F33)</f>
        <v>มทร.ธัญบุรี/มทร.รัตนโกสินทร์/สป.วธ./สวธ./สวส./</v>
      </c>
    </row>
    <row r="29" spans="1:7" x14ac:dyDescent="0.25">
      <c r="A29" s="89" t="s">
        <v>361</v>
      </c>
      <c r="B29" s="88">
        <v>1</v>
      </c>
      <c r="C29"/>
      <c r="D29" t="s">
        <v>361</v>
      </c>
      <c r="E29" s="81" t="s">
        <v>503</v>
      </c>
      <c r="F29" t="str">
        <f t="shared" si="0"/>
        <v>มทร.ธัญบุรี/</v>
      </c>
      <c r="G29"/>
    </row>
    <row r="30" spans="1:7" x14ac:dyDescent="0.25">
      <c r="A30" s="89" t="s">
        <v>372</v>
      </c>
      <c r="B30" s="88">
        <v>1</v>
      </c>
      <c r="C30"/>
      <c r="D30" t="s">
        <v>372</v>
      </c>
      <c r="E30" s="81" t="s">
        <v>503</v>
      </c>
      <c r="F30" t="str">
        <f t="shared" si="0"/>
        <v>มทร.รัตนโกสินทร์/</v>
      </c>
      <c r="G30"/>
    </row>
    <row r="31" spans="1:7" x14ac:dyDescent="0.25">
      <c r="A31" s="89" t="s">
        <v>427</v>
      </c>
      <c r="B31" s="88">
        <v>1</v>
      </c>
      <c r="C31"/>
      <c r="D31" t="s">
        <v>427</v>
      </c>
      <c r="E31" s="81" t="s">
        <v>503</v>
      </c>
      <c r="F31" t="str">
        <f t="shared" si="0"/>
        <v>สป.วธ./</v>
      </c>
      <c r="G31"/>
    </row>
    <row r="32" spans="1:7" x14ac:dyDescent="0.25">
      <c r="A32" s="89" t="s">
        <v>436</v>
      </c>
      <c r="B32" s="88">
        <v>1</v>
      </c>
      <c r="C32"/>
      <c r="D32" t="s">
        <v>436</v>
      </c>
      <c r="E32" s="81" t="s">
        <v>503</v>
      </c>
      <c r="F32" t="str">
        <f t="shared" si="0"/>
        <v>สวธ./</v>
      </c>
      <c r="G32"/>
    </row>
    <row r="33" spans="1:7" x14ac:dyDescent="0.25">
      <c r="A33" s="89" t="s">
        <v>363</v>
      </c>
      <c r="B33" s="88">
        <v>1</v>
      </c>
      <c r="C33"/>
      <c r="D33" t="s">
        <v>363</v>
      </c>
      <c r="E33" s="81" t="s">
        <v>503</v>
      </c>
      <c r="F33" t="str">
        <f t="shared" si="0"/>
        <v>สวส./</v>
      </c>
      <c r="G33"/>
    </row>
    <row r="34" spans="1:7" x14ac:dyDescent="0.25">
      <c r="A34" s="87" t="s">
        <v>377</v>
      </c>
      <c r="B34" s="88">
        <v>3</v>
      </c>
      <c r="C34"/>
      <c r="D34" t="s">
        <v>377</v>
      </c>
      <c r="E34" s="81" t="s">
        <v>503</v>
      </c>
      <c r="F34" t="str">
        <f t="shared" si="0"/>
        <v>v3_100201V03F01/</v>
      </c>
      <c r="G34" t="str">
        <f>_xlfn.CONCAT(F35:F41)</f>
        <v>บอท./มทร.รัตนโกสินทร์/มทร.สุวรรณภูมิ/v3_100201V03F02/สป.วธ./สวธ./สำนักงาน ก.ล.ต./</v>
      </c>
    </row>
    <row r="35" spans="1:7" x14ac:dyDescent="0.25">
      <c r="A35" s="89" t="s">
        <v>454</v>
      </c>
      <c r="B35" s="88">
        <v>1</v>
      </c>
      <c r="C35"/>
      <c r="D35" t="s">
        <v>454</v>
      </c>
      <c r="E35" s="81" t="s">
        <v>503</v>
      </c>
      <c r="F35" t="str">
        <f t="shared" si="0"/>
        <v>บอท./</v>
      </c>
      <c r="G35"/>
    </row>
    <row r="36" spans="1:7" x14ac:dyDescent="0.25">
      <c r="A36" s="89" t="s">
        <v>372</v>
      </c>
      <c r="B36" s="88">
        <v>1</v>
      </c>
      <c r="C36"/>
      <c r="D36" t="s">
        <v>372</v>
      </c>
      <c r="E36" s="81" t="s">
        <v>503</v>
      </c>
      <c r="F36" t="str">
        <f t="shared" si="0"/>
        <v>มทร.รัตนโกสินทร์/</v>
      </c>
      <c r="G36"/>
    </row>
    <row r="37" spans="1:7" x14ac:dyDescent="0.25">
      <c r="A37" s="89" t="s">
        <v>469</v>
      </c>
      <c r="B37" s="88">
        <v>1</v>
      </c>
      <c r="C37"/>
      <c r="D37" t="s">
        <v>469</v>
      </c>
      <c r="E37" s="81" t="s">
        <v>503</v>
      </c>
      <c r="F37" t="str">
        <f t="shared" si="0"/>
        <v>มทร.สุวรรณภูมิ/</v>
      </c>
      <c r="G37"/>
    </row>
    <row r="38" spans="1:7" x14ac:dyDescent="0.25">
      <c r="A38" s="87" t="s">
        <v>428</v>
      </c>
      <c r="B38" s="88">
        <v>3</v>
      </c>
      <c r="C38"/>
      <c r="D38" t="s">
        <v>428</v>
      </c>
      <c r="E38" s="81" t="s">
        <v>503</v>
      </c>
      <c r="F38" t="str">
        <f t="shared" si="0"/>
        <v>v3_100201V03F02/</v>
      </c>
      <c r="G38"/>
    </row>
    <row r="39" spans="1:7" x14ac:dyDescent="0.25">
      <c r="A39" s="89" t="s">
        <v>427</v>
      </c>
      <c r="B39" s="88">
        <v>1</v>
      </c>
      <c r="C39"/>
      <c r="D39" t="s">
        <v>427</v>
      </c>
      <c r="E39" s="81" t="s">
        <v>503</v>
      </c>
      <c r="F39" t="str">
        <f t="shared" si="0"/>
        <v>สป.วธ./</v>
      </c>
      <c r="G39"/>
    </row>
    <row r="40" spans="1:7" x14ac:dyDescent="0.25">
      <c r="A40" s="89" t="s">
        <v>436</v>
      </c>
      <c r="B40" s="88">
        <v>1</v>
      </c>
      <c r="C40"/>
      <c r="D40" t="s">
        <v>436</v>
      </c>
      <c r="E40" s="81" t="s">
        <v>503</v>
      </c>
      <c r="F40" t="str">
        <f t="shared" si="0"/>
        <v>สวธ./</v>
      </c>
      <c r="G40"/>
    </row>
    <row r="41" spans="1:7" x14ac:dyDescent="0.25">
      <c r="A41" s="89" t="s">
        <v>366</v>
      </c>
      <c r="B41" s="88">
        <v>1</v>
      </c>
      <c r="C41"/>
      <c r="D41" t="s">
        <v>366</v>
      </c>
      <c r="E41" s="81" t="s">
        <v>503</v>
      </c>
      <c r="F41" t="str">
        <f t="shared" si="0"/>
        <v>สำนักงาน ก.ล.ต./</v>
      </c>
      <c r="G41"/>
    </row>
    <row r="42" spans="1:7" x14ac:dyDescent="0.25">
      <c r="A42" s="87" t="s">
        <v>495</v>
      </c>
      <c r="B42" s="88">
        <v>48</v>
      </c>
      <c r="C42"/>
      <c r="D42"/>
      <c r="E42"/>
      <c r="F42"/>
      <c r="G42"/>
    </row>
    <row r="43" spans="1:7" x14ac:dyDescent="0.25">
      <c r="B43"/>
      <c r="C43"/>
      <c r="D43"/>
      <c r="E43"/>
      <c r="F43"/>
      <c r="G43"/>
    </row>
    <row r="44" spans="1:7" x14ac:dyDescent="0.25">
      <c r="B44"/>
      <c r="C44"/>
      <c r="D44"/>
      <c r="E44"/>
      <c r="F44"/>
      <c r="G44"/>
    </row>
    <row r="45" spans="1:7" x14ac:dyDescent="0.25">
      <c r="B45"/>
      <c r="C45"/>
      <c r="D45"/>
      <c r="E45"/>
      <c r="F45"/>
      <c r="G45"/>
    </row>
    <row r="46" spans="1:7" x14ac:dyDescent="0.25">
      <c r="B46"/>
      <c r="C46"/>
      <c r="D46"/>
      <c r="E46"/>
      <c r="F46"/>
      <c r="G46"/>
    </row>
    <row r="47" spans="1:7" x14ac:dyDescent="0.25">
      <c r="B47"/>
      <c r="C47"/>
      <c r="D47"/>
      <c r="E47"/>
      <c r="F47"/>
      <c r="G47"/>
    </row>
    <row r="48" spans="1:7" x14ac:dyDescent="0.25">
      <c r="B48"/>
      <c r="C48"/>
      <c r="D48"/>
      <c r="E48"/>
      <c r="F48"/>
      <c r="G48"/>
    </row>
    <row r="49" spans="2:7" x14ac:dyDescent="0.25">
      <c r="B49"/>
      <c r="C49"/>
      <c r="D49"/>
      <c r="E49"/>
      <c r="F49"/>
      <c r="G49"/>
    </row>
    <row r="50" spans="2:7" x14ac:dyDescent="0.25">
      <c r="B50"/>
      <c r="C50"/>
      <c r="D50"/>
      <c r="E50"/>
      <c r="F50"/>
      <c r="G50"/>
    </row>
    <row r="51" spans="2:7" x14ac:dyDescent="0.25">
      <c r="B51"/>
      <c r="C51"/>
      <c r="D51"/>
      <c r="E51"/>
      <c r="F51"/>
      <c r="G51"/>
    </row>
    <row r="52" spans="2:7" x14ac:dyDescent="0.25">
      <c r="B52"/>
      <c r="C52"/>
      <c r="D52"/>
      <c r="E52"/>
      <c r="F52"/>
      <c r="G52"/>
    </row>
    <row r="53" spans="2:7" x14ac:dyDescent="0.25">
      <c r="B53"/>
      <c r="C53"/>
      <c r="D53"/>
      <c r="E53"/>
      <c r="F53"/>
      <c r="G53"/>
    </row>
    <row r="54" spans="2:7" x14ac:dyDescent="0.25">
      <c r="B54"/>
      <c r="C54"/>
      <c r="D54"/>
      <c r="E54"/>
      <c r="F54"/>
      <c r="G54"/>
    </row>
    <row r="55" spans="2:7" x14ac:dyDescent="0.25">
      <c r="B55"/>
      <c r="C55"/>
      <c r="D55"/>
      <c r="E55"/>
      <c r="F55"/>
      <c r="G55"/>
    </row>
    <row r="56" spans="2:7" x14ac:dyDescent="0.25">
      <c r="B56"/>
      <c r="C56"/>
      <c r="D56"/>
      <c r="E56"/>
      <c r="F56"/>
      <c r="G56"/>
    </row>
    <row r="57" spans="2:7" x14ac:dyDescent="0.25">
      <c r="B57"/>
      <c r="C57"/>
      <c r="D57"/>
      <c r="E57"/>
      <c r="F57"/>
      <c r="G57"/>
    </row>
    <row r="58" spans="2:7" x14ac:dyDescent="0.25">
      <c r="B58"/>
      <c r="C58"/>
      <c r="D58"/>
      <c r="E58"/>
      <c r="F58"/>
      <c r="G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1.รวม</vt:lpstr>
      <vt:lpstr>2.เรียง VC</vt:lpstr>
      <vt:lpstr>3.Pivot VC</vt:lpstr>
      <vt:lpstr>4. (ร่าง) ข้อเสนอโครงการฯ 68</vt:lpstr>
      <vt:lpstr>5.โครงการสำคัญฯ ปี 66-68</vt:lpstr>
      <vt:lpstr>ทำการ 100201</vt:lpstr>
      <vt:lpstr>pivot จำนวน</vt:lpstr>
      <vt:lpstr>pivot หน่วยงาน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 Nakanunpisal</dc:creator>
  <cp:lastModifiedBy>Kan Nakanunpisal</cp:lastModifiedBy>
  <dcterms:created xsi:type="dcterms:W3CDTF">2025-05-07T10:56:28Z</dcterms:created>
  <dcterms:modified xsi:type="dcterms:W3CDTF">2025-05-13T12:04:10Z</dcterms:modified>
</cp:coreProperties>
</file>