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WANN\FY2568\10 โครงการสำคัญฯ 70\02 as is\"/>
    </mc:Choice>
  </mc:AlternateContent>
  <xr:revisionPtr revIDLastSave="0" documentId="13_ncr:1_{D7ECDD0D-8A68-4CF1-B7D0-C73F59969A11}" xr6:coauthVersionLast="36" xr6:coauthVersionMax="36" xr10:uidLastSave="{00000000-0000-0000-0000-000000000000}"/>
  <bookViews>
    <workbookView xWindow="0" yWindow="0" windowWidth="28800" windowHeight="12225" tabRatio="500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14" r:id="rId3"/>
    <sheet name="1.รวม (2)" sheetId="22" state="hidden" r:id="rId4"/>
    <sheet name="090204_use" sheetId="21" state="hidden" r:id="rId5"/>
    <sheet name="ทำการ 090204" sheetId="20" state="hidden" r:id="rId6"/>
    <sheet name="2. เรียง VC" sheetId="16" r:id="rId7"/>
    <sheet name="3. Pivot VC" sheetId="23" r:id="rId8"/>
    <sheet name="4. (ร่าง) ข้อเสนอโครงการฯ ปี 69" sheetId="18" r:id="rId9"/>
    <sheet name="5. ข้อเสนอโครงการฯ ปี 66-68" sheetId="19" r:id="rId10"/>
    <sheet name="Sheet1" sheetId="17" state="hidden" r:id="rId11"/>
    <sheet name="โครงการ ปี 2567" sheetId="15" state="hidden" r:id="rId12"/>
    <sheet name="4.รวม-66" sheetId="5" state="hidden" r:id="rId13"/>
  </sheets>
  <externalReferences>
    <externalReference r:id="rId14"/>
  </externalReferences>
  <definedNames>
    <definedName name="_xlnm._FilterDatabase" localSheetId="2" hidden="1">'1.รวม'!$A$6:$T$24</definedName>
    <definedName name="_xlnm._FilterDatabase" localSheetId="3" hidden="1">'1.รวม (2)'!$A$6:$U$26</definedName>
    <definedName name="_xlnm._FilterDatabase" localSheetId="6" hidden="1">'2. เรียง VC'!$A$3:$U$26</definedName>
    <definedName name="_xlnm._FilterDatabase" localSheetId="12" hidden="1">'4.รวม-66'!$A$6:$AA$23</definedName>
    <definedName name="_xlnm._FilterDatabase" localSheetId="1" hidden="1">คัดเลือก!$A$2:$X$30</definedName>
  </definedNames>
  <calcPr calcId="191029"/>
  <pivotCaches>
    <pivotCache cacheId="16" r:id="rId15"/>
  </pivotCaches>
</workbook>
</file>

<file path=xl/calcChain.xml><?xml version="1.0" encoding="utf-8"?>
<calcChain xmlns="http://schemas.openxmlformats.org/spreadsheetml/2006/main">
  <c r="B6" i="19" l="1"/>
  <c r="B7" i="19"/>
  <c r="B8" i="19"/>
  <c r="B9" i="19"/>
  <c r="B5" i="19"/>
  <c r="C5" i="19"/>
  <c r="C6" i="19"/>
  <c r="C7" i="19"/>
  <c r="E4" i="18"/>
  <c r="E5" i="18"/>
  <c r="E6" i="18"/>
  <c r="E7" i="18"/>
  <c r="E8" i="18"/>
  <c r="E9" i="18"/>
  <c r="E3" i="18"/>
  <c r="E25" i="16"/>
  <c r="E16" i="16"/>
  <c r="E20" i="16"/>
  <c r="E26" i="16"/>
  <c r="E11" i="16"/>
  <c r="E10" i="16"/>
  <c r="E9" i="16"/>
  <c r="E8" i="16"/>
  <c r="E7" i="16"/>
  <c r="E6" i="16"/>
  <c r="E5" i="16"/>
  <c r="E4" i="16"/>
  <c r="E15" i="16"/>
  <c r="E14" i="16"/>
  <c r="E24" i="16"/>
  <c r="E18" i="16"/>
  <c r="E23" i="16"/>
  <c r="E22" i="16"/>
  <c r="E13" i="16"/>
  <c r="E12" i="16"/>
  <c r="I5" i="23" l="1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4" i="23"/>
  <c r="B27" i="14" l="1"/>
  <c r="B28" i="14"/>
  <c r="B29" i="14"/>
  <c r="B7" i="14"/>
  <c r="B8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18" i="22"/>
  <c r="A23" i="5" l="1"/>
  <c r="A22" i="5" l="1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</calcChain>
</file>

<file path=xl/sharedStrings.xml><?xml version="1.0" encoding="utf-8"?>
<sst xmlns="http://schemas.openxmlformats.org/spreadsheetml/2006/main" count="4314" uniqueCount="508">
  <si>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</si>
  <si>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</si>
  <si>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</si>
  <si>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</si>
  <si>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</si>
  <si>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</si>
  <si>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</si>
  <si>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</si>
  <si>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</si>
  <si>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</si>
  <si>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</si>
  <si>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</si>
  <si>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</si>
  <si>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</si>
  <si>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</si>
  <si>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</si>
  <si>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</si>
  <si>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</si>
  <si>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</si>
  <si>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</si>
  <si>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</si>
  <si>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</si>
  <si>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</si>
  <si>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</si>
  <si>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</si>
  <si>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</si>
  <si>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moph06041</t>
  </si>
  <si>
    <t>สธ 0604-63-0004</t>
  </si>
  <si>
    <t>โครงการเฝ้าระวังคุณภาพและความปลอดภัยของผลิตภัณฑ์สุขภาพในพื้นที่เขตเศรษฐกิจพิเศษ</t>
  </si>
  <si>
    <t>เขตเศรษฐกิจพิเศษ</t>
  </si>
  <si>
    <t>ด้านการสร้างความสามารถในการแข่งขัน</t>
  </si>
  <si>
    <t>090201</t>
  </si>
  <si>
    <t>1. การขยายตัวของผลิตภัณฑ์มวลรวมของพื้นที่ระเบียงเศรษฐกิจภาคใต้</t>
  </si>
  <si>
    <t>22 ตุลาคม 2563 เวลา 16:05</t>
  </si>
  <si>
    <t>อนุมัติแล้ว</t>
  </si>
  <si>
    <t>ตุลาคม 2562</t>
  </si>
  <si>
    <t>กันยายน 2563</t>
  </si>
  <si>
    <t>กองแผนงานและวิชาการ</t>
  </si>
  <si>
    <t>กรมวิทยาศาสตร์การแพทย์</t>
  </si>
  <si>
    <t>กระทรวงสาธารณสุข</t>
  </si>
  <si>
    <t>090201V04</t>
  </si>
  <si>
    <t>090201F0402</t>
  </si>
  <si>
    <t>https://emenscr.nesdc.go.th/viewer/view.html?id=23YR0dxaqLfjBnEKAzO3</t>
  </si>
  <si>
    <t>moph05061</t>
  </si>
  <si>
    <t>สธ 0506-63-0005</t>
  </si>
  <si>
    <t>โครงการพัฒนาศูนย์บริการการแพทย์แผนไทยและการแพทย์ทางเลือก ในพื้นที่ระเบียงเศรษฐกิจภาคใต้</t>
  </si>
  <si>
    <t>20 ธันวาคม 2562 เวลา 14:50</t>
  </si>
  <si>
    <t>สถาบันการแพทย์แผนไทย</t>
  </si>
  <si>
    <t>กรมการแพทย์แผนไทยและการแพทย์ทางเลือก</t>
  </si>
  <si>
    <t>https://emenscr.nesdc.go.th/viewer/view.html?id=deGM1EMqrEuznj7q5qoA</t>
  </si>
  <si>
    <t>mdes06031</t>
  </si>
  <si>
    <t>สศด.0603-63-0010</t>
  </si>
  <si>
    <t>โครงการพัฒนาและส่งเสริมการผลิตสินค้าเกษตร</t>
  </si>
  <si>
    <t>ด้านเศรษฐกิจ</t>
  </si>
  <si>
    <t>24 มกราคม 2563 เวลา 10:00</t>
  </si>
  <si>
    <t>มกราคม 2563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</si>
  <si>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</si>
  <si>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</si>
  <si>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</si>
  <si>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https://emenscr.nesdc.go.th/viewer/view.html?id=JKxRnML8xjsQdyLE9Qop</t>
  </si>
  <si>
    <t>สธ 0604-63-0011</t>
  </si>
  <si>
    <t>โครงการพัฒนาและยกระดับผลิตภัณฑ์สมุนไพรเพื่อสุขภาพในพื้นที่ระเบียงเศรษฐกิจภาคใต้อย่างยั่งยืน (SEC)</t>
  </si>
  <si>
    <t>7 สิงหาคม 2563 เวลา 13:29</t>
  </si>
  <si>
    <t>ตุลาคม 2564</t>
  </si>
  <si>
    <t>กันยายน 2565</t>
  </si>
  <si>
    <t>ข้อเสนอโครงการสำคัญ 2565 ที่ไม่ผ่านเข้ารอบ</t>
  </si>
  <si>
    <t>https://emenscr.nesdc.go.th/viewer/view.html?id=636d4JoKgdfVlJK86xWy</t>
  </si>
  <si>
    <t>mol04041</t>
  </si>
  <si>
    <t>รง 0404-63-0037</t>
  </si>
  <si>
    <t>พัฒนาศักยภาพแรงงานรองรับการท่องเที่ยวและบริการให้มีมูลค่าสูง</t>
  </si>
  <si>
    <t>15 พฤศจิกายน 2563 เวลา 11:06</t>
  </si>
  <si>
    <t>กองแผนงานและสารสนเทศ</t>
  </si>
  <si>
    <t>กรมพัฒนาฝีมือแรงงาน</t>
  </si>
  <si>
    <t>กระทรวงแรงงาน</t>
  </si>
  <si>
    <t>ข้อเสนอโครงการสำคัญ 2565 ที่ผ่านเข้ารอบ</t>
  </si>
  <si>
    <t>090201V02</t>
  </si>
  <si>
    <t>090201F0203</t>
  </si>
  <si>
    <t>https://emenscr.nesdc.go.th/viewer/view.html?id=A367gRr03RsAoX1NWygY</t>
  </si>
  <si>
    <t>police000711</t>
  </si>
  <si>
    <t>ตช 0007.1-63-0222</t>
  </si>
  <si>
    <t>โครงการนวัตกรรมตำรวจเพื่อความปลอดภัยชีวิตและทรัพย์สินของประชาชน (วจ.)</t>
  </si>
  <si>
    <t>3 สิงหาคม 2563 เวลา 18:39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</si>
  <si>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</si>
  <si>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</si>
  <si>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</si>
  <si>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090201V05</t>
  </si>
  <si>
    <t>090201F0503</t>
  </si>
  <si>
    <t>https://emenscr.nesdc.go.th/viewer/view.html?id=eK5X1VRMqqT93KX8VVKL</t>
  </si>
  <si>
    <t>ตช 0007.1-63-0223</t>
  </si>
  <si>
    <t>โครงการนวัตกรรมตำรวจเพื่อการบริหารจัดการทรัพยากรธรรมชาติและสิ่งแวดล้อม (วจ.)</t>
  </si>
  <si>
    <t>3 สิงหาคม 2563 เวลา 18:38</t>
  </si>
  <si>
    <t>090201F0504</t>
  </si>
  <si>
    <t>https://emenscr.nesdc.go.th/viewer/view.html?id=33EZxzq5M4SV4oxon5pW</t>
  </si>
  <si>
    <t>moi5302101</t>
  </si>
  <si>
    <t>มท 5302.10-63-0001</t>
  </si>
  <si>
    <t>โครงการพัฒนาระบบไฟฟ้าเพื่อรองรับการจัดตั้งเขตพัฒนาเศรษฐกิจพิเศษ ระยะที่ 2</t>
  </si>
  <si>
    <t>6 สิงหาคม 2563 เวลา 16:07</t>
  </si>
  <si>
    <t>เมษายน 2563</t>
  </si>
  <si>
    <t>ธันวาคม 2567</t>
  </si>
  <si>
    <t>ฝ่ายนโยบายและยุทธศาสตร์</t>
  </si>
  <si>
    <t>การไฟฟ้าส่วนภูมิภาค</t>
  </si>
  <si>
    <t>กระทรวงมหาดไทย</t>
  </si>
  <si>
    <t>090201V01</t>
  </si>
  <si>
    <t>090201F0101</t>
  </si>
  <si>
    <t>https://emenscr.nesdc.go.th/viewer/view.html?id=936EoWz8ZKfE0WkABekJ</t>
  </si>
  <si>
    <t>mol04071</t>
  </si>
  <si>
    <t>รง 0407-63-0025</t>
  </si>
  <si>
    <t>โครงการพัฒนาศักยภาพแรงงานรองรับการท่องเที่ยวและบริการให้มีมูลค่าสูง</t>
  </si>
  <si>
    <t>14 มกราคม 2564 เวลา 14:51</t>
  </si>
  <si>
    <t>สำนักพัฒนาผู้ฝึกและเทคโนโลยีการฝึก</t>
  </si>
  <si>
    <t>โครงการสำคัญ 2565</t>
  </si>
  <si>
    <t>https://emenscr.nesdc.go.th/viewer/view.html?id=VWkGkXJdMQTOWWkOnrzJ</t>
  </si>
  <si>
    <t>nesdb11121</t>
  </si>
  <si>
    <t>นร1109-64-0002</t>
  </si>
  <si>
    <t>โครงการศึกษาจัดทำแผนแม่บทและขับเคลื่อนการพัฒนาพื้นที่เศรษฐกิจใหม่</t>
  </si>
  <si>
    <t>5 มกราคม 2564 เวลา 15:09</t>
  </si>
  <si>
    <t>เมษายน 2564</t>
  </si>
  <si>
    <t>เมษายน 2565</t>
  </si>
  <si>
    <t>กองยุทธศาสตร์การพัฒนาพื้นที่</t>
  </si>
  <si>
    <t>สำนักงานสภาพัฒนาการเศรษฐกิจและสังคมแห่งชาติ</t>
  </si>
  <si>
    <t>สำนักนายกรัฐมนตรี</t>
  </si>
  <si>
    <t>090201F0501</t>
  </si>
  <si>
    <t>https://emenscr.nesdc.go.th/viewer/view.html?id=WXJJELk7GncL23pk1JQy</t>
  </si>
  <si>
    <t>สธ 0604-64-0004</t>
  </si>
  <si>
    <t>22 มีนาคม 2564 เวลา 16:24</t>
  </si>
  <si>
    <t>ตุลาคม 2563</t>
  </si>
  <si>
    <t>กันยายน 2564</t>
  </si>
  <si>
    <t>090201F0201</t>
  </si>
  <si>
    <t>https://emenscr.nesdc.go.th/viewer/view.html?id=gA4KodMQXYS4njoo9RMn</t>
  </si>
  <si>
    <t>moi5551011</t>
  </si>
  <si>
    <t>มท 55510 – 1-64-0007</t>
  </si>
  <si>
    <t>งานวางท่อขยายเขตจำหน่ายน้ำ กปภ.สาขาเกาะสมุย ตำบลลิปะน้อย อำเภอเกาะสมุย จังหวัดสุราษฎร์ธานี</t>
  </si>
  <si>
    <t>24 ธันวาคม 2563 เวลา 17:13</t>
  </si>
  <si>
    <t>ธันวาคม 2563</t>
  </si>
  <si>
    <t>มีนาคม 2564</t>
  </si>
  <si>
    <t>กองแผนและวิชาการ</t>
  </si>
  <si>
    <t>การประปาส่วนภูมิภาค</t>
  </si>
  <si>
    <t>https://emenscr.nesdc.go.th/viewer/view.html?id=835zmpmJNLcy7LkqwY6M</t>
  </si>
  <si>
    <t>มท 55510 – 1-64-0008</t>
  </si>
  <si>
    <t>งานวางท่อขยายเขตจำหน่ายน้ำ กปภ.สาขาเกาะพะงัน ตำบลเกาะพะงัน อำเภอเกาะพะงัน จังหวัดสุราษฎร์ธานี</t>
  </si>
  <si>
    <t>25 ธันวาคม 2563 เวลา 9:31</t>
  </si>
  <si>
    <t>https://emenscr.nesdc.go.th/viewer/view.html?id=835zaV6Qo2UzdggngpL6</t>
  </si>
  <si>
    <t>มท 55510 – 1-64-0009</t>
  </si>
  <si>
    <t>งานวางท่อขยายเขตจำหน่ายน้ำ กปภ.สาขานครศรีธรรมราช ตำบลช้างซ้าย อำเภอพระพรหม จังหวัดนครศรีธรรมราช</t>
  </si>
  <si>
    <t>25 ธันวาคม 2563 เวลา 9:47</t>
  </si>
  <si>
    <t>https://emenscr.nesdc.go.th/viewer/view.html?id=aQVqaQ7zMRfaLWlnno0R</t>
  </si>
  <si>
    <t>มท 55510 – 1-64-0010</t>
  </si>
  <si>
    <t>งานวางท่อขยายเขตจำหน่ายน้ำ กปภ.สาขาสุราษฎร์ธานี ตำบลมะขามเตี้ย อำเภอเมืองสุราษฎร์ธานี จังหวัดสุราษฎร์ธานี</t>
  </si>
  <si>
    <t>25 ธันวาคม 2563 เวลา 9:59</t>
  </si>
  <si>
    <t>https://emenscr.nesdc.go.th/viewer/view.html?id=235NRaLnVdtN1nyNpjLx</t>
  </si>
  <si>
    <t>มท 55510 – 1-64-0011</t>
  </si>
  <si>
    <t>งานวางท่อขยายเขตจำหน่ายน้ำ กปภ.สาขาชุมพร ตำบลขุนกระทิง อำเภอเมืองชุมพร จังหวัดชุมพร</t>
  </si>
  <si>
    <t>25 ธันวาคม 2563 เวลา 10:07</t>
  </si>
  <si>
    <t>https://emenscr.nesdc.go.th/viewer/view.html?id=VWkNjVZZgXIXrzzmzOY4</t>
  </si>
  <si>
    <t>มท 55510 – 1-64-0012</t>
  </si>
  <si>
    <t>งานวางท่อขยายเขตจำหน่ายน้ำ กปภ.สาขากระบี่  ตำบลเหนือคลอง อำเภอเหนือคลอง จังหวัดกระบี่ี</t>
  </si>
  <si>
    <t>25 ธันวาคม 2563 เวลา 10:20</t>
  </si>
  <si>
    <t>สิงหาคม 2564</t>
  </si>
  <si>
    <t>https://emenscr.nesdc.go.th/viewer/view.html?id=LAw4LxR45lfyVzzgzKnq</t>
  </si>
  <si>
    <t>มท 55510 – 1-64-0013</t>
  </si>
  <si>
    <t>งานวางท่อขยายเขตจำหน่ายน้ำ กปภ.สาขาขนอม ตำบลขนอม อำเภอขนอม จังหวัดนครศรีธรรมราช</t>
  </si>
  <si>
    <t>25 ธันวาคม 2563 เวลา 10:35</t>
  </si>
  <si>
    <t>มกราคม 2564</t>
  </si>
  <si>
    <t>https://emenscr.nesdc.go.th/viewer/view.html?id=wEBqRwZ2kxIEGAAxAWkq</t>
  </si>
  <si>
    <t>มท 55510 – 1-64-0014</t>
  </si>
  <si>
    <t>งานวางท่อขยายเขตจำหน่ายน้ำ กปภ.สาขาระนอง ตำบลบางริ้น อำเภอเมืองระนอง จังหวัดระนอง</t>
  </si>
  <si>
    <t>25 ธันวาคม 2563 เวลา 10:47</t>
  </si>
  <si>
    <t>กุมภาพันธ์ 2564</t>
  </si>
  <si>
    <t>https://emenscr.nesdc.go.th/viewer/view.html?id=RdW6MLg3Rzc9mJwZB3BY</t>
  </si>
  <si>
    <t>industry031</t>
  </si>
  <si>
    <t>อก (สอห)-64-0001</t>
  </si>
  <si>
    <t>โครงการพัฒนาศักยภาพผู้ประกอบการด้านการผลิตและยกระดับมาตรฐานในกลุ่มผู้ประกอบการใหม่และกลุ่มปรับตัวสู่การพัฒนาผลิตภัณฑ์ประมงแปรรูป พื้นที่กลุ่มจังหวัดภาคใต้อ่าวไทย</t>
  </si>
  <si>
    <t>7 กรกฎาคม 2564 เวลา 14:51</t>
  </si>
  <si>
    <t>สถาบันอาหาร</t>
  </si>
  <si>
    <t>กระทรวงอุตสาหกรรม</t>
  </si>
  <si>
    <t>https://emenscr.nesdc.go.th/viewer/view.html?id=OoolpyB0gMC7Y2Y8wgkQ</t>
  </si>
  <si>
    <t>รง 0407-66-0002</t>
  </si>
  <si>
    <t>โครงการพัฒนาศักยภาพแรงงานรองรับพื้นที่ระเบียงเศรษฐกิจภาคใต้ (SEC)</t>
  </si>
  <si>
    <t>6 สิงหาคม 2564 เวลา 20:39</t>
  </si>
  <si>
    <t>ตุลาคม 2565</t>
  </si>
  <si>
    <t>กันยายน 2566</t>
  </si>
  <si>
    <t>ข้อเสนอโครงการสำคัญ 2566 ที่ผ่านเข้ารอบ</t>
  </si>
  <si>
    <t>v2_090201V02</t>
  </si>
  <si>
    <t>v2_090201V02F03</t>
  </si>
  <si>
    <t>https://emenscr.nesdc.go.th/viewer/view.html?id=lOOoMOOwpEHx965Od9mR</t>
  </si>
  <si>
    <t>สธ 0604-66-0004</t>
  </si>
  <si>
    <t>13 สิงหาคม 2564 เวลา 12:05</t>
  </si>
  <si>
    <t>ข้อเสนอโครงการสำคัญ 2566 ที่ไม่ผ่านเข้ารอบ</t>
  </si>
  <si>
    <t>v2_090201V04</t>
  </si>
  <si>
    <t>v2_090201V04F02</t>
  </si>
  <si>
    <t>https://emenscr.nesdc.go.th/viewer/view.html?id=QOO6pd8g5qf3ArwgkAEZ</t>
  </si>
  <si>
    <t>most640141</t>
  </si>
  <si>
    <t>วท 6401-66-0021</t>
  </si>
  <si>
    <t>โครงการพัฒนาและยกระดับผู้ประกอบการนวัตกรรมด้านการท่องเที่ยวในพื้นที่เขตเศรษฐกิจพิเศษภาคใต้ตอนบน (SEC)</t>
  </si>
  <si>
    <t>15 สิงหาคม 2564 เวลา 0:14</t>
  </si>
  <si>
    <t>ฝ่ายบริหารองค์กร</t>
  </si>
  <si>
    <t>สำนักงานนวัตกรรมแห่งชาติ (องค์การมหาชน) (สนช.)</t>
  </si>
  <si>
    <t>กระทรวงการอุดมศึกษา วิทยาศาสตร์ วิจัยและนวัตกรรม</t>
  </si>
  <si>
    <t>https://emenscr.nesdc.go.th/viewer/view.html?id=Y77KMazLxeCjAYRN6dGy</t>
  </si>
  <si>
    <t>วท 6401-66-0022</t>
  </si>
  <si>
    <t>โครงการยกระดับนวัตกรรมจากเกษตรดั้งเดิมสู่เกษตรสมัยใหม่ จังหวัดพัทลุง</t>
  </si>
  <si>
    <t>15 สิงหาคม 2564 เวลา 0:30</t>
  </si>
  <si>
    <t>v2_090201V02F01</t>
  </si>
  <si>
    <t>https://emenscr.nesdc.go.th/viewer/view.html?id=333VmJa9XnF6OWy5r1LG</t>
  </si>
  <si>
    <t>cu05122381</t>
  </si>
  <si>
    <t>ศธ 0512.2.38-66-0010</t>
  </si>
  <si>
    <t>การพัฒนาผลิตภัณฑ์และยกระดับบริการฮาลาลสู่ระดับนานาชาติของพื้นที่เขตเศรษฐกิจพิเศษชายแดนใต้</t>
  </si>
  <si>
    <t>16 สิงหาคม 2564 เวลา 8:55</t>
  </si>
  <si>
    <t>กันยายน 2567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</si>
  <si>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</si>
  <si>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</si>
  <si>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https://emenscr.nesdc.go.th/viewer/view.html?id=WXXm2a7e8kH5OEQm5l8K</t>
  </si>
  <si>
    <t>รง 0407-65-0002</t>
  </si>
  <si>
    <t>โครงการพัฒนาศักยภาพแรงงานรองรับการท่องเที่ยวและบริการให้มีมูลค่าสูง พ.ศ. 2565</t>
  </si>
  <si>
    <t>19 พฤศจิกายน 2564 เวลา 16:25</t>
  </si>
  <si>
    <t>https://emenscr.nesdc.go.th/viewer/view.html?id=mdl3gdN1woIe49z3dZj8</t>
  </si>
  <si>
    <t>moph09071</t>
  </si>
  <si>
    <t>สธ 0907-65-0003</t>
  </si>
  <si>
    <t>โครงการจัดการปัจจัยเสี่ยงด้านอนามัยสิ่งแวดล้อมในพื้นที่ระเบียงเศรษฐกิจภาคใต้</t>
  </si>
  <si>
    <t>22 ธันวาคม 2564 เวลา 9:21</t>
  </si>
  <si>
    <t>กองประเมินผลกระทบต่อสุขภาพ</t>
  </si>
  <si>
    <t>กรมอนามัย</t>
  </si>
  <si>
    <t>090201F0502</t>
  </si>
  <si>
    <t>https://emenscr.nesdc.go.th/viewer/view.html?id=GjMK9BO978FVn6gJ3OkN</t>
  </si>
  <si>
    <t>สธ 0604-65-0003</t>
  </si>
  <si>
    <t>โครงการพัฒนาและยกระดับผลิตภัณฑ์สมุนไพรเพื่อสุขภาพ ในพื้นที่ระเบียงเศรษฐกิจภาคใต้อย่างยั่งยืน (SEC)</t>
  </si>
  <si>
    <t>18 มกราคม 2565 เวลา 11:35</t>
  </si>
  <si>
    <t>https://emenscr.nesdc.go.th/viewer/view.html?id=83M8jBYNRpf1dxq1KkAG</t>
  </si>
  <si>
    <t>งานวางท่อขยายเขตจำหน่ายน้ำ กปภ.สาขากระบี่ ตำบลเหนือคลอง อำเภอเหนือคลอง จังหวัดกระบี่ี</t>
  </si>
  <si>
    <t>ปีงบประมาณ</t>
  </si>
  <si>
    <t>กรณี Project 65 เป็นโครงการใน 571 โครงการ ให้ใส่ * ไว้ในช่องประเภทโครงการ ตัวอย่าง Project 65*</t>
  </si>
  <si>
    <t>องค์ประกอบ/ปัจจัยที่เป็นสีแดงคือการเติมเอง</t>
  </si>
  <si>
    <t>โครงการ/การดำเนินงาน</t>
  </si>
  <si>
    <t>เชื่อม</t>
  </si>
  <si>
    <t>โครงการนวัตกรรมตำรวจเพื่อความปลอดภัยชีวิตและทรัพย์สินของประชาชน(วจ.)2564</t>
  </si>
  <si>
    <t>กองยุทธศาสตร์สำนักงานยุทธศาสตร์ตำรวจ</t>
  </si>
  <si>
    <t>project65</t>
  </si>
  <si>
    <t>โครงการนวัตกรรมตำรวจเพื่อการบริหารจัดการทรัพยากรธรรมชาติและสิ่งแวดล้อม(วจ.)2564</t>
  </si>
  <si>
    <t>โครงการศึกษาจัดทำแผนแม่บทและขับเคลื่อนการพัฒนาพื้นที่เศรษฐกิจใหม่2564</t>
  </si>
  <si>
    <t>โครงการพัฒนาศักยภาพแรงงานรองรับการท่องเที่ยวและบริการให้มีมูลค่าสูง2564</t>
  </si>
  <si>
    <t>รออนุมัติ</t>
  </si>
  <si>
    <t>project65*</t>
  </si>
  <si>
    <t>พัฒนาศักยภาพแรงงานรองรับการท่องเที่ยวและบริการให้มีมูลค่าสูง2564</t>
  </si>
  <si>
    <t>โครงการพัฒนาศูนย์บริการการแพทย์แผนไทยและการแพทย์ทางเลือกในพื้นที่ระเบียงเศรษฐกิจภาคใต้2562</t>
  </si>
  <si>
    <t>โครงการพัฒนาและยกระดับผลิตภัณฑ์สมุนไพรเพื่อสุขภาพในพื้นที่ระเบียงเศรษฐกิจภาคใต้อย่างยั่งยืน(SEC)2564</t>
  </si>
  <si>
    <t>โครงการพัฒนาระบบไฟฟ้าเพื่อรองรับการจัดตั้งเขตพัฒนาเศรษฐกิจพิเศษระยะที่22563</t>
  </si>
  <si>
    <t>งานวางท่อขยายเขตจำหน่ายน้ำกปภ.สาขาเกาะสมุยตำบลลิปะน้อยอำเภอเกาะสมุยจังหวัดสุราษฎร์ธานี2563</t>
  </si>
  <si>
    <t>งานวางท่อขยายเขตจำหน่ายน้ำกปภ.สาขาเกาะพะงันตำบลเกาะพะงันอำเภอเกาะพะงันจังหวัดสุราษฎร์ธานี2563</t>
  </si>
  <si>
    <t>งานวางท่อขยายเขตจำหน่ายน้ำกปภ.สาขานครศรีธรรมราชตำบลช้างซ้ายอำเภอพระพรหมจังหวัดนครศรีธรรมราช2563</t>
  </si>
  <si>
    <t>งานวางท่อขยายเขตจำหน่ายน้ำกปภ.สาขาสุราษฎร์ธานีตำบลมะขามเตี้ยอำเภอเมืองสุราษฎร์ธานีจังหวัดสุราษฎร์ธานี2563</t>
  </si>
  <si>
    <t>งานวางท่อขยายเขตจำหน่ายน้ำกปภ.สาขาชุมพรตำบลขุนกระทิงอำเภอเมืองชุมพรจังหวัดชุมพร2563</t>
  </si>
  <si>
    <t>งานวางท่อขยายเขตจำหน่ายน้ำกปภ.สาขากระบี่ตำบลเหนือคลองอำเภอเหนือคลองจังหวัดกระบี่ี2563</t>
  </si>
  <si>
    <t>งานวางท่อขยายเขตจำหน่ายน้ำกปภ.สาขาขนอมตำบลขนอมอำเภอขนอมจังหวัดนครศรีธรรมราช2563</t>
  </si>
  <si>
    <t>งานวางท่อขยายเขตจำหน่ายน้ำกปภ.สาขาระนองตำบลบางริ้นอำเภอเมืองระนองจังหวัดระนอง2563</t>
  </si>
  <si>
    <t>โครงการพัฒนาและส่งเสริมการผลิตสินค้าเกษตร2563</t>
  </si>
  <si>
    <t>โครงการนวัตกรรมตำรวจเพื่อความปลอดภัยชีวิตและทรัพย์สินของประชาชน(วจ.)2565สำนักงานตำรวจแห่งชาติ</t>
  </si>
  <si>
    <t>โครงการนวัตกรรมตำรวจเพื่อการบริหารจัดการทรัพยากรธรรมชาติและสิ่งแวดล้อม(วจ.)2565สำนักงานตำรวจแห่งชาติ</t>
  </si>
  <si>
    <t>โครงการศึกษาจัดทำแผนแม่บทและขับเคลื่อนการพัฒนาพื้นที่เศรษฐกิจใหม่2564สำนักงานสภาพัฒนาการเศรษฐกิจและสังคมแห่งชาติ</t>
  </si>
  <si>
    <t>โครงการพัฒนาศักยภาพแรงงานรองรับการท่องเที่ยวและบริการให้มีมูลค่าสูง2565กรมพัฒนาฝีมือแรงงาน</t>
  </si>
  <si>
    <t>พัฒนาศักยภาพแรงงานรองรับการท่องเที่ยวและบริการให้มีมูลค่าสูง2565กรมพัฒนาฝีมือแรงงาน</t>
  </si>
  <si>
    <t>โครงการพัฒนาศูนย์บริการการแพทย์แผนไทยและการแพทย์ทางเลือกในพื้นที่ระเบียงเศรษฐกิจภาคใต้2563กรมการแพทย์แผนไทยและการแพทย์ทางเลือก</t>
  </si>
  <si>
    <t>โครงการพัฒนาและยกระดับผลิตภัณฑ์สมุนไพรเพื่อสุขภาพในพื้นที่ระเบียงเศรษฐกิจภาคใต้อย่างยั่งยืน(SEC)2565กรมวิทยาศาสตร์การแพทย์</t>
  </si>
  <si>
    <t>โครงการพัฒนาระบบไฟฟ้าเพื่อรองรับการจัดตั้งเขตพัฒนาเศรษฐกิจพิเศษระยะที่22563การไฟฟ้าส่วนภูมิภาค</t>
  </si>
  <si>
    <t>งานวางท่อขยายเขตจำหน่ายน้ำกปภ.สาขาเกาะสมุยตำบลลิปะน้อยอำเภอเกาะสมุยจังหวัดสุราษฎร์ธานี2564การประปาส่วนภูมิภาค</t>
  </si>
  <si>
    <t>งานวางท่อขยายเขตจำหน่ายน้ำกปภ.สาขาเกาะพะงันตำบลเกาะพะงันอำเภอเกาะพะงันจังหวัดสุราษฎร์ธานี2564การประปาส่วนภูมิภาค</t>
  </si>
  <si>
    <t>งานวางท่อขยายเขตจำหน่ายน้ำกปภ.สาขานครศรีธรรมราชตำบลช้างซ้ายอำเภอพระพรหมจังหวัดนครศรีธรรมราช2564การประปาส่วนภูมิภาค</t>
  </si>
  <si>
    <t>งานวางท่อขยายเขตจำหน่ายน้ำกปภ.สาขาสุราษฎร์ธานีตำบลมะขามเตี้ยอำเภอเมืองสุราษฎร์ธานีจังหวัดสุราษฎร์ธานี2564การประปาส่วนภูมิภาค</t>
  </si>
  <si>
    <t>งานวางท่อขยายเขตจำหน่ายน้ำกปภ.สาขาชุมพรตำบลขุนกระทิงอำเภอเมืองชุมพรจังหวัดชุมพร2564การประปาส่วนภูมิภาค</t>
  </si>
  <si>
    <t>งานวางท่อขยายเขตจำหน่ายน้ำกปภ.สาขากระบี่ตำบลเหนือคลองอำเภอเหนือคลองจังหวัดกระบี่ี2564การประปาส่วนภูมิภาค</t>
  </si>
  <si>
    <t>งานวางท่อขยายเขตจำหน่ายน้ำกปภ.สาขาขนอมตำบลขนอมอำเภอขนอมจังหวัดนครศรีธรรมราช2564การประปาส่วนภูมิภาค</t>
  </si>
  <si>
    <t>งานวางท่อขยายเขตจำหน่ายน้ำกปภ.สาขาระนองตำบลบางริ้นอำเภอเมืองระนองจังหวัดระนอง2564การประปาส่วนภูมิภาค</t>
  </si>
  <si>
    <t>โครงการพัฒนาและส่งเสริมการผลิตสินค้าเกษตร2563สำนักงานส่งเสริมเศรษฐกิจดิจิทัล</t>
  </si>
  <si>
    <t>Grand Total</t>
  </si>
  <si>
    <t>090204V02</t>
  </si>
  <si>
    <t>โครงการภายใต้เป้าหมายแผนแม่บทย่อย: 090204 การขยายตัวของผลิตภัณฑ์มวลรวมของพื้นที่ระเบียงเศรษฐกิจพิเศษ</t>
  </si>
  <si>
    <t>องค์ประกอบ (ระบุ version)</t>
  </si>
  <si>
    <t>ปัจจัย (ระบุ version)</t>
  </si>
  <si>
    <t>อก 0411-67-0001</t>
  </si>
  <si>
    <t>ยกระดับฐานเศรษฐกิจสร้างสรรค์ล้านนาสู่ระเบียงเศรษฐกิจพิเศษภาคเหนือ (Creative LANNA Forward)</t>
  </si>
  <si>
    <t>ตุลาคม 2566</t>
  </si>
  <si>
    <t>พฤษภาคม 2567</t>
  </si>
  <si>
    <t>ศูนย์ส่งเสริมอุตสาหกรรมภาคที่ 1</t>
  </si>
  <si>
    <t>กรมส่งเสริมอุตสาหกรรม</t>
  </si>
  <si>
    <t>v3_090204V02</t>
  </si>
  <si>
    <t>v3_090204V02F01</t>
  </si>
  <si>
    <t>090204V02F01</t>
  </si>
  <si>
    <t>https://emenscr.nesdc.go.th/viewer/view.html?id=p9yjo1Qm8aUx2JL6p95J</t>
  </si>
  <si>
    <t>090204V01F01</t>
  </si>
  <si>
    <t>090204V02F02</t>
  </si>
  <si>
    <t>090204V04F01</t>
  </si>
  <si>
    <t>090204V04F02</t>
  </si>
  <si>
    <t>090204V05F02</t>
  </si>
  <si>
    <t>090204V06F02</t>
  </si>
  <si>
    <t>090204</t>
  </si>
  <si>
    <t>ปี66</t>
  </si>
  <si>
    <t>ปี67</t>
  </si>
  <si>
    <t>ข้อเสนอโครงการสำคัญ 2566 ที่ผ่านเข้ารอบ จากเป้าหมายแผนย่อยเดิม 090201</t>
  </si>
  <si>
    <t>ผลการคัดเลือก</t>
  </si>
  <si>
    <t>ผ่าน</t>
  </si>
  <si>
    <t>สำนักงานปลัดกระทรวงอุตสาหกรรม (ราชการบริหารส่วนกลาง)</t>
  </si>
  <si>
    <t>สำนักงานปลัดกระทรวงพาณิชย์</t>
  </si>
  <si>
    <t>กระทรวงพาณิชย์</t>
  </si>
  <si>
    <t>ไม่ผ่านเข้ารอบ</t>
  </si>
  <si>
    <t>-</t>
  </si>
  <si>
    <t>4B</t>
  </si>
  <si>
    <t>ห่วงโซ่คุณค่าฯ (FVCT) (ฉบับเดิม)</t>
  </si>
  <si>
    <t>url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</si>
  <si>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</si>
  <si>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</si>
  <si>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</si>
  <si>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</si>
  <si>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</si>
  <si>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</si>
  <si>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</si>
  <si>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</si>
  <si>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</si>
  <si>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</si>
  <si>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</si>
  <si>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</si>
  <si>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</si>
  <si>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อก 0802-67-0005</t>
  </si>
  <si>
    <t>โครงการจัดทำแผนขับเคลื่อนการพัฒนาอุตสาหกรรมในพื้นที่ระเบียงเศรษฐกิจพิเศษภาคใต้ (Southern Economic Corridor: SEC) เพื่อเพิ่มขีดความสามารถในการแข่งขันและสร้างการเติบโตอย่างมีส่วนร่วม</t>
  </si>
  <si>
    <t>สำนักงานเศรษฐกิจอุตสาหกรรม</t>
  </si>
  <si>
    <t>กองนโยบายอุตสาหกรรมมหาภาค</t>
  </si>
  <si>
    <t>โครงการปกติ 2567</t>
  </si>
  <si>
    <t>v2_090204</t>
  </si>
  <si>
    <t>https://emenscr.nesdc.go.th/viewer/view.html?id=663460fba23f531f99a287ad</t>
  </si>
  <si>
    <t>https://emenscr.nesdc.go.th/viewer/view.html?id=656fd62f66940b3b33337834</t>
  </si>
  <si>
    <t>รง 0404-67-0019</t>
  </si>
  <si>
    <t>โครงการพัฒนาศักยภาพแรงงานฝีมือรองรับเขตเศรษฐกิจพิเศษ</t>
  </si>
  <si>
    <t>ปรับปรุงโครงการสำคัญ 2567</t>
  </si>
  <si>
    <t>v3_090204V05F01</t>
  </si>
  <si>
    <t>https://emenscr.nesdc.go.th/viewer/view.html?id=66501656995a3a1f8f167170</t>
  </si>
  <si>
    <t>พณ 0225-68-0020</t>
  </si>
  <si>
    <t>โครงการเสริมสร้างสมรรถนะผู้ประกอบการในระเบียงเศรษฐกิจพิเศษ 4 ภาค</t>
  </si>
  <si>
    <t>ตุลาคม 2567</t>
  </si>
  <si>
    <t>กันยายน 2568</t>
  </si>
  <si>
    <t>กองบริหารการพาณิชย์ภูมิภาค</t>
  </si>
  <si>
    <t>โครงการปกติ 2568</t>
  </si>
  <si>
    <t>v3_090204V05F02</t>
  </si>
  <si>
    <t>https://emenscr.nesdc.go.th/viewer/view.html?id=676918f36f54fa36714712d3</t>
  </si>
  <si>
    <t>โครงการปกติ 2563</t>
  </si>
  <si>
    <t>v3_090204V02F03</t>
  </si>
  <si>
    <t>https://emenscr.nesdc.go.th/viewer/view.html?id=5de4bd945b1d0951ee935730</t>
  </si>
  <si>
    <t>https://emenscr.nesdc.go.th/viewer/view.html?id=5fbf77437232b72a71f77fc2</t>
  </si>
  <si>
    <t>โครงการปกติ 2564</t>
  </si>
  <si>
    <t>https://emenscr.nesdc.go.th/viewer/view.html?id=60e2d2caa792f56431f57b72</t>
  </si>
  <si>
    <t>https://emenscr.nesdc.go.th/viewer/view.html?id=5fe07310adb90d1b2adda6fa</t>
  </si>
  <si>
    <t>v3_090204V01F01</t>
  </si>
  <si>
    <t>https://emenscr.nesdc.go.th/viewer/view.html?id=5fe560b68c931742b9801570</t>
  </si>
  <si>
    <t>https://emenscr.nesdc.go.th/viewer/view.html?id=5fe55e0555edc142c175da6d</t>
  </si>
  <si>
    <t>https://emenscr.nesdc.go.th/viewer/view.html?id=5fe55a8155edc142c175da58</t>
  </si>
  <si>
    <t>https://emenscr.nesdc.go.th/viewer/view.html?id=5fe5577855edc142c175da4f</t>
  </si>
  <si>
    <t>https://emenscr.nesdc.go.th/viewer/view.html?id=5fe55576937fc042b84c9987</t>
  </si>
  <si>
    <t>https://emenscr.nesdc.go.th/viewer/view.html?id=5fe552ca48dad842bf57c342</t>
  </si>
  <si>
    <t>https://emenscr.nesdc.go.th/viewer/view.html?id=5fe54f1555edc142c175da2e</t>
  </si>
  <si>
    <t>https://emenscr.nesdc.go.th/viewer/view.html?id=5fe469d9de9699752bbf4951</t>
  </si>
  <si>
    <t>v3_090204V06F03</t>
  </si>
  <si>
    <t>https://emenscr.nesdc.go.th/viewer/view.html?id=5fcf1265557f3b161930c3d2</t>
  </si>
  <si>
    <t>โครงการปกติ 2565</t>
  </si>
  <si>
    <t>v3_090204V04F01</t>
  </si>
  <si>
    <t>https://emenscr.nesdc.go.th/viewer/view.html?id=61c28b99cf8d3033eb3ef4e3</t>
  </si>
  <si>
    <t>https://emenscr.nesdc.go.th/viewer/view.html?id=61e6438eb1008e5f09ed0a82</t>
  </si>
  <si>
    <t>https://emenscr.nesdc.go.th/viewer/view.html?id=6192123b78f1114b28747c9f</t>
  </si>
  <si>
    <t>หมายเหตุ :</t>
  </si>
  <si>
    <t>สีฟ้า หมายถึง หน่วยงานเลือกความสอดคล้องของโครงการกับเป้าหมายแผนแม่บทย่อย Y1 090204 เป็นหลักอย่างเดียว</t>
  </si>
  <si>
    <t>สีส้ม หมายถึง หน่วยงานเลือกความสอดคล้องของโครงการกับเป้าหมายแผนแม่บทย่อย Y1 090204  เป็นหลักและรองในเป้าหมายแผนแม่บทย่อยเดียวกัน</t>
  </si>
  <si>
    <t>สีเขียว หมายถึง หน่วยงานเลือกความสอดคล้องของโครงการกับเป้าหมายแผนแม่บทย่อย Y1 090204 เป็นหลักและเลือกความสอดคล้องของโครงการเป็นรองในเป้าหมายแผนแม่บทย่อยอื่น</t>
  </si>
  <si>
    <t>สีม่วง หมายถึง หน่วยงานเลือกความสอดคล้องของโครงการกับเป้าหมายแผนแม่บทย่อย Y1 090204 เป็นรองอย่างเดียว</t>
  </si>
  <si>
    <t>สีแดง หมายถึง หน่วยงานเลือกความสอดคล้องของโครงการกับเป้าหมายแผนแม่บทย่อย Y1 090204 เป็นรองและเลือกความสอดคล้องของโครงการเป็นหลักในเป้าหมายแผนแม่บทย่อยอื่น</t>
  </si>
  <si>
    <t>อักษรย่อ</t>
  </si>
  <si>
    <t>ปัจจัย (เดิม)</t>
  </si>
  <si>
    <t>ความสอดคล้องหลัก/รอง</t>
  </si>
  <si>
    <t>หมายเหตุ</t>
  </si>
  <si>
    <t>หลัก</t>
  </si>
  <si>
    <t>v3_090204V05</t>
  </si>
  <si>
    <t>v3_090204V01</t>
  </si>
  <si>
    <t>v3_090204V06</t>
  </si>
  <si>
    <t>v3_090204V04</t>
  </si>
  <si>
    <t>สํานักงานส่งเสริมเศรษฐกิจดิจิทัล</t>
  </si>
  <si>
    <t>สศอ.</t>
  </si>
  <si>
    <t>กสอ.</t>
  </si>
  <si>
    <t>กพร.</t>
  </si>
  <si>
    <t>สป.พณ.</t>
  </si>
  <si>
    <t>DMSC</t>
  </si>
  <si>
    <t>NFI</t>
  </si>
  <si>
    <t>กปภ.</t>
  </si>
  <si>
    <t>สศช.</t>
  </si>
  <si>
    <t>DTAM</t>
  </si>
  <si>
    <t>สศด.</t>
  </si>
  <si>
    <t>Row Labels</t>
  </si>
  <si>
    <t>Column Labels</t>
  </si>
  <si>
    <t>Count of ชื่อโครงการ / การดำเนินงาน</t>
  </si>
  <si>
    <t>จำนวนโครงการห้วงที่ 2 (66-68)</t>
  </si>
  <si>
    <t>รวมหลัก</t>
  </si>
  <si>
    <t>รวมรอง</t>
  </si>
  <si>
    <t>(ร่าง) ข้อเสนอโครงการสำคัญประจำปี 2569 ภายใต้แผนแม่บท 090204</t>
  </si>
  <si>
    <t>ปัจจัย v3</t>
  </si>
  <si>
    <t>id โครงการ</t>
  </si>
  <si>
    <t>hyperlink</t>
  </si>
  <si>
    <t>ชื่อโครงการ</t>
  </si>
  <si>
    <t>กระทรวง</t>
  </si>
  <si>
    <t>กรม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</si>
  <si>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</si>
  <si>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</si>
  <si>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</si>
  <si>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</si>
  <si>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</si>
  <si>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</si>
  <si>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</si>
  <si>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</si>
  <si>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</si>
  <si>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66c5ad4dca398d04dbf1858b</t>
  </si>
  <si>
    <t>โครงการก่อสร้างทางหลวงหมายเลข 4 ตอน เขาหลัก - ลำแก่น</t>
  </si>
  <si>
    <t>กระทรวงคมนาคม</t>
  </si>
  <si>
    <t>กรมทางหลวง</t>
  </si>
  <si>
    <t>4A</t>
  </si>
  <si>
    <t>66b1a98260031d04d0777e8c</t>
  </si>
  <si>
    <t>โครงการส่งเสริมอุตสาหกรรมในพื้นที่ระเบียงเศรษฐกิจพิเศษ</t>
  </si>
  <si>
    <t>ผ่านเข้ารอบ</t>
  </si>
  <si>
    <t>A</t>
  </si>
  <si>
    <t>66cedacbca398d04dbf18722</t>
  </si>
  <si>
    <t>โครงการพัฒนาและยกระดับศักยภาพอุตสาหกรรมฮาลาลของกลุ่มจังหวัดภาคใต้</t>
  </si>
  <si>
    <t>66d180c3a7a219424310acc3</t>
  </si>
  <si>
    <t>โครงการเพิ่มศักยภาพและยกระดับความสามารถของผู้ประกอบการฐานนวัตกรรมในเขตพื้นที่ระเบียงเศรษฐกิจพิเศษ</t>
  </si>
  <si>
    <t>สำนักงานนวัตกรรมแห่งชาติ (องค์การมหาชน)</t>
  </si>
  <si>
    <t>66d17c6720d7cf42394f75ab</t>
  </si>
  <si>
    <t xml:space="preserve">โครงการศูนย์ความเป็นเลิศด้านเกษตรมูลค่าสูงเพื่อการพัฒนาเชิงพื้นที่ภาคตะวันออกเฉียงเหนือตอนบน 1 </t>
  </si>
  <si>
    <t>มหาวิทยาลัยราชภัฏอุดรธานี</t>
  </si>
  <si>
    <t>v3_090205V05</t>
  </si>
  <si>
    <t>v3_090205V05F01</t>
  </si>
  <si>
    <t>66c8591b4a283942339d6a1c</t>
  </si>
  <si>
    <t>โครงการพัฒนากำลังคนสมรรถนะสูงให้สอดคล้องกับความต้องการ ของภาคอุตสาหกรรมในเขตพื้นที่ระเบียงเศรษฐกิจพิเศษ</t>
  </si>
  <si>
    <t>มหาวิทยาลัยเทคโนโลยีราชมงคลธัญบุรี</t>
  </si>
  <si>
    <t>66a32b12ca398d04dbf181aa</t>
  </si>
  <si>
    <t xml:space="preserve">โครงการพัฒนาศักยภาพแรงงานในพื้นที่ระเบียงเศรษฐกิจพิเศษ 4 ภาค </t>
  </si>
  <si>
    <t>https://emenscr.nesdc.go.th/viewer/view.html?id=66c5ad4dca398d04dbf1858b</t>
  </si>
  <si>
    <t>https://emenscr.nesdc.go.th/viewer/view.html?id=66b1a98260031d04d0777e8c</t>
  </si>
  <si>
    <t>https://emenscr.nesdc.go.th/viewer/view.html?id=66cedacbca398d04dbf18722</t>
  </si>
  <si>
    <t>https://emenscr.nesdc.go.th/viewer/view.html?id=66d180c3a7a219424310acc3</t>
  </si>
  <si>
    <t>https://emenscr.nesdc.go.th/viewer/view.html?id=66d17c6720d7cf42394f75ab</t>
  </si>
  <si>
    <t>https://emenscr.nesdc.go.th/viewer/view.html?id=66c8591b4a283942339d6a1c</t>
  </si>
  <si>
    <t>https://emenscr.nesdc.go.th/viewer/view.html?id=66a32b12ca398d04dbf181aa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</si>
  <si>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</si>
  <si>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ข้อเสนอโครงการสำคัญ 2569 ที่ผ่านเข้ารอบ จากเป้าหมายแผนย่อย 090204</t>
  </si>
  <si>
    <t>รอง</t>
  </si>
  <si>
    <t>ไม่เคยมีโครงการ</t>
  </si>
  <si>
    <t>ไม่มี</t>
  </si>
  <si>
    <t>v3_090204V04F02</t>
  </si>
  <si>
    <t>v3_090204V04F03</t>
  </si>
  <si>
    <t>v3_090204V01F02</t>
  </si>
  <si>
    <t>v3_090204V02F02</t>
  </si>
  <si>
    <t>v3_090204V02F04</t>
  </si>
  <si>
    <t>v3_090204V02F05</t>
  </si>
  <si>
    <t>v3_090204V03</t>
  </si>
  <si>
    <t>v3_090204V03F01</t>
  </si>
  <si>
    <t>v3_090204V03F02</t>
  </si>
  <si>
    <t>v3_090204V06F01</t>
  </si>
  <si>
    <t>v3_090204V06F02</t>
  </si>
  <si>
    <t>v3_090204V06F04</t>
  </si>
  <si>
    <t>v3_090204V06F05</t>
  </si>
  <si>
    <t>สวทช.</t>
  </si>
  <si>
    <t>สอวช.</t>
  </si>
  <si>
    <t>สทป.</t>
  </si>
  <si>
    <t>มช.</t>
  </si>
  <si>
    <t>มก.</t>
  </si>
  <si>
    <t>มจพ.</t>
  </si>
  <si>
    <t>มทส.</t>
  </si>
  <si>
    <t>มทร.ธัญบุรี</t>
  </si>
  <si>
    <t>มทร.อีสาน</t>
  </si>
  <si>
    <t>สผ.</t>
  </si>
  <si>
    <t>สป.รง.</t>
  </si>
  <si>
    <t>สพฉ.</t>
  </si>
  <si>
    <t>ทล.</t>
  </si>
  <si>
    <t>ทช.</t>
  </si>
  <si>
    <t>สนข.</t>
  </si>
  <si>
    <t>กปศ.</t>
  </si>
  <si>
    <t>มอ.</t>
  </si>
  <si>
    <t>สอศ.</t>
  </si>
  <si>
    <t>สป.อก.</t>
  </si>
  <si>
    <t>สำนักงานพัฒนาวิทยาศาสตร์และเทคโนโลยีแห่งชาติ</t>
  </si>
  <si>
    <t>สำนักงานสภานโยบายการอุดมศึกษา วิทยาศาสตร์ วิจัย และนวัตกรรมแห่งชาติ</t>
  </si>
  <si>
    <t>สถาบันเทคโนโลยีปทุมวัน</t>
  </si>
  <si>
    <t>อื่นๆ</t>
  </si>
  <si>
    <t>มหาวิทยาลัยเชียงใหม่</t>
  </si>
  <si>
    <t>มหาวิทยาลัยเกษตรศาสตร์</t>
  </si>
  <si>
    <t>มหาวิทยาลัยเทคโนโลยีพระจอมเกล้าพระนครเหนือ</t>
  </si>
  <si>
    <t>มหาวิทยาลัยเทคโนโลยีสุรนารี</t>
  </si>
  <si>
    <t>มหาวิทยาลัยเทคโนโลยีราชมงคลอีสาน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</si>
  <si>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</si>
  <si>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</si>
  <si>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สำนักงานปลัดกระทรวงแรงงาน</t>
  </si>
  <si>
    <t>สถาบันการแพทย์ฉุกเฉิน</t>
  </si>
  <si>
    <t>กรมทรัพยากรทางทะเลและชายฝั่ง</t>
  </si>
  <si>
    <t>สำนักงานนโยบายและแผนการขนส่งและจราจร</t>
  </si>
  <si>
    <t>กรมปศุสัตว์</t>
  </si>
  <si>
    <t>กระทรวงเกษตรและสหกรณ์</t>
  </si>
  <si>
    <t>มหาวิทยาลัยสงขลานครินทร์</t>
  </si>
  <si>
    <t>สำนักงานคณะกรรมการการอาชีวศึกษา</t>
  </si>
  <si>
    <t>กระทรวงศึกษาธิการ</t>
  </si>
  <si>
    <t>สำนักงานปลัดกระทรวงอุตสาหกรรม</t>
  </si>
  <si>
    <t>กระทรวงงอตสาหกรรม</t>
  </si>
  <si>
    <t>090204V01F02</t>
  </si>
  <si>
    <t>090204V02F03</t>
  </si>
  <si>
    <t>090204V02F04</t>
  </si>
  <si>
    <t>090204V03F01</t>
  </si>
  <si>
    <t>090204V06F01</t>
  </si>
  <si>
    <t>090204V06F05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</si>
</sst>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name val="Calibri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24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b/>
      <sz val="11"/>
      <name val="Calibri"/>
      <family val="2"/>
    </font>
    <font>
      <b/>
      <sz val="22"/>
      <name val="TH SarabunPSK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24"/>
      <name val="TH SarabunPSK"/>
      <family val="2"/>
    </font>
    <font>
      <b/>
      <sz val="16"/>
      <color theme="1"/>
      <name val="TH SarabunPSK"/>
      <family val="2"/>
    </font>
    <font>
      <b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sz val="16"/>
      <color rgb="FF0070C0"/>
      <name val="TH SarabunPSK"/>
      <family val="2"/>
    </font>
    <font>
      <b/>
      <sz val="16"/>
      <color theme="0"/>
      <name val="TH SarabunPSK"/>
      <family val="2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6"/>
      <color rgb="FF000000"/>
      <name val="TH SarabunPSK"/>
      <family val="2"/>
    </font>
    <font>
      <sz val="16"/>
      <color rgb="FF00B050"/>
      <name val="TH SarabunPSK"/>
      <family val="2"/>
    </font>
    <font>
      <sz val="16"/>
      <color rgb="FF212529"/>
      <name val="TH SarabunPSK"/>
      <family val="2"/>
    </font>
    <font>
      <sz val="16"/>
      <color rgb="FFFF0066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theme="4" tint="-0.249977111117893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3" fillId="0" borderId="0"/>
    <xf numFmtId="0" fontId="24" fillId="0" borderId="0"/>
    <xf numFmtId="0" fontId="1" fillId="0" borderId="0"/>
    <xf numFmtId="0" fontId="24" fillId="0" borderId="0"/>
  </cellStyleXfs>
  <cellXfs count="153">
    <xf numFmtId="0" fontId="0" fillId="0" borderId="0" xfId="0" applyFont="1" applyFill="1" applyBorder="1"/>
    <xf numFmtId="0" fontId="2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4" fillId="2" borderId="2" xfId="1" applyFill="1" applyBorder="1" applyAlignment="1">
      <alignment horizontal="left" vertical="center" indent="1"/>
    </xf>
    <xf numFmtId="0" fontId="4" fillId="2" borderId="3" xfId="1" applyFill="1" applyBorder="1" applyAlignment="1">
      <alignment horizontal="left" vertical="center" indent="1"/>
    </xf>
    <xf numFmtId="0" fontId="4" fillId="2" borderId="4" xfId="1" applyFill="1" applyBorder="1" applyAlignment="1">
      <alignment horizontal="left" vertical="center" indent="1"/>
    </xf>
    <xf numFmtId="0" fontId="2" fillId="0" borderId="0" xfId="0" applyFont="1" applyFill="1" applyBorder="1" applyAlignment="1">
      <alignment horizontal="left"/>
    </xf>
    <xf numFmtId="0" fontId="3" fillId="0" borderId="0" xfId="2" applyFont="1" applyFill="1" applyBorder="1"/>
    <xf numFmtId="0" fontId="5" fillId="3" borderId="5" xfId="2" applyFont="1" applyFill="1" applyBorder="1"/>
    <xf numFmtId="0" fontId="6" fillId="0" borderId="0" xfId="2" applyFont="1" applyFill="1" applyBorder="1" applyAlignment="1">
      <alignment horizontal="center"/>
    </xf>
    <xf numFmtId="0" fontId="6" fillId="0" borderId="0" xfId="2" applyFont="1" applyFill="1" applyBorder="1" applyAlignment="1">
      <alignment horizontal="left"/>
    </xf>
    <xf numFmtId="0" fontId="7" fillId="0" borderId="0" xfId="2" applyFont="1" applyFill="1" applyBorder="1" applyAlignment="1">
      <alignment horizontal="center"/>
    </xf>
    <xf numFmtId="0" fontId="8" fillId="0" borderId="0" xfId="1" applyFont="1" applyFill="1" applyBorder="1" applyAlignment="1">
      <alignment horizontal="left"/>
    </xf>
    <xf numFmtId="3" fontId="6" fillId="0" borderId="0" xfId="2" applyNumberFormat="1" applyFont="1" applyFill="1" applyBorder="1" applyAlignment="1">
      <alignment horizontal="center"/>
    </xf>
    <xf numFmtId="0" fontId="9" fillId="0" borderId="0" xfId="2" applyFont="1" applyFill="1" applyBorder="1" applyAlignment="1">
      <alignment horizontal="center"/>
    </xf>
    <xf numFmtId="1" fontId="6" fillId="0" borderId="0" xfId="2" applyNumberFormat="1" applyFont="1" applyFill="1" applyBorder="1" applyAlignment="1">
      <alignment horizontal="center"/>
    </xf>
    <xf numFmtId="0" fontId="10" fillId="0" borderId="0" xfId="2" applyFont="1" applyFill="1" applyBorder="1" applyAlignment="1">
      <alignment horizontal="center"/>
    </xf>
    <xf numFmtId="0" fontId="5" fillId="3" borderId="0" xfId="2" applyFont="1" applyFill="1" applyBorder="1"/>
    <xf numFmtId="0" fontId="0" fillId="0" borderId="0" xfId="0" applyFont="1" applyFill="1" applyBorder="1"/>
    <xf numFmtId="0" fontId="6" fillId="0" borderId="0" xfId="2" applyFont="1" applyFill="1" applyBorder="1"/>
    <xf numFmtId="0" fontId="8" fillId="2" borderId="1" xfId="3" applyFont="1" applyFill="1" applyBorder="1" applyAlignment="1">
      <alignment horizontal="left" vertical="center" indent="1"/>
    </xf>
    <xf numFmtId="0" fontId="6" fillId="0" borderId="1" xfId="2" applyFont="1" applyFill="1" applyBorder="1"/>
    <xf numFmtId="0" fontId="8" fillId="0" borderId="1" xfId="3" applyFont="1" applyFill="1" applyBorder="1" applyAlignment="1">
      <alignment horizontal="left" vertical="center" indent="1"/>
    </xf>
    <xf numFmtId="0" fontId="0" fillId="0" borderId="0" xfId="0" applyFont="1" applyFill="1" applyBorder="1"/>
    <xf numFmtId="0" fontId="11" fillId="0" borderId="0" xfId="0" applyFont="1" applyFill="1" applyBorder="1"/>
    <xf numFmtId="0" fontId="4" fillId="0" borderId="0" xfId="1" applyFill="1" applyBorder="1"/>
    <xf numFmtId="0" fontId="6" fillId="0" borderId="0" xfId="0" applyFont="1" applyFill="1" applyBorder="1"/>
    <xf numFmtId="0" fontId="6" fillId="0" borderId="1" xfId="0" applyFont="1" applyFill="1" applyBorder="1"/>
    <xf numFmtId="0" fontId="8" fillId="0" borderId="1" xfId="1" applyFont="1" applyFill="1" applyBorder="1"/>
    <xf numFmtId="0" fontId="6" fillId="0" borderId="1" xfId="2" quotePrefix="1" applyFont="1" applyFill="1" applyBorder="1"/>
    <xf numFmtId="0" fontId="6" fillId="0" borderId="0" xfId="2" quotePrefix="1" applyFont="1" applyFill="1" applyBorder="1"/>
    <xf numFmtId="0" fontId="12" fillId="0" borderId="0" xfId="2" applyFont="1" applyFill="1" applyBorder="1"/>
    <xf numFmtId="0" fontId="7" fillId="6" borderId="1" xfId="2" applyFont="1" applyFill="1" applyBorder="1" applyAlignment="1">
      <alignment horizontal="center"/>
    </xf>
    <xf numFmtId="0" fontId="6" fillId="7" borderId="1" xfId="2" applyFont="1" applyFill="1" applyBorder="1"/>
    <xf numFmtId="0" fontId="6" fillId="8" borderId="1" xfId="2" applyFont="1" applyFill="1" applyBorder="1"/>
    <xf numFmtId="0" fontId="8" fillId="8" borderId="1" xfId="3" applyFont="1" applyFill="1" applyBorder="1" applyAlignment="1">
      <alignment horizontal="left" vertical="center" indent="1"/>
    </xf>
    <xf numFmtId="0" fontId="6" fillId="8" borderId="1" xfId="2" quotePrefix="1" applyFont="1" applyFill="1" applyBorder="1"/>
    <xf numFmtId="0" fontId="0" fillId="0" borderId="0" xfId="0" quotePrefix="1" applyFont="1" applyFill="1" applyBorder="1"/>
    <xf numFmtId="0" fontId="0" fillId="7" borderId="0" xfId="0" applyFont="1" applyFill="1" applyBorder="1"/>
    <xf numFmtId="0" fontId="0" fillId="9" borderId="0" xfId="0" applyFont="1" applyFill="1" applyBorder="1"/>
    <xf numFmtId="0" fontId="4" fillId="0" borderId="0" xfId="1" applyFill="1" applyBorder="1" applyAlignment="1">
      <alignment horizontal="left"/>
    </xf>
    <xf numFmtId="0" fontId="0" fillId="0" borderId="0" xfId="0" applyFont="1" applyFill="1" applyBorder="1"/>
    <xf numFmtId="0" fontId="13" fillId="0" borderId="0" xfId="0" applyFont="1" applyFill="1" applyBorder="1"/>
    <xf numFmtId="0" fontId="10" fillId="0" borderId="0" xfId="0" applyFont="1" applyFill="1" applyBorder="1"/>
    <xf numFmtId="0" fontId="7" fillId="12" borderId="0" xfId="0" applyFont="1" applyFill="1" applyBorder="1" applyAlignment="1">
      <alignment horizontal="center" vertical="center"/>
    </xf>
    <xf numFmtId="49" fontId="7" fillId="13" borderId="1" xfId="0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0" fillId="0" borderId="1" xfId="2" quotePrefix="1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/>
    </xf>
    <xf numFmtId="49" fontId="7" fillId="4" borderId="1" xfId="0" applyNumberFormat="1" applyFont="1" applyFill="1" applyBorder="1" applyAlignment="1">
      <alignment horizontal="center"/>
    </xf>
    <xf numFmtId="0" fontId="6" fillId="0" borderId="1" xfId="2" quotePrefix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2" applyNumberFormat="1" applyFont="1" applyFill="1" applyBorder="1" applyAlignment="1">
      <alignment horizontal="center" vertical="center"/>
    </xf>
    <xf numFmtId="0" fontId="6" fillId="8" borderId="1" xfId="2" applyFont="1" applyFill="1" applyBorder="1" applyAlignment="1">
      <alignment horizontal="center" vertical="center"/>
    </xf>
    <xf numFmtId="0" fontId="16" fillId="0" borderId="0" xfId="2" applyFont="1" applyFill="1" applyBorder="1"/>
    <xf numFmtId="49" fontId="17" fillId="15" borderId="1" xfId="0" applyNumberFormat="1" applyFont="1" applyFill="1" applyBorder="1"/>
    <xf numFmtId="0" fontId="7" fillId="15" borderId="1" xfId="0" applyFont="1" applyFill="1" applyBorder="1"/>
    <xf numFmtId="0" fontId="17" fillId="15" borderId="1" xfId="0" applyFont="1" applyFill="1" applyBorder="1"/>
    <xf numFmtId="0" fontId="17" fillId="11" borderId="1" xfId="0" applyFont="1" applyFill="1" applyBorder="1"/>
    <xf numFmtId="0" fontId="7" fillId="11" borderId="1" xfId="0" applyFont="1" applyFill="1" applyBorder="1"/>
    <xf numFmtId="49" fontId="7" fillId="15" borderId="1" xfId="0" applyNumberFormat="1" applyFont="1" applyFill="1" applyBorder="1"/>
    <xf numFmtId="0" fontId="7" fillId="7" borderId="1" xfId="0" applyFont="1" applyFill="1" applyBorder="1"/>
    <xf numFmtId="0" fontId="7" fillId="0" borderId="0" xfId="0" applyFont="1" applyFill="1" applyBorder="1"/>
    <xf numFmtId="0" fontId="18" fillId="0" borderId="0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1" fillId="0" borderId="0" xfId="0" applyFont="1" applyFill="1" applyBorder="1"/>
    <xf numFmtId="0" fontId="9" fillId="0" borderId="0" xfId="0" applyFont="1" applyFill="1" applyBorder="1"/>
    <xf numFmtId="49" fontId="6" fillId="0" borderId="1" xfId="0" applyNumberFormat="1" applyFont="1" applyBorder="1"/>
    <xf numFmtId="0" fontId="6" fillId="0" borderId="1" xfId="0" applyFont="1" applyBorder="1"/>
    <xf numFmtId="14" fontId="6" fillId="0" borderId="1" xfId="0" applyNumberFormat="1" applyFont="1" applyBorder="1"/>
    <xf numFmtId="0" fontId="6" fillId="0" borderId="0" xfId="0" applyFont="1"/>
    <xf numFmtId="0" fontId="22" fillId="0" borderId="1" xfId="0" applyFont="1" applyBorder="1"/>
    <xf numFmtId="49" fontId="17" fillId="15" borderId="1" xfId="0" applyNumberFormat="1" applyFont="1" applyFill="1" applyBorder="1" applyAlignment="1">
      <alignment horizontal="center"/>
    </xf>
    <xf numFmtId="0" fontId="7" fillId="15" borderId="1" xfId="0" applyFont="1" applyFill="1" applyBorder="1" applyAlignment="1">
      <alignment horizontal="center"/>
    </xf>
    <xf numFmtId="0" fontId="17" fillId="15" borderId="1" xfId="0" applyFont="1" applyFill="1" applyBorder="1" applyAlignment="1">
      <alignment horizontal="center"/>
    </xf>
    <xf numFmtId="0" fontId="17" fillId="11" borderId="1" xfId="0" applyFont="1" applyFill="1" applyBorder="1" applyAlignment="1">
      <alignment horizontal="center"/>
    </xf>
    <xf numFmtId="0" fontId="7" fillId="11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3" fillId="16" borderId="0" xfId="2" applyFont="1" applyFill="1" applyAlignment="1">
      <alignment horizontal="center"/>
    </xf>
    <xf numFmtId="0" fontId="7" fillId="6" borderId="0" xfId="2" applyFont="1" applyFill="1" applyAlignment="1">
      <alignment horizontal="center"/>
    </xf>
    <xf numFmtId="0" fontId="0" fillId="0" borderId="0" xfId="0" applyFont="1" applyFill="1" applyBorder="1"/>
    <xf numFmtId="0" fontId="7" fillId="13" borderId="1" xfId="0" applyFont="1" applyFill="1" applyBorder="1" applyAlignment="1">
      <alignment horizontal="center" vertical="center"/>
    </xf>
    <xf numFmtId="0" fontId="6" fillId="0" borderId="1" xfId="5" applyFont="1" applyFill="1" applyBorder="1" applyAlignment="1">
      <alignment horizontal="left" vertical="top"/>
    </xf>
    <xf numFmtId="0" fontId="23" fillId="17" borderId="0" xfId="0" applyFont="1" applyFill="1"/>
    <xf numFmtId="0" fontId="6" fillId="0" borderId="0" xfId="0" pivotButton="1" applyFont="1" applyFill="1" applyBorder="1"/>
    <xf numFmtId="0" fontId="6" fillId="0" borderId="0" xfId="0" applyFont="1" applyFill="1" applyBorder="1" applyAlignment="1">
      <alignment horizontal="left"/>
    </xf>
    <xf numFmtId="0" fontId="6" fillId="0" borderId="0" xfId="0" applyNumberFormat="1" applyFont="1" applyFill="1" applyBorder="1"/>
    <xf numFmtId="0" fontId="6" fillId="0" borderId="0" xfId="0" applyFont="1" applyFill="1" applyBorder="1" applyAlignment="1">
      <alignment horizontal="left" indent="1"/>
    </xf>
    <xf numFmtId="0" fontId="17" fillId="0" borderId="6" xfId="0" applyNumberFormat="1" applyFont="1" applyBorder="1"/>
    <xf numFmtId="0" fontId="8" fillId="0" borderId="1" xfId="1" applyNumberFormat="1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2" fillId="0" borderId="7" xfId="0" applyFont="1" applyBorder="1"/>
    <xf numFmtId="0" fontId="6" fillId="0" borderId="7" xfId="2" applyFont="1" applyFill="1" applyBorder="1"/>
    <xf numFmtId="0" fontId="6" fillId="15" borderId="1" xfId="0" applyFont="1" applyFill="1" applyBorder="1"/>
    <xf numFmtId="0" fontId="6" fillId="10" borderId="1" xfId="0" applyFont="1" applyFill="1" applyBorder="1"/>
    <xf numFmtId="0" fontId="6" fillId="10" borderId="1" xfId="2" applyFont="1" applyFill="1" applyBorder="1"/>
    <xf numFmtId="0" fontId="6" fillId="14" borderId="1" xfId="0" applyFont="1" applyFill="1" applyBorder="1"/>
    <xf numFmtId="0" fontId="6" fillId="14" borderId="1" xfId="2" applyFont="1" applyFill="1" applyBorder="1"/>
    <xf numFmtId="0" fontId="6" fillId="7" borderId="1" xfId="0" applyFont="1" applyFill="1" applyBorder="1"/>
    <xf numFmtId="0" fontId="6" fillId="5" borderId="1" xfId="0" applyFont="1" applyFill="1" applyBorder="1"/>
    <xf numFmtId="0" fontId="6" fillId="8" borderId="1" xfId="0" applyFont="1" applyFill="1" applyBorder="1"/>
    <xf numFmtId="0" fontId="6" fillId="18" borderId="1" xfId="0" applyFont="1" applyFill="1" applyBorder="1"/>
    <xf numFmtId="0" fontId="26" fillId="0" borderId="1" xfId="6" applyFont="1" applyBorder="1" applyAlignment="1">
      <alignment horizontal="left"/>
    </xf>
    <xf numFmtId="0" fontId="27" fillId="19" borderId="1" xfId="4" applyFont="1" applyFill="1" applyBorder="1" applyAlignment="1">
      <alignment horizontal="center" vertical="center"/>
    </xf>
    <xf numFmtId="0" fontId="23" fillId="20" borderId="1" xfId="4" applyFont="1" applyFill="1" applyBorder="1" applyAlignment="1">
      <alignment horizontal="center" vertical="center"/>
    </xf>
    <xf numFmtId="0" fontId="23" fillId="20" borderId="5" xfId="4" applyFont="1" applyFill="1" applyBorder="1" applyAlignment="1">
      <alignment horizontal="center" vertical="center"/>
    </xf>
    <xf numFmtId="0" fontId="27" fillId="19" borderId="5" xfId="4" applyFont="1" applyFill="1" applyBorder="1" applyAlignment="1">
      <alignment horizontal="center" vertical="center"/>
    </xf>
    <xf numFmtId="0" fontId="27" fillId="21" borderId="1" xfId="4" applyFont="1" applyFill="1" applyBorder="1" applyAlignment="1">
      <alignment horizontal="center" vertical="center"/>
    </xf>
    <xf numFmtId="0" fontId="27" fillId="22" borderId="5" xfId="4" applyFont="1" applyFill="1" applyBorder="1" applyAlignment="1">
      <alignment horizontal="center" vertical="center"/>
    </xf>
    <xf numFmtId="0" fontId="25" fillId="0" borderId="1" xfId="6" applyFont="1" applyBorder="1"/>
    <xf numFmtId="0" fontId="25" fillId="0" borderId="1" xfId="6" applyFont="1" applyBorder="1" applyAlignment="1">
      <alignment horizontal="left"/>
    </xf>
    <xf numFmtId="0" fontId="8" fillId="0" borderId="1" xfId="1" applyFont="1" applyBorder="1" applyAlignment="1">
      <alignment horizontal="left"/>
    </xf>
    <xf numFmtId="0" fontId="25" fillId="0" borderId="1" xfId="6" applyFont="1" applyFill="1" applyBorder="1"/>
    <xf numFmtId="0" fontId="28" fillId="0" borderId="1" xfId="6" applyFont="1" applyFill="1" applyBorder="1"/>
    <xf numFmtId="2" fontId="28" fillId="0" borderId="1" xfId="6" applyNumberFormat="1" applyFont="1" applyFill="1" applyBorder="1"/>
    <xf numFmtId="0" fontId="25" fillId="0" borderId="1" xfId="6" applyFont="1" applyFill="1" applyBorder="1" applyAlignment="1">
      <alignment horizontal="center" vertical="center"/>
    </xf>
    <xf numFmtId="0" fontId="25" fillId="0" borderId="1" xfId="6" applyFont="1" applyBorder="1" applyAlignment="1">
      <alignment horizontal="center"/>
    </xf>
    <xf numFmtId="0" fontId="9" fillId="0" borderId="1" xfId="6" applyFont="1" applyFill="1" applyBorder="1" applyAlignment="1">
      <alignment horizontal="center"/>
    </xf>
    <xf numFmtId="0" fontId="9" fillId="0" borderId="1" xfId="7" applyFont="1" applyFill="1" applyBorder="1" applyAlignment="1">
      <alignment horizontal="center"/>
    </xf>
    <xf numFmtId="0" fontId="17" fillId="0" borderId="1" xfId="7" applyFont="1" applyFill="1" applyBorder="1" applyAlignment="1">
      <alignment horizontal="center"/>
    </xf>
    <xf numFmtId="0" fontId="25" fillId="0" borderId="1" xfId="6" applyFont="1" applyFill="1" applyBorder="1" applyAlignment="1">
      <alignment horizontal="center"/>
    </xf>
    <xf numFmtId="0" fontId="25" fillId="23" borderId="1" xfId="6" applyFont="1" applyFill="1" applyBorder="1"/>
    <xf numFmtId="0" fontId="28" fillId="23" borderId="1" xfId="6" applyFont="1" applyFill="1" applyBorder="1"/>
    <xf numFmtId="2" fontId="28" fillId="23" borderId="1" xfId="6" applyNumberFormat="1" applyFont="1" applyFill="1" applyBorder="1"/>
    <xf numFmtId="0" fontId="25" fillId="23" borderId="1" xfId="6" applyFont="1" applyFill="1" applyBorder="1" applyAlignment="1">
      <alignment horizontal="center" vertical="center"/>
    </xf>
    <xf numFmtId="0" fontId="25" fillId="23" borderId="1" xfId="6" applyFont="1" applyFill="1" applyBorder="1" applyAlignment="1">
      <alignment horizontal="center"/>
    </xf>
    <xf numFmtId="0" fontId="20" fillId="23" borderId="1" xfId="6" applyFont="1" applyFill="1" applyBorder="1" applyAlignment="1">
      <alignment horizontal="center"/>
    </xf>
    <xf numFmtId="0" fontId="20" fillId="23" borderId="1" xfId="7" applyFont="1" applyFill="1" applyBorder="1" applyAlignment="1">
      <alignment horizontal="center"/>
    </xf>
    <xf numFmtId="0" fontId="10" fillId="0" borderId="1" xfId="6" applyFont="1" applyFill="1" applyBorder="1"/>
    <xf numFmtId="2" fontId="10" fillId="0" borderId="1" xfId="6" applyNumberFormat="1" applyFont="1" applyFill="1" applyBorder="1"/>
    <xf numFmtId="0" fontId="6" fillId="0" borderId="8" xfId="2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left" vertical="center"/>
    </xf>
    <xf numFmtId="0" fontId="25" fillId="0" borderId="1" xfId="6" applyFont="1" applyFill="1" applyBorder="1" applyAlignment="1">
      <alignment horizontal="left"/>
    </xf>
    <xf numFmtId="0" fontId="29" fillId="24" borderId="1" xfId="0" applyFont="1" applyFill="1" applyBorder="1" applyAlignment="1">
      <alignment horizontal="center" vertical="center"/>
    </xf>
    <xf numFmtId="0" fontId="30" fillId="0" borderId="1" xfId="0" applyFont="1" applyFill="1" applyBorder="1"/>
    <xf numFmtId="0" fontId="30" fillId="0" borderId="1" xfId="0" applyFont="1" applyBorder="1"/>
    <xf numFmtId="0" fontId="30" fillId="0" borderId="1" xfId="2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7" fillId="1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</cellXfs>
  <cellStyles count="8">
    <cellStyle name="Hyperlink" xfId="1" builtinId="8"/>
    <cellStyle name="Hyperlink 2" xfId="3" xr:uid="{EB2DA377-A8BF-40E9-8FCC-6ED83DF28346}"/>
    <cellStyle name="Normal" xfId="0" builtinId="0"/>
    <cellStyle name="Normal 2" xfId="2" xr:uid="{00000000-0005-0000-0000-000002000000}"/>
    <cellStyle name="Normal 2 2 2" xfId="7" xr:uid="{B1E6901E-11D0-4F6F-8445-FFEBDC9065FB}"/>
    <cellStyle name="Normal 3" xfId="5" xr:uid="{E3B27B32-B138-497D-9504-95BC8AF7B4FC}"/>
    <cellStyle name="Normal 7 2" xfId="6" xr:uid="{98E52BF6-02A8-4D50-B2DC-793B94973CDB}"/>
    <cellStyle name="ปกติ 2" xfId="4" xr:uid="{1731EE14-EFB5-44D8-8AEE-EAD6C35CB78A}"/>
  </cellStyles>
  <dxfs count="34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0066"/>
      <color rgb="FFD8E4BC"/>
      <color rgb="FFFF9966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210513</xdr:colOff>
      <xdr:row>1</xdr:row>
      <xdr:rowOff>25613</xdr:rowOff>
    </xdr:from>
    <xdr:to>
      <xdr:col>1</xdr:col>
      <xdr:colOff>9995648</xdr:colOff>
      <xdr:row>4</xdr:row>
      <xdr:rowOff>235323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53A9F7A-3914-48EC-A33A-C40891504137}"/>
            </a:ext>
          </a:extLst>
        </xdr:cNvPr>
        <xdr:cNvSpPr txBox="1"/>
      </xdr:nvSpPr>
      <xdr:spPr>
        <a:xfrm>
          <a:off x="1700895" y="417819"/>
          <a:ext cx="9785135" cy="10165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493059</xdr:colOff>
      <xdr:row>0</xdr:row>
      <xdr:rowOff>198794</xdr:rowOff>
    </xdr:from>
    <xdr:to>
      <xdr:col>10</xdr:col>
      <xdr:colOff>145678</xdr:colOff>
      <xdr:row>5</xdr:row>
      <xdr:rowOff>100853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9088A69-7FA2-4911-9800-D00D01B5190F}"/>
            </a:ext>
          </a:extLst>
        </xdr:cNvPr>
        <xdr:cNvSpPr txBox="1"/>
      </xdr:nvSpPr>
      <xdr:spPr>
        <a:xfrm>
          <a:off x="10499912" y="198794"/>
          <a:ext cx="11530854" cy="13700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176895</xdr:colOff>
      <xdr:row>1</xdr:row>
      <xdr:rowOff>81643</xdr:rowOff>
    </xdr:from>
    <xdr:to>
      <xdr:col>1</xdr:col>
      <xdr:colOff>9851572</xdr:colOff>
      <xdr:row>5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7E2E401-AD52-410B-BF8E-A0D04CF1910F}"/>
            </a:ext>
          </a:extLst>
        </xdr:cNvPr>
        <xdr:cNvSpPr txBox="1"/>
      </xdr:nvSpPr>
      <xdr:spPr>
        <a:xfrm>
          <a:off x="1662795" y="472168"/>
          <a:ext cx="9674677" cy="9851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149677</xdr:colOff>
      <xdr:row>1</xdr:row>
      <xdr:rowOff>64324</xdr:rowOff>
    </xdr:from>
    <xdr:to>
      <xdr:col>8</xdr:col>
      <xdr:colOff>1537608</xdr:colOff>
      <xdr:row>5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2ECCF5F-C928-4803-A71F-7CEA0ECCD4BE}"/>
            </a:ext>
          </a:extLst>
        </xdr:cNvPr>
        <xdr:cNvSpPr txBox="1"/>
      </xdr:nvSpPr>
      <xdr:spPr>
        <a:xfrm>
          <a:off x="21561877" y="454849"/>
          <a:ext cx="10379531" cy="1002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161924</xdr:colOff>
      <xdr:row>1</xdr:row>
      <xdr:rowOff>66674</xdr:rowOff>
    </xdr:from>
    <xdr:to>
      <xdr:col>33</xdr:col>
      <xdr:colOff>266699</xdr:colOff>
      <xdr:row>18</xdr:row>
      <xdr:rowOff>8929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28C0FD-8033-4FF5-9556-215E313FF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899" y="333374"/>
          <a:ext cx="7991475" cy="449520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10</xdr:col>
      <xdr:colOff>38100</xdr:colOff>
      <xdr:row>18</xdr:row>
      <xdr:rowOff>85725</xdr:rowOff>
    </xdr:from>
    <xdr:to>
      <xdr:col>41</xdr:col>
      <xdr:colOff>192738</xdr:colOff>
      <xdr:row>23</xdr:row>
      <xdr:rowOff>154501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64C29F0-B476-436F-A9DA-B753E5F7775F}"/>
            </a:ext>
          </a:extLst>
        </xdr:cNvPr>
        <xdr:cNvSpPr/>
      </xdr:nvSpPr>
      <xdr:spPr>
        <a:xfrm>
          <a:off x="8601075" y="4905375"/>
          <a:ext cx="10784538" cy="1402276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</a:t>
          </a:r>
          <a:b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(โครงการสำคัญ) 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b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โครงการที่หน่วยงานเลือกความสอดคล้องของโครงการเป็นปัจจัยรอง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th-TH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หน่วยงานเลือกความสอดคล้องของโครงการเป็นปัจจัยหลักและปัจจัยรอง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604838</xdr:colOff>
      <xdr:row>21</xdr:row>
      <xdr:rowOff>84768</xdr:rowOff>
    </xdr:from>
    <xdr:to>
      <xdr:col>17</xdr:col>
      <xdr:colOff>478963</xdr:colOff>
      <xdr:row>42</xdr:row>
      <xdr:rowOff>64122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689BE-9F6B-462B-8426-66A38ABC3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0932" y="4085268"/>
          <a:ext cx="7160750" cy="3979854"/>
        </a:xfrm>
        <a:prstGeom prst="rect">
          <a:avLst/>
        </a:prstGeom>
      </xdr:spPr>
    </xdr:pic>
    <xdr:clientData/>
  </xdr:twoCellAnchor>
  <xdr:twoCellAnchor editAs="oneCell">
    <xdr:from>
      <xdr:col>6</xdr:col>
      <xdr:colOff>6078</xdr:colOff>
      <xdr:row>0</xdr:row>
      <xdr:rowOff>144066</xdr:rowOff>
    </xdr:from>
    <xdr:to>
      <xdr:col>17</xdr:col>
      <xdr:colOff>8799</xdr:colOff>
      <xdr:row>20</xdr:row>
      <xdr:rowOff>157480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E741DD-74D3-45E9-998E-21D33C817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49391" y="144066"/>
          <a:ext cx="6682127" cy="38234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200025</xdr:colOff>
      <xdr:row>5</xdr:row>
      <xdr:rowOff>0</xdr:rowOff>
    </xdr:from>
    <xdr:to>
      <xdr:col>27</xdr:col>
      <xdr:colOff>190500</xdr:colOff>
      <xdr:row>22</xdr:row>
      <xdr:rowOff>197644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93A356-A025-44E5-851B-78FC14E61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99025" y="1885950"/>
          <a:ext cx="7305675" cy="31313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666751</xdr:colOff>
      <xdr:row>1</xdr:row>
      <xdr:rowOff>59531</xdr:rowOff>
    </xdr:from>
    <xdr:to>
      <xdr:col>4</xdr:col>
      <xdr:colOff>1229744</xdr:colOff>
      <xdr:row>4</xdr:row>
      <xdr:rowOff>583405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836C18D-80F2-4D0D-986A-C1B3DE8C4107}"/>
            </a:ext>
          </a:extLst>
        </xdr:cNvPr>
        <xdr:cNvSpPr txBox="1"/>
      </xdr:nvSpPr>
      <xdr:spPr>
        <a:xfrm>
          <a:off x="666751" y="250031"/>
          <a:ext cx="10602343" cy="163829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b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4</xdr:col>
      <xdr:colOff>1352210</xdr:colOff>
      <xdr:row>2</xdr:row>
      <xdr:rowOff>37420</xdr:rowOff>
    </xdr:from>
    <xdr:to>
      <xdr:col>8</xdr:col>
      <xdr:colOff>2388055</xdr:colOff>
      <xdr:row>3</xdr:row>
      <xdr:rowOff>154781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032EF8F-AE87-4E34-9724-5B38D4838C05}"/>
            </a:ext>
          </a:extLst>
        </xdr:cNvPr>
        <xdr:cNvSpPr txBox="1"/>
      </xdr:nvSpPr>
      <xdr:spPr>
        <a:xfrm>
          <a:off x="11391560" y="418420"/>
          <a:ext cx="9846470" cy="812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89%20&#3586;&#3633;&#3610;&#3648;&#3588;&#3621;&#3639;&#3656;&#3629;&#3609;&#3650;&#3588;&#3619;&#3591;&#3585;&#3634;&#3619;%2066\03%20&#3648;&#3629;&#3585;&#3626;&#3634;&#3619;&#3626;&#3656;&#3623;&#3609;&#3607;&#3637;&#3656;%203%20&#3650;&#3588;&#3619;&#3591;&#3585;&#3634;&#3619;&#3605;&#3656;&#3629;%20FVCT%20&#3592;&#3634;&#3585;&#3619;&#3632;&#3610;&#3610;%20eMENSCR\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\09%20&#3648;&#3586;&#3605;&#3648;&#3624;&#3619;&#3625;&#3600;&#3585;&#3636;&#3592;&#3614;&#3636;&#3648;&#3624;&#3625;\project-090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นำไปใช้"/>
      <sheetName val="2. pivot_VC"/>
      <sheetName val="3. pivot_หน่วยงาน"/>
      <sheetName val="4.รวม"/>
      <sheetName val="5.เรียงปีงบประมาณ"/>
      <sheetName val="6.เรียงVC"/>
      <sheetName val="7. 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โครงการนวัตกรรมตำรวจเพื่อความปลอดภัยชีวิตและทรัพย์สินของประชาชน(วจ.)2564</v>
          </cell>
          <cell r="C2" t="str">
            <v>https://emenscr.nesdc.go.th/viewer/view.html?id=5f2698bbcab46f2eac62fbe5&amp;username=police000711</v>
          </cell>
        </row>
        <row r="3">
          <cell r="B3" t="str">
            <v>โครงการนวัตกรรมตำรวจเพื่อการบริหารจัดการทรัพยากรธรรมชาติและสิ่งแวดล้อม(วจ.)2564</v>
          </cell>
          <cell r="C3" t="str">
            <v>https://emenscr.nesdc.go.th/viewer/view.html?id=5f269afaeff9aa2ea2578f2f&amp;username=police000711</v>
          </cell>
        </row>
        <row r="4">
          <cell r="B4" t="str">
            <v>โครงการศึกษาจัดทำแผนแม่บทและขับเคลื่อนการพัฒนาพื้นที่เศรษฐกิจใหม่2564</v>
          </cell>
          <cell r="C4" t="str">
            <v>https://emenscr.nesdc.go.th/viewer/view.html?id=5fcf1265557f3b161930c3d2&amp;username=nesdb11121</v>
          </cell>
        </row>
        <row r="5">
          <cell r="B5" t="str">
            <v>โครงการพัฒนาศักยภาพแรงงานรองรับการท่องเที่ยวและบริการให้มีมูลค่าสูง2564</v>
          </cell>
          <cell r="C5" t="str">
            <v>https://emenscr.nesdc.go.th/viewer/view.html?id=5fbf77437232b72a71f77fc2&amp;username=mol04071</v>
          </cell>
        </row>
        <row r="6">
          <cell r="B6" t="str">
            <v>พัฒนาศักยภาพแรงงานรองรับการท่องเที่ยวและบริการให้มีมูลค่าสูง2564</v>
          </cell>
          <cell r="C6" t="str">
            <v>https://emenscr.nesdc.go.th/viewer/view.html?id=5f23c5f3ebcc2051a735c470&amp;username=mol04041</v>
          </cell>
        </row>
        <row r="7">
          <cell r="B7" t="str">
            <v>โครงการเฝ้าระวังคุณภาพและความปลอดภัยของผลิตภัณฑ์สุขภาพในพื้นที่เขตเศรษฐกิจพิเศษ2562</v>
          </cell>
          <cell r="C7" t="str">
            <v>https://emenscr.nesdc.go.th/viewer/view.html?id=5de4bd945b1d0951ee935730&amp;username=moph06041</v>
          </cell>
        </row>
        <row r="8">
          <cell r="B8" t="str">
            <v>โครงการเฝ้าระวังคุณภาพและความปลอดภัยของผลิตภัณฑ์สุขภาพในพื้นที่เขตเศรษฐกิจพิเศษ2563</v>
          </cell>
          <cell r="C8" t="str">
            <v>https://emenscr.nesdc.go.th/viewer/view.html?id=5fe07310adb90d1b2adda6fa&amp;username=moph06041</v>
          </cell>
        </row>
        <row r="9">
          <cell r="B9" t="str">
            <v>โครงการพัฒนาศูนย์บริการการแพทย์แผนไทยและการแพทย์ทางเลือกในพื้นที่ระเบียงเศรษฐกิจภาคใต้2562</v>
          </cell>
          <cell r="C9" t="str">
            <v>https://emenscr.nesdc.go.th/viewer/view.html?id=5df9e60affccfe3f5905ef4e&amp;username=moph05061</v>
          </cell>
        </row>
        <row r="10">
          <cell r="B10" t="str">
            <v>โครงการพัฒนาและยกระดับผลิตภัณฑ์สมุนไพรเพื่อสุขภาพในพื้นที่ระเบียงเศรษฐกิจภาคใต้อย่างยั่งยืน(SEC)2564</v>
          </cell>
          <cell r="C10" t="str">
            <v>https://emenscr.nesdc.go.th/viewer/view.html?id=5f20dd0c30981a2ad259201c&amp;username=moph06041</v>
          </cell>
        </row>
        <row r="11">
          <cell r="B11" t="str">
            <v>โครงการพัฒนาระบบไฟฟ้าเพื่อรองรับการจัดตั้งเขตพัฒนาเศรษฐกิจพิเศษระยะที่22563</v>
          </cell>
          <cell r="C11" t="str">
            <v>https://emenscr.nesdc.go.th/viewer/view.html?id=5f2bc8475ae40c252664c1d9&amp;username=moi5302101</v>
          </cell>
        </row>
        <row r="12">
          <cell r="B12" t="str">
            <v>งานวางท่อขยายเขตจำหน่ายน้ำกปภ.สาขาเกาะสมุยตำบลลิปะน้อยอำเภอเกาะสมุยจังหวัดสุราษฎร์ธานี2563</v>
          </cell>
          <cell r="C12" t="str">
            <v>https://emenscr.nesdc.go.th/viewer/view.html?id=5fe469d9de9699752bbf4951&amp;username=moi5551011</v>
          </cell>
        </row>
        <row r="13">
          <cell r="B13" t="str">
            <v>งานวางท่อขยายเขตจำหน่ายน้ำกปภ.สาขาเกาะพะงันตำบลเกาะพะงันอำเภอเกาะพะงันจังหวัดสุราษฎร์ธานี2563</v>
          </cell>
          <cell r="C13" t="str">
            <v>https://emenscr.nesdc.go.th/viewer/view.html?id=5fe54f1555edc142c175da2e&amp;username=moi5551011</v>
          </cell>
        </row>
        <row r="14">
          <cell r="B14" t="str">
            <v>งานวางท่อขยายเขตจำหน่ายน้ำกปภ.สาขานครศรีธรรมราชตำบลช้างซ้ายอำเภอพระพรหมจังหวัดนครศรีธรรมราช2563</v>
          </cell>
          <cell r="C14" t="str">
            <v>https://emenscr.nesdc.go.th/viewer/view.html?id=5fe552ca48dad842bf57c342&amp;username=moi5551011</v>
          </cell>
        </row>
        <row r="15">
          <cell r="B15" t="str">
            <v>งานวางท่อขยายเขตจำหน่ายน้ำกปภ.สาขาสุราษฎร์ธานีตำบลมะขามเตี้ยอำเภอเมืองสุราษฎร์ธานีจังหวัดสุราษฎร์ธานี2563</v>
          </cell>
          <cell r="C15" t="str">
            <v>https://emenscr.nesdc.go.th/viewer/view.html?id=5fe55576937fc042b84c9987&amp;username=moi5551011</v>
          </cell>
        </row>
        <row r="16">
          <cell r="B16" t="str">
            <v>งานวางท่อขยายเขตจำหน่ายน้ำกปภ.สาขาชุมพรตำบลขุนกระทิงอำเภอเมืองชุมพรจังหวัดชุมพร2563</v>
          </cell>
          <cell r="C16" t="str">
            <v>https://emenscr.nesdc.go.th/viewer/view.html?id=5fe5577855edc142c175da4f&amp;username=moi5551011</v>
          </cell>
        </row>
        <row r="17">
          <cell r="B17" t="str">
            <v>งานวางท่อขยายเขตจำหน่ายน้ำกปภ.สาขากระบี่ตำบลเหนือคลองอำเภอเหนือคลองจังหวัดกระบี่ี2563</v>
          </cell>
          <cell r="C17" t="str">
            <v>https://emenscr.nesdc.go.th/viewer/view.html?id=5fe55a8155edc142c175da58&amp;username=moi5551011</v>
          </cell>
        </row>
        <row r="18">
          <cell r="B18" t="str">
            <v>งานวางท่อขยายเขตจำหน่ายน้ำกปภ.สาขาขนอมตำบลขนอมอำเภอขนอมจังหวัดนครศรีธรรมราช2563</v>
          </cell>
          <cell r="C18" t="str">
            <v>https://emenscr.nesdc.go.th/viewer/view.html?id=5fe55e0555edc142c175da6d&amp;username=moi5551011</v>
          </cell>
        </row>
        <row r="19">
          <cell r="B19" t="str">
            <v>งานวางท่อขยายเขตจำหน่ายน้ำกปภ.สาขาระนองตำบลบางริ้นอำเภอเมืองระนองจังหวัดระนอง2563</v>
          </cell>
          <cell r="C19" t="str">
            <v>https://emenscr.nesdc.go.th/viewer/view.html?id=5fe560b68c931742b9801570&amp;username=moi5551011</v>
          </cell>
        </row>
        <row r="20">
          <cell r="B20" t="str">
            <v>โครงการพัฒนาและส่งเสริมการผลิตสินค้าเกษตร2563</v>
          </cell>
          <cell r="C20" t="str">
            <v>https://emenscr.nesdc.go.th/viewer/view.html?id=5e1561050e30786ac928b2ad&amp;username=mdes06031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5776.781700810185" createdVersion="6" refreshedVersion="6" minRefreshableVersion="3" recordCount="23" xr:uid="{6589E7AA-BC52-4C92-9655-74342E61C4E7}">
  <cacheSource type="worksheet">
    <worksheetSource ref="A6:R29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3" maxValue="2568" count="5">
        <n v="2567"/>
        <n v="2568"/>
        <n v="2563"/>
        <n v="2564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7">
        <s v="v3_090204V02F01"/>
        <s v="v3_090204V05F01"/>
        <s v="v3_090204V05F02"/>
        <s v="v3_090204V02F03"/>
        <s v="v3_090204V01F01"/>
        <s v="v3_090204V06F03"/>
        <s v="v3_090204V04F01"/>
      </sharedItems>
    </cacheField>
    <cacheField name="ความสอดคล้องหลัก/รอง" numFmtId="0">
      <sharedItems count="1">
        <s v="หลัก"/>
      </sharedItems>
    </cacheField>
    <cacheField name="หมายเหตุ" numFmtId="0">
      <sharedItems containsNonDate="0" containsString="0" containsBlank="1"/>
    </cacheField>
    <cacheField name="url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">
  <r>
    <s v="อก 0802-67-0005"/>
    <s v="โครงการจัดทำแผนขับเคลื่อนการพัฒนาอุตสาหกรรมในพื้นที่ระเบียงเศรษฐกิจพิเศษภาคใต้ (Southern Economic Corridor: SEC) เพื่อเพิ่มขีดความสามารถในการแข่งขันและสร้างการเติบโตอย่างมีส่วนร่วม"/>
    <s v="โครงการจัดทำแผนขับเคลื่อนการพัฒนาอุตสาหกรรมในพื้นที่ระเบียงเศรษฐกิจพิเศษภาคใต้ (Southern Economic Corridor: SEC) เพื่อเพิ่มขีดความสามารถในการแข่งขันและสร้างการเติบโตอย่างมีส่วนร่วม"/>
    <s v="ด้านการสร้างความสามารถในการแข่งขัน"/>
    <x v="0"/>
    <s v="พฤษภาคม 2567"/>
    <s v="กันยายน 2567"/>
    <s v="กองนโยบายอุตสาหกรรมมหาภาค"/>
    <s v="สำนักงานเศรษฐกิจอุตสาหกรรม"/>
    <s v="สศอ."/>
    <s v="กระทรวงอุตสาหกรรม"/>
    <s v="โครงการปกติ 2567"/>
    <s v="v3_090204V02"/>
    <x v="0"/>
    <x v="0"/>
    <m/>
    <s v="https://emenscr.nesdc.go.th/viewer/view.html?id=663460fba23f531f99a287ad"/>
    <s v="v3_090204V02F01"/>
  </r>
  <r>
    <s v="อก 0411-67-0001"/>
    <s v="ยกระดับฐานเศรษฐกิจสร้างสรรค์ล้านนาสู่ระเบียงเศรษฐกิจพิเศษภาคเหนือ (Creative LANNA Forward)"/>
    <s v="ยกระดับฐานเศรษฐกิจสร้างสรรค์ล้านนาสู่ระเบียงเศรษฐกิจพิเศษภาคเหนือ (Creative LANNA Forward)"/>
    <s v="ด้านการสร้างความสามารถในการแข่งขัน"/>
    <x v="0"/>
    <s v="ตุลาคม 2566"/>
    <s v="กันยายน 2567"/>
    <s v="ศูนย์ส่งเสริมอุตสาหกรรมภาคที่ 1"/>
    <s v="กรมส่งเสริมอุตสาหกรรม"/>
    <s v="กสอ."/>
    <s v="กระทรวงอุตสาหกรรม"/>
    <s v="โครงการปกติ 2567"/>
    <s v="v3_090204V02"/>
    <x v="0"/>
    <x v="0"/>
    <m/>
    <s v="https://emenscr.nesdc.go.th/viewer/view.html?id=656fd62f66940b3b33337834"/>
    <s v="v3_090204V02F01"/>
  </r>
  <r>
    <s v="รง 0404-67-0019"/>
    <s v="โครงการพัฒนาศักยภาพแรงงานฝีมือรองรับเขตเศรษฐกิจพิเศษ"/>
    <s v="โครงการพัฒนาศักยภาพแรงงานฝีมือรองรับเขตเศรษฐกิจพิเศษ"/>
    <s v="ด้านการสร้างความสามารถในการแข่งขัน"/>
    <x v="0"/>
    <s v="ตุลาคม 2566"/>
    <s v="กันยายน 2567"/>
    <s v="กองแผนงานและสารสนเทศ"/>
    <s v="กรมพัฒนาฝีมือแรงงาน"/>
    <s v="กพร."/>
    <s v="กระทรวงแรงงาน"/>
    <s v="ปรับปรุงโครงการสำคัญ 2567"/>
    <s v="v3_090204V05"/>
    <x v="1"/>
    <x v="0"/>
    <m/>
    <s v="https://emenscr.nesdc.go.th/viewer/view.html?id=66501656995a3a1f8f167170"/>
    <s v="v3_090204V05F01"/>
  </r>
  <r>
    <s v="พณ 0225-68-0020"/>
    <s v="โครงการเสริมสร้างสมรรถนะผู้ประกอบการในระเบียงเศรษฐกิจพิเศษ 4 ภาค"/>
    <s v="โครงการเสริมสร้างสมรรถนะผู้ประกอบการในระเบียงเศรษฐกิจพิเศษ 4 ภาค"/>
    <s v="ด้านการสร้างความสามารถในการแข่งขัน"/>
    <x v="1"/>
    <s v="ตุลาคม 2567"/>
    <s v="กันยายน 2568"/>
    <s v="กองบริหารการพาณิชย์ภูมิภาค"/>
    <s v="สำนักงานปลัดกระทรวงพาณิชย์"/>
    <s v="สป.พณ."/>
    <s v="กระทรวงพาณิชย์"/>
    <s v="โครงการปกติ 2568"/>
    <s v="v3_090204V05"/>
    <x v="2"/>
    <x v="0"/>
    <m/>
    <s v="https://emenscr.nesdc.go.th/viewer/view.html?id=676918f36f54fa36714712d3"/>
    <s v="v3_090204V05F02"/>
  </r>
  <r>
    <s v="สธ 0604-63-0004"/>
    <s v="โครงการเฝ้าระวังคุณภาพและความปลอดภัยของผลิตภัณฑ์สุขภาพในพื้นที่เขตเศรษฐกิจพิเศษ"/>
    <s v="โครงการเฝ้าระวังคุณภาพและความปลอดภัยของผลิตภัณฑ์สุขภาพในพื้นที่เขตเศรษฐกิจพิเศษ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s v="กรมวิทยาศาสตร์การแพทย์"/>
    <s v="DMSC"/>
    <s v="กระทรวงสาธารณสุข"/>
    <s v="โครงการปกติ 2563"/>
    <s v="v3_090204V02"/>
    <x v="3"/>
    <x v="0"/>
    <m/>
    <s v="https://emenscr.nesdc.go.th/viewer/view.html?id=5de4bd945b1d0951ee935730"/>
    <s v="090201F0402"/>
  </r>
  <r>
    <s v="รง 0407-63-0025"/>
    <s v="โครงการพัฒนาศักยภาพแรงงานรองรับการท่องเที่ยวและบริการให้มีมูลค่าสูง"/>
    <s v="โครงการพัฒนาศักยภาพแรงงานรองรับการท่องเที่ยวและบริการให้มีมูลค่าสูง"/>
    <s v="ด้านการสร้างความสามารถในการแข่งขัน"/>
    <x v="2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3"/>
    <s v="v3_090204V05"/>
    <x v="2"/>
    <x v="0"/>
    <m/>
    <s v="https://emenscr.nesdc.go.th/viewer/view.html?id=5fbf77437232b72a71f77fc2"/>
    <s v="090201F0203"/>
  </r>
  <r>
    <s v="อก (สอห)-64-0001"/>
    <s v="โครงการพัฒนาศักยภาพผู้ประกอบการด้านการผลิตและยกระดับมาตรฐานในกลุ่มผู้ประกอบการใหม่และกลุ่มปรับตัวสู่การพัฒนาผลิตภัณฑ์ประมงแปรรูป พื้นที่กลุ่มจังหวัดภาคใต้อ่าวไทย"/>
    <s v="โครงการพัฒนาศักยภาพผู้ประกอบการด้านการผลิตและยกระดับมาตรฐานในกลุ่มผู้ประกอบการใหม่และกลุ่มปรับตัวสู่การพัฒนาผลิตภัณฑ์ประมงแปรรูป พื้นที่กลุ่มจังหวัดภาคใต้อ่าวไทย"/>
    <s v="ด้านการสร้างความสามารถในการแข่งขัน"/>
    <x v="3"/>
    <s v="ตุลาคม 2563"/>
    <s v="กันยายน 2564"/>
    <m/>
    <s v="สถาบันอาหาร"/>
    <s v="NFI"/>
    <s v="กระทรวงอุตสาหกรรม"/>
    <s v="โครงการปกติ 2564"/>
    <s v="v3_090204V02"/>
    <x v="0"/>
    <x v="0"/>
    <m/>
    <s v="https://emenscr.nesdc.go.th/viewer/view.html?id=60e2d2caa792f56431f57b72"/>
    <s v="090201F0201"/>
  </r>
  <r>
    <s v="สธ 0604-64-0004"/>
    <s v="โครงการพัฒนาและยกระดับผลิตภัณฑ์สมุนไพรเพื่อสุขภาพในพื้นที่ระเบียงเศรษฐกิจภาคใต้อย่างยั่งยืน (SEC)"/>
    <s v="โครงการพัฒนาและยกระดับผลิตภัณฑ์สมุนไพรเพื่อสุขภาพในพื้นที่ระเบียงเศรษฐกิจภาคใต้อย่างยั่งยืน (SEC)"/>
    <s v="ด้านการสร้างความสามารถในการแข่งขัน"/>
    <x v="3"/>
    <s v="ตุลาคม 2563"/>
    <s v="กันยายน 2564"/>
    <s v="กองแผนงานและวิชาการ"/>
    <s v="กรมวิทยาศาสตร์การแพทย์"/>
    <s v="DMSC"/>
    <s v="กระทรวงสาธารณสุข"/>
    <s v="โครงการปกติ 2564"/>
    <s v="v3_090204V02"/>
    <x v="0"/>
    <x v="0"/>
    <m/>
    <s v="https://emenscr.nesdc.go.th/viewer/view.html?id=5fe07310adb90d1b2adda6fa"/>
    <s v="090201F0201"/>
  </r>
  <r>
    <s v="มท 55510 – 1-64-0014"/>
    <s v="งานวางท่อขยายเขตจำหน่ายน้ำ กปภ.สาขาระนอง ตำบลบางริ้น อำเภอเมืองระนอง จังหวัดระนอง"/>
    <s v="งานวางท่อขยายเขตจำหน่ายน้ำ กปภ.สาขาระนอง ตำบลบางริ้น อำเภอเมืองระนอง จังหวัดระนอง"/>
    <s v="ด้านการสร้างความสามารถในการแข่งขัน"/>
    <x v="3"/>
    <s v="ธันวาคม 2563"/>
    <s v="กุมภาพันธ์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204V01"/>
    <x v="4"/>
    <x v="0"/>
    <m/>
    <s v="https://emenscr.nesdc.go.th/viewer/view.html?id=5fe560b68c931742b9801570"/>
    <s v="090201F0101"/>
  </r>
  <r>
    <s v="มท 55510 – 1-64-0013"/>
    <s v="งานวางท่อขยายเขตจำหน่ายน้ำ กปภ.สาขาขนอม ตำบลขนอม อำเภอขนอม จังหวัดนครศรีธรรมราช"/>
    <s v="งานวางท่อขยายเขตจำหน่ายน้ำ กปภ.สาขาขนอม ตำบลขนอม อำเภอขนอม จังหวัดนครศรีธรรมราช"/>
    <s v="ด้านการสร้างความสามารถในการแข่งขัน"/>
    <x v="3"/>
    <s v="ธันวาคม 2563"/>
    <s v="มกราคม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204V01"/>
    <x v="4"/>
    <x v="0"/>
    <m/>
    <s v="https://emenscr.nesdc.go.th/viewer/view.html?id=5fe55e0555edc142c175da6d"/>
    <s v="090201F0101"/>
  </r>
  <r>
    <s v="มท 55510 – 1-64-0012"/>
    <s v="งานวางท่อขยายเขตจำหน่ายน้ำ กปภ.สาขากระบี่  ตำบลเหนือคลอง อำเภอเหนือคลอง จังหวัดกระบี่ี"/>
    <s v="งานวางท่อขยายเขตจำหน่ายน้ำ กปภ.สาขากระบี่  ตำบลเหนือคลอง อำเภอเหนือคลอง จังหวัดกระบี่ี"/>
    <s v="ด้านการสร้างความสามารถในการแข่งขัน"/>
    <x v="3"/>
    <s v="ธันวาคม 2563"/>
    <s v="สิงหาคม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204V01"/>
    <x v="4"/>
    <x v="0"/>
    <m/>
    <s v="https://emenscr.nesdc.go.th/viewer/view.html?id=5fe55a8155edc142c175da58"/>
    <s v="090201F0101"/>
  </r>
  <r>
    <s v="มท 55510 – 1-64-0011"/>
    <s v="งานวางท่อขยายเขตจำหน่ายน้ำ กปภ.สาขาชุมพร ตำบลขุนกระทิง อำเภอเมืองชุมพร จังหวัดชุมพร"/>
    <s v="งานวางท่อขยายเขตจำหน่ายน้ำ กปภ.สาขาชุมพร ตำบลขุนกระทิง อำเภอเมืองชุมพร จังหวัดชุมพร"/>
    <s v="ด้านการสร้างความสามารถในการแข่งขัน"/>
    <x v="3"/>
    <s v="ธันวาคม 2563"/>
    <s v="มีนาคม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204V01"/>
    <x v="4"/>
    <x v="0"/>
    <m/>
    <s v="https://emenscr.nesdc.go.th/viewer/view.html?id=5fe5577855edc142c175da4f"/>
    <s v="090201F0101"/>
  </r>
  <r>
    <s v="มท 55510 – 1-64-0010"/>
    <s v="งานวางท่อขยายเขตจำหน่ายน้ำ กปภ.สาขาสุราษฎร์ธานี ตำบลมะขามเตี้ย อำเภอเมืองสุราษฎร์ธานี จังหวัดสุราษฎร์ธานี"/>
    <s v="งานวางท่อขยายเขตจำหน่ายน้ำ กปภ.สาขาสุราษฎร์ธานี ตำบลมะขามเตี้ย อำเภอเมืองสุราษฎร์ธานี จังหวัดสุราษฎร์ธานี"/>
    <s v="ด้านการสร้างความสามารถในการแข่งขัน"/>
    <x v="3"/>
    <s v="ธันวาคม 2563"/>
    <s v="เมษ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204V01"/>
    <x v="4"/>
    <x v="0"/>
    <m/>
    <s v="https://emenscr.nesdc.go.th/viewer/view.html?id=5fe55576937fc042b84c9987"/>
    <s v="090201F0101"/>
  </r>
  <r>
    <s v="มท 55510 – 1-64-0009"/>
    <s v="งานวางท่อขยายเขตจำหน่ายน้ำ กปภ.สาขานครศรีธรรมราช ตำบลช้างซ้าย อำเภอพระพรหม จังหวัดนครศรีธรรมราช"/>
    <s v="งานวางท่อขยายเขตจำหน่ายน้ำ กปภ.สาขานครศรีธรรมราช ตำบลช้างซ้าย อำเภอพระพรหม จังหวัดนครศรีธรรมราช"/>
    <s v="ด้านการสร้างความสามารถในการแข่งขัน"/>
    <x v="3"/>
    <s v="ธันวาคม 2563"/>
    <s v="เมษ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204V01"/>
    <x v="4"/>
    <x v="0"/>
    <m/>
    <s v="https://emenscr.nesdc.go.th/viewer/view.html?id=5fe552ca48dad842bf57c342"/>
    <s v="090201F0101"/>
  </r>
  <r>
    <s v="มท 55510 – 1-64-0008"/>
    <s v="งานวางท่อขยายเขตจำหน่ายน้ำ กปภ.สาขาเกาะพะงัน ตำบลเกาะพะงัน อำเภอเกาะพะงัน จังหวัดสุราษฎร์ธานี"/>
    <s v="งานวางท่อขยายเขตจำหน่ายน้ำ กปภ.สาขาเกาะพะงัน ตำบลเกาะพะงัน อำเภอเกาะพะงัน จังหวัดสุราษฎร์ธานี"/>
    <s v="ด้านการสร้างความสามารถในการแข่งขัน"/>
    <x v="3"/>
    <s v="ธันวาคม 2563"/>
    <s v="เมษ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204V01"/>
    <x v="4"/>
    <x v="0"/>
    <m/>
    <s v="https://emenscr.nesdc.go.th/viewer/view.html?id=5fe54f1555edc142c175da2e"/>
    <s v="090201F0101"/>
  </r>
  <r>
    <s v="มท 55510 – 1-64-0007"/>
    <s v="งานวางท่อขยายเขตจำหน่ายน้ำ กปภ.สาขาเกาะสมุย ตำบลลิปะน้อย อำเภอเกาะสมุย จังหวัดสุราษฎร์ธานี"/>
    <s v="งานวางท่อขยายเขตจำหน่ายน้ำ กปภ.สาขาเกาะสมุย ตำบลลิปะน้อย อำเภอเกาะสมุย จังหวัดสุราษฎร์ธานี"/>
    <s v="ด้านการสร้างความสามารถในการแข่งขัน"/>
    <x v="3"/>
    <s v="ธันวาคม 2563"/>
    <s v="มีนาคม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090204V01"/>
    <x v="4"/>
    <x v="0"/>
    <m/>
    <s v="https://emenscr.nesdc.go.th/viewer/view.html?id=5fe469d9de9699752bbf4951"/>
    <s v="090201F0101"/>
  </r>
  <r>
    <s v="นร1109-64-0002"/>
    <s v="โครงการศึกษาจัดทำแผนแม่บทและขับเคลื่อนการพัฒนาพื้นที่เศรษฐกิจใหม่"/>
    <s v="โครงการศึกษาจัดทำแผนแม่บทและขับเคลื่อนการพัฒนาพื้นที่เศรษฐกิจใหม่"/>
    <s v="ด้านการสร้างความสามารถในการแข่งขัน"/>
    <x v="3"/>
    <s v="เมษายน 2564"/>
    <s v="เมษายน 2565"/>
    <s v="กองยุทธศาสตร์การพัฒนาพื้นที่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4"/>
    <s v="v3_090204V06"/>
    <x v="5"/>
    <x v="0"/>
    <m/>
    <s v="https://emenscr.nesdc.go.th/viewer/view.html?id=5fcf1265557f3b161930c3d2"/>
    <s v="090201F0501"/>
  </r>
  <r>
    <s v="สธ 0907-65-0003"/>
    <s v="โครงการจัดการปัจจัยเสี่ยงด้านอนามัยสิ่งแวดล้อมในพื้นที่ระเบียงเศรษฐกิจภาคใต้"/>
    <s v="โครงการจัดการปัจจัยเสี่ยงด้านอนามัยสิ่งแวดล้อมในพื้นที่ระเบียงเศรษฐกิจภาคใต้"/>
    <s v="ด้านการสร้างความสามารถในการแข่งขัน"/>
    <x v="4"/>
    <s v="ตุลาคม 2564"/>
    <s v="กันยายน 2565"/>
    <s v="กองประเมินผลกระทบต่อสุขภาพ"/>
    <s v="กรมอนามัย"/>
    <s v="กรมอนามัย"/>
    <s v="กระทรวงสาธารณสุข"/>
    <s v="โครงการปกติ 2565"/>
    <s v="v3_090204V04"/>
    <x v="6"/>
    <x v="0"/>
    <m/>
    <s v="https://emenscr.nesdc.go.th/viewer/view.html?id=61c28b99cf8d3033eb3ef4e3"/>
    <s v="090201F0502"/>
  </r>
  <r>
    <s v="สธ 0604-65-0003"/>
    <s v="โครงการพัฒนาและยกระดับผลิตภัณฑ์สมุนไพรเพื่อสุขภาพ ในพื้นที่ระเบียงเศรษฐกิจภาคใต้อย่างยั่งยืน (SEC)"/>
    <s v="โครงการพัฒนาและยกระดับผลิตภัณฑ์สมุนไพรเพื่อสุขภาพ ในพื้นที่ระเบียงเศรษฐกิจภาคใต้อย่างยั่งยืน (SEC)"/>
    <s v="ด้านการสร้างความสามารถในการแข่งขัน"/>
    <x v="4"/>
    <s v="ตุลาคม 2564"/>
    <s v="กันยายน 2565"/>
    <s v="กองแผนงานและวิชาการ"/>
    <s v="กรมวิทยาศาสตร์การแพทย์"/>
    <s v="DMSC"/>
    <s v="กระทรวงสาธารณสุข"/>
    <s v="โครงการปกติ 2565"/>
    <s v="v3_090204V02"/>
    <x v="0"/>
    <x v="0"/>
    <m/>
    <s v="https://emenscr.nesdc.go.th/viewer/view.html?id=61e6438eb1008e5f09ed0a82"/>
    <s v="090201F0201"/>
  </r>
  <r>
    <s v="รง 0407-65-0002"/>
    <s v="โครงการพัฒนาศักยภาพแรงงานรองรับการท่องเที่ยวและบริการให้มีมูลค่าสูง พ.ศ. 2565"/>
    <s v="โครงการพัฒนาศักยภาพแรงงานรองรับการท่องเที่ยวและบริการให้มีมูลค่าสูง พ.ศ. 2565"/>
    <s v="ด้านการสร้างความสามารถในการแข่งขัน"/>
    <x v="4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พร."/>
    <s v="กระทรวงแรงงาน"/>
    <s v="โครงการปกติ 2565"/>
    <s v="v3_090204V05"/>
    <x v="2"/>
    <x v="0"/>
    <m/>
    <s v="https://emenscr.nesdc.go.th/viewer/view.html?id=6192123b78f1114b28747c9f"/>
    <s v="090201F0203"/>
  </r>
  <r>
    <s v="สธ 0604-63-0004"/>
    <s v="โครงการเฝ้าระวังคุณภาพและความปลอดภัยของผลิตภัณฑ์สุขภาพในพื้นที่เขตเศรษฐกิจพิเศษ"/>
    <s v="โครงการเฝ้าระวังคุณภาพและความปลอดภัยของผลิตภัณฑ์สุขภาพในพื้นที่เขตเศรษฐกิจพิเศษ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s v="กรมวิทยาศาสตร์การแพทย์"/>
    <s v="DMSC"/>
    <s v="กระทรวงสาธารณสุข"/>
    <m/>
    <s v="v3_090204V02"/>
    <x v="3"/>
    <x v="0"/>
    <m/>
    <m/>
    <s v="v2_090201V04F02"/>
  </r>
  <r>
    <s v="สธ 0506-63-0005"/>
    <s v="โครงการพัฒนาศูนย์บริการการแพทย์แผนไทยและการแพทย์ทางเลือก ในพื้นที่ระเบียงเศรษฐกิจภาคใต้"/>
    <s v="โครงการพัฒนาศูนย์บริการการแพทย์แผนไทยและการแพทย์ทางเลือก ในพื้นที่ระเบียงเศรษฐกิจภาคใต้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s v="กรมการแพทย์แผนไทยและการแพทย์ทางเลือก"/>
    <s v="DTAM"/>
    <s v="กระทรวงสาธารณสุข"/>
    <m/>
    <s v="v3_090204V02"/>
    <x v="0"/>
    <x v="0"/>
    <m/>
    <m/>
    <s v="v3_090204V02F01"/>
  </r>
  <r>
    <s v="สศด.0603-63-0010"/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2"/>
    <s v="มกราคม 2563"/>
    <s v="กันยายน 2563"/>
    <s v="ฝ่ายอำนวยการสำนักงาน"/>
    <s v="สํานักงานส่งเสริมเศรษฐกิจดิจิทัล"/>
    <s v="สศด."/>
    <s v="กระทรวงดิจิทัลเพื่อเศรษฐกิจและสังคม"/>
    <m/>
    <s v="v3_090204V04"/>
    <x v="6"/>
    <x v="0"/>
    <m/>
    <m/>
    <s v="v3_090204V04F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173CB3-B75A-4DCF-8DCC-45084C4408B5}" name="PivotTable1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2:H18" firstHeaderRow="1" firstDataRow="2" firstDataCol="1"/>
  <pivotFields count="18">
    <pivotField showAll="0"/>
    <pivotField dataField="1" showAll="0"/>
    <pivotField showAll="0"/>
    <pivotField showAll="0"/>
    <pivotField axis="axisCol" showAll="0">
      <items count="6">
        <item x="2"/>
        <item x="3"/>
        <item x="4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4"/>
        <item x="0"/>
        <item x="3"/>
        <item x="6"/>
        <item x="1"/>
        <item x="2"/>
        <item x="5"/>
        <item t="default"/>
      </items>
    </pivotField>
    <pivotField axis="axisRow" showAll="0">
      <items count="2">
        <item x="0"/>
        <item t="default"/>
      </items>
    </pivotField>
    <pivotField showAll="0"/>
    <pivotField showAll="0"/>
    <pivotField showAll="0"/>
  </pivotFields>
  <rowFields count="2">
    <field x="13"/>
    <field x="14"/>
  </rowFields>
  <rowItems count="1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ชื่อโครงการ / การดำเนินงาน" fld="1" subtotal="count" baseField="0" baseItem="0"/>
  </dataFields>
  <formats count="34"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4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13" type="button" dataOnly="0" labelOnly="1" outline="0" axis="axisRow" fieldPosition="0"/>
    </format>
    <format dxfId="27">
      <pivotArea dataOnly="0" labelOnly="1" fieldPosition="0">
        <references count="1">
          <reference field="13" count="0"/>
        </references>
      </pivotArea>
    </format>
    <format dxfId="26">
      <pivotArea dataOnly="0" labelOnly="1" grandRow="1" outline="0" fieldPosition="0"/>
    </format>
    <format dxfId="25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24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23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22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21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20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19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18">
      <pivotArea dataOnly="0" labelOnly="1" fieldPosition="0">
        <references count="1">
          <reference field="4" count="0"/>
        </references>
      </pivotArea>
    </format>
    <format dxfId="17">
      <pivotArea dataOnly="0" labelOnly="1" grandCol="1" outline="0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4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13" type="button" dataOnly="0" labelOnly="1" outline="0" axis="axisRow" fieldPosition="0"/>
    </format>
    <format dxfId="10">
      <pivotArea dataOnly="0" labelOnly="1" fieldPosition="0">
        <references count="1">
          <reference field="13" count="0"/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7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6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5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4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3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2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1">
      <pivotArea dataOnly="0" labelOnly="1" fieldPosition="0">
        <references count="1">
          <reference field="4" count="0"/>
        </references>
      </pivotArea>
    </format>
    <format dxfId="0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emenscr.nesdc.go.th/viewer/view.html?id=610a2e97eeb6226fa20f3daf&amp;username=mol0407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2bc8475ae40c252664c1d9&amp;username=moi5302101" TargetMode="External"/><Relationship Id="rId13" Type="http://schemas.openxmlformats.org/officeDocument/2006/relationships/hyperlink" Target="https://emenscr.nesdc.go.th/viewer/view.html?id=5fe54f1555edc142c175da2e&amp;username=moi5551011" TargetMode="External"/><Relationship Id="rId18" Type="http://schemas.openxmlformats.org/officeDocument/2006/relationships/hyperlink" Target="https://emenscr.nesdc.go.th/viewer/view.html?id=5fe55e0555edc142c175da6d&amp;username=moi5551011" TargetMode="External"/><Relationship Id="rId26" Type="http://schemas.openxmlformats.org/officeDocument/2006/relationships/hyperlink" Target="https://emenscr.nesdc.go.th/viewer/view.html?id=6192123b78f1114b28747c9f&amp;username=mol04071" TargetMode="External"/><Relationship Id="rId3" Type="http://schemas.openxmlformats.org/officeDocument/2006/relationships/hyperlink" Target="https://emenscr.nesdc.go.th/viewer/view.html?id=5e1561050e30786ac928b2ad&amp;username=mdes06031" TargetMode="External"/><Relationship Id="rId21" Type="http://schemas.openxmlformats.org/officeDocument/2006/relationships/hyperlink" Target="https://emenscr.nesdc.go.th/viewer/view.html?id=610a2e97eeb6226fa20f3daf&amp;username=mol04071" TargetMode="External"/><Relationship Id="rId7" Type="http://schemas.openxmlformats.org/officeDocument/2006/relationships/hyperlink" Target="https://emenscr.nesdc.go.th/viewer/view.html?id=5f269afaeff9aa2ea2578f2f&amp;username=police000711" TargetMode="External"/><Relationship Id="rId12" Type="http://schemas.openxmlformats.org/officeDocument/2006/relationships/hyperlink" Target="https://emenscr.nesdc.go.th/viewer/view.html?id=5fe469d9de9699752bbf4951&amp;username=moi5551011" TargetMode="External"/><Relationship Id="rId17" Type="http://schemas.openxmlformats.org/officeDocument/2006/relationships/hyperlink" Target="https://emenscr.nesdc.go.th/viewer/view.html?id=5fe55a8155edc142c175da58&amp;username=moi5551011" TargetMode="External"/><Relationship Id="rId25" Type="http://schemas.openxmlformats.org/officeDocument/2006/relationships/hyperlink" Target="https://emenscr.nesdc.go.th/viewer/view.html?id=6119c59e8b5f6c1fa114cd64&amp;username=cu05122381" TargetMode="External"/><Relationship Id="rId2" Type="http://schemas.openxmlformats.org/officeDocument/2006/relationships/hyperlink" Target="https://emenscr.nesdc.go.th/viewer/view.html?id=5df9e60affccfe3f5905ef4e&amp;username=moph05061" TargetMode="External"/><Relationship Id="rId16" Type="http://schemas.openxmlformats.org/officeDocument/2006/relationships/hyperlink" Target="https://emenscr.nesdc.go.th/viewer/view.html?id=5fe5577855edc142c175da4f&amp;username=moi5551011" TargetMode="External"/><Relationship Id="rId20" Type="http://schemas.openxmlformats.org/officeDocument/2006/relationships/hyperlink" Target="https://emenscr.nesdc.go.th/viewer/view.html?id=60e2d2caa792f56431f57b72&amp;username=industry031" TargetMode="External"/><Relationship Id="rId1" Type="http://schemas.openxmlformats.org/officeDocument/2006/relationships/hyperlink" Target="https://emenscr.nesdc.go.th/viewer/view.html?id=5de4bd945b1d0951ee935730&amp;username=moph06041" TargetMode="External"/><Relationship Id="rId6" Type="http://schemas.openxmlformats.org/officeDocument/2006/relationships/hyperlink" Target="https://emenscr.nesdc.go.th/viewer/view.html?id=5f2698bbcab46f2eac62fbe5&amp;username=police000711" TargetMode="External"/><Relationship Id="rId11" Type="http://schemas.openxmlformats.org/officeDocument/2006/relationships/hyperlink" Target="https://emenscr.nesdc.go.th/viewer/view.html?id=5fe07310adb90d1b2adda6fa&amp;username=moph06041" TargetMode="External"/><Relationship Id="rId24" Type="http://schemas.openxmlformats.org/officeDocument/2006/relationships/hyperlink" Target="https://emenscr.nesdc.go.th/viewer/view.html?id=6117fdc0ee6abd1f9490287d&amp;username=most640141" TargetMode="External"/><Relationship Id="rId5" Type="http://schemas.openxmlformats.org/officeDocument/2006/relationships/hyperlink" Target="https://emenscr.nesdc.go.th/viewer/view.html?id=5f23c5f3ebcc2051a735c470&amp;username=mol04041" TargetMode="External"/><Relationship Id="rId15" Type="http://schemas.openxmlformats.org/officeDocument/2006/relationships/hyperlink" Target="https://emenscr.nesdc.go.th/viewer/view.html?id=5fe55576937fc042b84c9987&amp;username=moi5551011" TargetMode="External"/><Relationship Id="rId23" Type="http://schemas.openxmlformats.org/officeDocument/2006/relationships/hyperlink" Target="https://emenscr.nesdc.go.th/viewer/view.html?id=6117fa0fee6abd1f94902879&amp;username=most640141" TargetMode="External"/><Relationship Id="rId28" Type="http://schemas.openxmlformats.org/officeDocument/2006/relationships/hyperlink" Target="https://emenscr.nesdc.go.th/viewer/view.html?id=61e6438eb1008e5f09ed0a82&amp;username=moph06041" TargetMode="External"/><Relationship Id="rId10" Type="http://schemas.openxmlformats.org/officeDocument/2006/relationships/hyperlink" Target="https://emenscr.nesdc.go.th/viewer/view.html?id=5fcf1265557f3b161930c3d2&amp;username=nesdb11121" TargetMode="External"/><Relationship Id="rId19" Type="http://schemas.openxmlformats.org/officeDocument/2006/relationships/hyperlink" Target="https://emenscr.nesdc.go.th/viewer/view.html?id=5fe560b68c931742b9801570&amp;username=moi5551011" TargetMode="External"/><Relationship Id="rId4" Type="http://schemas.openxmlformats.org/officeDocument/2006/relationships/hyperlink" Target="https://emenscr.nesdc.go.th/viewer/view.html?id=5f20dd0c30981a2ad259201c&amp;username=moph06041" TargetMode="External"/><Relationship Id="rId9" Type="http://schemas.openxmlformats.org/officeDocument/2006/relationships/hyperlink" Target="https://emenscr.nesdc.go.th/viewer/view.html?id=5fbf77437232b72a71f77fc2&amp;username=mol04071" TargetMode="External"/><Relationship Id="rId14" Type="http://schemas.openxmlformats.org/officeDocument/2006/relationships/hyperlink" Target="https://emenscr.nesdc.go.th/viewer/view.html?id=5fe552ca48dad842bf57c342&amp;username=moi5551011" TargetMode="External"/><Relationship Id="rId22" Type="http://schemas.openxmlformats.org/officeDocument/2006/relationships/hyperlink" Target="https://emenscr.nesdc.go.th/viewer/view.html?id=610b7d52eeb6226fa20f3f0f&amp;username=moph06041" TargetMode="External"/><Relationship Id="rId27" Type="http://schemas.openxmlformats.org/officeDocument/2006/relationships/hyperlink" Target="https://emenscr.nesdc.go.th/viewer/view.html?id=61c28b99cf8d3033eb3ef4e3&amp;username=moph0907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5e1561050e30786ac928b2ad&amp;username=mdes06031" TargetMode="External"/><Relationship Id="rId2" Type="http://schemas.openxmlformats.org/officeDocument/2006/relationships/hyperlink" Target="https://emenscr.nesdc.go.th/viewer/view.html?id=5df9e60affccfe3f5905ef4e&amp;username=moph05061" TargetMode="External"/><Relationship Id="rId1" Type="http://schemas.openxmlformats.org/officeDocument/2006/relationships/hyperlink" Target="https://emenscr.nesdc.go.th/viewer/view.html?id=5de4bd945b1d0951ee935730&amp;username=moph06041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e55e0555edc142c175da6d&amp;username=moi5551011" TargetMode="External"/><Relationship Id="rId13" Type="http://schemas.openxmlformats.org/officeDocument/2006/relationships/hyperlink" Target="https://emenscr.nesdc.go.th/viewer/view.html?id=5fe54f1555edc142c175da2e&amp;username=moi5551011" TargetMode="External"/><Relationship Id="rId18" Type="http://schemas.openxmlformats.org/officeDocument/2006/relationships/hyperlink" Target="https://emenscr.nesdc.go.th/viewer/view.html?id=5df9e60affccfe3f5905ef4e&amp;username=moph05061" TargetMode="External"/><Relationship Id="rId3" Type="http://schemas.openxmlformats.org/officeDocument/2006/relationships/hyperlink" Target="https://emenscr.nesdc.go.th/viewer/view.html?id=61c28b99cf8d3033eb3ef4e3&amp;username=moph09071" TargetMode="External"/><Relationship Id="rId21" Type="http://schemas.openxmlformats.org/officeDocument/2006/relationships/drawing" Target="../drawings/drawing2.xml"/><Relationship Id="rId7" Type="http://schemas.openxmlformats.org/officeDocument/2006/relationships/hyperlink" Target="https://emenscr.nesdc.go.th/viewer/view.html?id=5fe560b68c931742b9801570&amp;username=moi5551011" TargetMode="External"/><Relationship Id="rId12" Type="http://schemas.openxmlformats.org/officeDocument/2006/relationships/hyperlink" Target="https://emenscr.nesdc.go.th/viewer/view.html?id=5fe552ca48dad842bf57c342&amp;username=moi5551011" TargetMode="External"/><Relationship Id="rId17" Type="http://schemas.openxmlformats.org/officeDocument/2006/relationships/hyperlink" Target="https://emenscr.nesdc.go.th/viewer/view.html?id=5e1561050e30786ac928b2ad&amp;username=mdes06031" TargetMode="External"/><Relationship Id="rId2" Type="http://schemas.openxmlformats.org/officeDocument/2006/relationships/hyperlink" Target="https://emenscr.nesdc.go.th/viewer/view.html?id=61e6438eb1008e5f09ed0a82&amp;username=moph06041" TargetMode="External"/><Relationship Id="rId16" Type="http://schemas.openxmlformats.org/officeDocument/2006/relationships/hyperlink" Target="https://emenscr.nesdc.go.th/viewer/view.html?id=5fcf1265557f3b161930c3d2&amp;username=nesdb11121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p9yjo1Qm8aUx2JL6p95J" TargetMode="External"/><Relationship Id="rId6" Type="http://schemas.openxmlformats.org/officeDocument/2006/relationships/hyperlink" Target="https://emenscr.nesdc.go.th/viewer/view.html?id=60e2d2caa792f56431f57b72&amp;username=industry031" TargetMode="External"/><Relationship Id="rId11" Type="http://schemas.openxmlformats.org/officeDocument/2006/relationships/hyperlink" Target="https://emenscr.nesdc.go.th/viewer/view.html?id=5fe55576937fc042b84c9987&amp;username=moi5551011" TargetMode="External"/><Relationship Id="rId5" Type="http://schemas.openxmlformats.org/officeDocument/2006/relationships/hyperlink" Target="https://emenscr.nesdc.go.th/viewer/view.html?id=610a2e97eeb6226fa20f3daf&amp;username=mol04071" TargetMode="External"/><Relationship Id="rId15" Type="http://schemas.openxmlformats.org/officeDocument/2006/relationships/hyperlink" Target="https://emenscr.nesdc.go.th/viewer/view.html?id=5fe07310adb90d1b2adda6fa&amp;username=moph06041" TargetMode="External"/><Relationship Id="rId10" Type="http://schemas.openxmlformats.org/officeDocument/2006/relationships/hyperlink" Target="https://emenscr.nesdc.go.th/viewer/view.html?id=5fe5577855edc142c175da4f&amp;username=moi5551011" TargetMode="External"/><Relationship Id="rId19" Type="http://schemas.openxmlformats.org/officeDocument/2006/relationships/hyperlink" Target="https://emenscr.nesdc.go.th/viewer/view.html?id=5de4bd945b1d0951ee935730&amp;username=moph06041" TargetMode="External"/><Relationship Id="rId4" Type="http://schemas.openxmlformats.org/officeDocument/2006/relationships/hyperlink" Target="https://emenscr.nesdc.go.th/viewer/view.html?id=6192123b78f1114b28747c9f&amp;username=mol04071" TargetMode="External"/><Relationship Id="rId9" Type="http://schemas.openxmlformats.org/officeDocument/2006/relationships/hyperlink" Target="https://emenscr.nesdc.go.th/viewer/view.html?id=5fe55a8155edc142c175da58&amp;username=moi5551011" TargetMode="External"/><Relationship Id="rId14" Type="http://schemas.openxmlformats.org/officeDocument/2006/relationships/hyperlink" Target="https://emenscr.nesdc.go.th/viewer/view.html?id=5fe469d9de9699752bbf4951&amp;username=moi5551011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5e1561050e30786ac928b2ad&amp;username=mdes06031" TargetMode="External"/><Relationship Id="rId2" Type="http://schemas.openxmlformats.org/officeDocument/2006/relationships/hyperlink" Target="https://emenscr.nesdc.go.th/viewer/view.html?id=5df9e60affccfe3f5905ef4e&amp;username=moph05061" TargetMode="External"/><Relationship Id="rId1" Type="http://schemas.openxmlformats.org/officeDocument/2006/relationships/hyperlink" Target="https://emenscr.nesdc.go.th/viewer/view.html?id=5de4bd945b1d0951ee935730&amp;username=moph06041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0"/>
  <sheetViews>
    <sheetView workbookViewId="0">
      <selection activeCell="C24" sqref="C24"/>
    </sheetView>
  </sheetViews>
  <sheetFormatPr defaultRowHeight="15" x14ac:dyDescent="0.25"/>
  <cols>
    <col min="1" max="1" width="16.140625" customWidth="1"/>
    <col min="2" max="2" width="27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50" customWidth="1"/>
    <col min="19" max="21" width="54" customWidth="1"/>
    <col min="22" max="22" width="16.140625" customWidth="1"/>
    <col min="23" max="23" width="20.28515625" customWidth="1"/>
    <col min="24" max="24" width="54" customWidth="1"/>
    <col min="25" max="25" width="17.5703125" customWidth="1"/>
  </cols>
  <sheetData>
    <row r="1" spans="1:25" x14ac:dyDescent="0.25">
      <c r="A1" s="149" t="s">
        <v>0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</row>
    <row r="2" spans="1: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25</v>
      </c>
    </row>
    <row r="3" spans="1:25" x14ac:dyDescent="0.25">
      <c r="A3" t="s">
        <v>26</v>
      </c>
      <c r="B3" t="s">
        <v>27</v>
      </c>
      <c r="C3" t="s">
        <v>28</v>
      </c>
      <c r="F3" t="s">
        <v>29</v>
      </c>
      <c r="G3" t="s">
        <v>30</v>
      </c>
      <c r="I3" t="s">
        <v>29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3">
        <v>6247000</v>
      </c>
      <c r="Q3" s="3">
        <v>6247000</v>
      </c>
      <c r="R3" t="s">
        <v>37</v>
      </c>
      <c r="S3" t="s">
        <v>38</v>
      </c>
      <c r="T3" t="s">
        <v>39</v>
      </c>
      <c r="V3" t="s">
        <v>40</v>
      </c>
      <c r="W3" t="s">
        <v>41</v>
      </c>
      <c r="X3" t="s">
        <v>42</v>
      </c>
    </row>
    <row r="4" spans="1:25" x14ac:dyDescent="0.25">
      <c r="A4" t="s">
        <v>43</v>
      </c>
      <c r="B4" t="s">
        <v>44</v>
      </c>
      <c r="C4" t="s">
        <v>45</v>
      </c>
      <c r="F4" t="s">
        <v>29</v>
      </c>
      <c r="G4" t="s">
        <v>30</v>
      </c>
      <c r="I4" t="s">
        <v>29</v>
      </c>
      <c r="J4" t="s">
        <v>31</v>
      </c>
      <c r="K4" t="s">
        <v>32</v>
      </c>
      <c r="L4" t="s">
        <v>46</v>
      </c>
      <c r="M4" t="s">
        <v>34</v>
      </c>
      <c r="N4" t="s">
        <v>35</v>
      </c>
      <c r="O4" t="s">
        <v>36</v>
      </c>
      <c r="P4" s="3">
        <v>5689700</v>
      </c>
      <c r="Q4" s="3">
        <v>5689700</v>
      </c>
      <c r="R4" t="s">
        <v>47</v>
      </c>
      <c r="S4" t="s">
        <v>48</v>
      </c>
      <c r="T4" t="s">
        <v>39</v>
      </c>
      <c r="X4" t="s">
        <v>49</v>
      </c>
    </row>
    <row r="5" spans="1:25" x14ac:dyDescent="0.25">
      <c r="A5" t="s">
        <v>50</v>
      </c>
      <c r="B5" t="s">
        <v>51</v>
      </c>
      <c r="C5" t="s">
        <v>52</v>
      </c>
      <c r="F5" t="s">
        <v>29</v>
      </c>
      <c r="G5" t="s">
        <v>30</v>
      </c>
      <c r="H5" t="s">
        <v>53</v>
      </c>
      <c r="I5" t="s">
        <v>29</v>
      </c>
      <c r="J5" t="s">
        <v>31</v>
      </c>
      <c r="K5" t="s">
        <v>32</v>
      </c>
      <c r="L5" t="s">
        <v>54</v>
      </c>
      <c r="M5" t="s">
        <v>34</v>
      </c>
      <c r="N5" t="s">
        <v>55</v>
      </c>
      <c r="O5" t="s">
        <v>36</v>
      </c>
      <c r="P5" s="3">
        <v>16273800</v>
      </c>
      <c r="Q5" s="3">
        <v>16273800</v>
      </c>
      <c r="R5" t="s">
        <v>56</v>
      </c>
      <c r="S5" t="s">
        <v>57</v>
      </c>
      <c r="T5" t="s">
        <v>58</v>
      </c>
      <c r="X5" t="s">
        <v>59</v>
      </c>
    </row>
    <row r="6" spans="1:25" x14ac:dyDescent="0.25">
      <c r="A6" t="s">
        <v>26</v>
      </c>
      <c r="B6" t="s">
        <v>60</v>
      </c>
      <c r="C6" t="s">
        <v>61</v>
      </c>
      <c r="F6" t="s">
        <v>29</v>
      </c>
      <c r="G6" t="s">
        <v>30</v>
      </c>
      <c r="I6" t="s">
        <v>29</v>
      </c>
      <c r="J6" t="s">
        <v>31</v>
      </c>
      <c r="K6" t="s">
        <v>32</v>
      </c>
      <c r="L6" t="s">
        <v>62</v>
      </c>
      <c r="M6" t="s">
        <v>34</v>
      </c>
      <c r="N6" t="s">
        <v>63</v>
      </c>
      <c r="O6" t="s">
        <v>64</v>
      </c>
      <c r="P6" s="3">
        <v>7210000</v>
      </c>
      <c r="Q6" s="3">
        <v>7210000</v>
      </c>
      <c r="R6" t="s">
        <v>37</v>
      </c>
      <c r="S6" t="s">
        <v>38</v>
      </c>
      <c r="T6" t="s">
        <v>39</v>
      </c>
      <c r="U6" t="s">
        <v>65</v>
      </c>
      <c r="V6" t="s">
        <v>40</v>
      </c>
      <c r="W6" t="s">
        <v>41</v>
      </c>
      <c r="X6" t="s">
        <v>66</v>
      </c>
    </row>
    <row r="7" spans="1:25" x14ac:dyDescent="0.25">
      <c r="A7" t="s">
        <v>67</v>
      </c>
      <c r="B7" t="s">
        <v>68</v>
      </c>
      <c r="C7" t="s">
        <v>69</v>
      </c>
      <c r="F7" t="s">
        <v>29</v>
      </c>
      <c r="G7" t="s">
        <v>30</v>
      </c>
      <c r="I7" t="s">
        <v>29</v>
      </c>
      <c r="J7" t="s">
        <v>31</v>
      </c>
      <c r="K7" t="s">
        <v>32</v>
      </c>
      <c r="L7" t="s">
        <v>70</v>
      </c>
      <c r="M7" t="s">
        <v>34</v>
      </c>
      <c r="N7" t="s">
        <v>63</v>
      </c>
      <c r="O7" t="s">
        <v>64</v>
      </c>
      <c r="P7" s="3">
        <v>7779200</v>
      </c>
      <c r="Q7" s="4">
        <v>0</v>
      </c>
      <c r="R7" t="s">
        <v>71</v>
      </c>
      <c r="S7" t="s">
        <v>72</v>
      </c>
      <c r="T7" t="s">
        <v>73</v>
      </c>
      <c r="U7" t="s">
        <v>74</v>
      </c>
      <c r="V7" t="s">
        <v>75</v>
      </c>
      <c r="W7" t="s">
        <v>76</v>
      </c>
      <c r="X7" t="s">
        <v>77</v>
      </c>
    </row>
    <row r="8" spans="1:25" x14ac:dyDescent="0.25">
      <c r="A8" t="s">
        <v>78</v>
      </c>
      <c r="B8" t="s">
        <v>79</v>
      </c>
      <c r="C8" t="s">
        <v>80</v>
      </c>
      <c r="F8" t="s">
        <v>29</v>
      </c>
      <c r="G8" t="s">
        <v>30</v>
      </c>
      <c r="I8" t="s">
        <v>29</v>
      </c>
      <c r="J8" t="s">
        <v>31</v>
      </c>
      <c r="K8" t="s">
        <v>32</v>
      </c>
      <c r="L8" t="s">
        <v>81</v>
      </c>
      <c r="M8" t="s">
        <v>34</v>
      </c>
      <c r="N8" t="s">
        <v>63</v>
      </c>
      <c r="O8" t="s">
        <v>64</v>
      </c>
      <c r="P8" s="3">
        <v>1200000</v>
      </c>
      <c r="Q8" s="3">
        <v>1200000</v>
      </c>
      <c r="R8" t="s">
        <v>82</v>
      </c>
      <c r="S8" t="s">
        <v>83</v>
      </c>
      <c r="T8" t="s">
        <v>84</v>
      </c>
      <c r="U8" t="s">
        <v>65</v>
      </c>
      <c r="V8" t="s">
        <v>85</v>
      </c>
      <c r="W8" t="s">
        <v>86</v>
      </c>
      <c r="X8" t="s">
        <v>87</v>
      </c>
    </row>
    <row r="9" spans="1:25" x14ac:dyDescent="0.25">
      <c r="A9" t="s">
        <v>78</v>
      </c>
      <c r="B9" t="s">
        <v>88</v>
      </c>
      <c r="C9" t="s">
        <v>89</v>
      </c>
      <c r="F9" t="s">
        <v>29</v>
      </c>
      <c r="G9" t="s">
        <v>30</v>
      </c>
      <c r="I9" t="s">
        <v>29</v>
      </c>
      <c r="J9" t="s">
        <v>31</v>
      </c>
      <c r="K9" t="s">
        <v>32</v>
      </c>
      <c r="L9" t="s">
        <v>90</v>
      </c>
      <c r="M9" t="s">
        <v>34</v>
      </c>
      <c r="N9" t="s">
        <v>63</v>
      </c>
      <c r="O9" t="s">
        <v>64</v>
      </c>
      <c r="P9" s="3">
        <v>1200000</v>
      </c>
      <c r="Q9" s="3">
        <v>1200000</v>
      </c>
      <c r="R9" t="s">
        <v>82</v>
      </c>
      <c r="S9" t="s">
        <v>83</v>
      </c>
      <c r="T9" t="s">
        <v>84</v>
      </c>
      <c r="U9" t="s">
        <v>65</v>
      </c>
      <c r="V9" t="s">
        <v>85</v>
      </c>
      <c r="W9" t="s">
        <v>91</v>
      </c>
      <c r="X9" t="s">
        <v>92</v>
      </c>
    </row>
    <row r="10" spans="1:25" x14ac:dyDescent="0.25">
      <c r="A10" t="s">
        <v>93</v>
      </c>
      <c r="B10" t="s">
        <v>94</v>
      </c>
      <c r="C10" t="s">
        <v>95</v>
      </c>
      <c r="F10" t="s">
        <v>29</v>
      </c>
      <c r="G10" t="s">
        <v>30</v>
      </c>
      <c r="I10" t="s">
        <v>29</v>
      </c>
      <c r="J10" t="s">
        <v>31</v>
      </c>
      <c r="K10" t="s">
        <v>32</v>
      </c>
      <c r="L10" t="s">
        <v>96</v>
      </c>
      <c r="M10" t="s">
        <v>34</v>
      </c>
      <c r="N10" t="s">
        <v>97</v>
      </c>
      <c r="O10" t="s">
        <v>98</v>
      </c>
      <c r="P10" s="3">
        <v>4000000000</v>
      </c>
      <c r="Q10" s="3">
        <v>2065000000</v>
      </c>
      <c r="R10" t="s">
        <v>99</v>
      </c>
      <c r="S10" t="s">
        <v>100</v>
      </c>
      <c r="T10" t="s">
        <v>101</v>
      </c>
      <c r="U10" t="s">
        <v>65</v>
      </c>
      <c r="V10" t="s">
        <v>102</v>
      </c>
      <c r="W10" t="s">
        <v>103</v>
      </c>
      <c r="X10" t="s">
        <v>104</v>
      </c>
    </row>
    <row r="11" spans="1:25" x14ac:dyDescent="0.25">
      <c r="A11" t="s">
        <v>105</v>
      </c>
      <c r="B11" t="s">
        <v>106</v>
      </c>
      <c r="C11" t="s">
        <v>107</v>
      </c>
      <c r="F11" t="s">
        <v>29</v>
      </c>
      <c r="G11" t="s">
        <v>30</v>
      </c>
      <c r="I11" t="s">
        <v>29</v>
      </c>
      <c r="J11" t="s">
        <v>31</v>
      </c>
      <c r="K11" t="s">
        <v>32</v>
      </c>
      <c r="L11" t="s">
        <v>108</v>
      </c>
      <c r="M11" t="s">
        <v>34</v>
      </c>
      <c r="N11" t="s">
        <v>63</v>
      </c>
      <c r="O11" t="s">
        <v>64</v>
      </c>
      <c r="P11" s="3">
        <v>7779200</v>
      </c>
      <c r="Q11" s="3">
        <v>7779200</v>
      </c>
      <c r="R11" t="s">
        <v>109</v>
      </c>
      <c r="S11" t="s">
        <v>72</v>
      </c>
      <c r="T11" t="s">
        <v>73</v>
      </c>
      <c r="U11" t="s">
        <v>110</v>
      </c>
      <c r="V11" t="s">
        <v>75</v>
      </c>
      <c r="W11" t="s">
        <v>76</v>
      </c>
      <c r="X11" t="s">
        <v>111</v>
      </c>
    </row>
    <row r="12" spans="1:25" x14ac:dyDescent="0.25">
      <c r="A12" t="s">
        <v>112</v>
      </c>
      <c r="B12" t="s">
        <v>113</v>
      </c>
      <c r="C12" t="s">
        <v>114</v>
      </c>
      <c r="F12" t="s">
        <v>29</v>
      </c>
      <c r="G12" t="s">
        <v>30</v>
      </c>
      <c r="I12" t="s">
        <v>29</v>
      </c>
      <c r="J12" t="s">
        <v>31</v>
      </c>
      <c r="K12" t="s">
        <v>32</v>
      </c>
      <c r="L12" t="s">
        <v>115</v>
      </c>
      <c r="M12" t="s">
        <v>34</v>
      </c>
      <c r="N12" t="s">
        <v>116</v>
      </c>
      <c r="O12" t="s">
        <v>117</v>
      </c>
      <c r="P12" s="3">
        <v>9450000</v>
      </c>
      <c r="Q12" s="3">
        <v>9450000</v>
      </c>
      <c r="R12" t="s">
        <v>118</v>
      </c>
      <c r="S12" t="s">
        <v>119</v>
      </c>
      <c r="T12" t="s">
        <v>120</v>
      </c>
      <c r="V12" t="s">
        <v>85</v>
      </c>
      <c r="W12" t="s">
        <v>121</v>
      </c>
      <c r="X12" t="s">
        <v>122</v>
      </c>
    </row>
    <row r="13" spans="1:25" x14ac:dyDescent="0.25">
      <c r="A13" t="s">
        <v>26</v>
      </c>
      <c r="B13" t="s">
        <v>123</v>
      </c>
      <c r="C13" t="s">
        <v>61</v>
      </c>
      <c r="F13" t="s">
        <v>29</v>
      </c>
      <c r="G13" t="s">
        <v>30</v>
      </c>
      <c r="I13" t="s">
        <v>29</v>
      </c>
      <c r="J13" t="s">
        <v>31</v>
      </c>
      <c r="K13" t="s">
        <v>32</v>
      </c>
      <c r="L13" t="s">
        <v>124</v>
      </c>
      <c r="M13" t="s">
        <v>34</v>
      </c>
      <c r="N13" t="s">
        <v>125</v>
      </c>
      <c r="O13" t="s">
        <v>126</v>
      </c>
      <c r="P13" s="3">
        <v>7210000</v>
      </c>
      <c r="Q13" s="3">
        <v>7210000</v>
      </c>
      <c r="R13" t="s">
        <v>37</v>
      </c>
      <c r="S13" t="s">
        <v>38</v>
      </c>
      <c r="T13" t="s">
        <v>39</v>
      </c>
      <c r="V13" t="s">
        <v>75</v>
      </c>
      <c r="W13" t="s">
        <v>127</v>
      </c>
      <c r="X13" t="s">
        <v>128</v>
      </c>
    </row>
    <row r="14" spans="1:25" x14ac:dyDescent="0.25">
      <c r="A14" t="s">
        <v>129</v>
      </c>
      <c r="B14" t="s">
        <v>130</v>
      </c>
      <c r="C14" t="s">
        <v>131</v>
      </c>
      <c r="F14" t="s">
        <v>29</v>
      </c>
      <c r="G14" t="s">
        <v>30</v>
      </c>
      <c r="I14" t="s">
        <v>29</v>
      </c>
      <c r="J14" t="s">
        <v>31</v>
      </c>
      <c r="K14" t="s">
        <v>32</v>
      </c>
      <c r="L14" t="s">
        <v>132</v>
      </c>
      <c r="M14" t="s">
        <v>34</v>
      </c>
      <c r="N14" t="s">
        <v>133</v>
      </c>
      <c r="O14" t="s">
        <v>134</v>
      </c>
      <c r="P14" s="3">
        <v>3145000</v>
      </c>
      <c r="Q14" s="3">
        <v>3145000</v>
      </c>
      <c r="R14" t="s">
        <v>135</v>
      </c>
      <c r="S14" t="s">
        <v>136</v>
      </c>
      <c r="T14" t="s">
        <v>101</v>
      </c>
      <c r="V14" t="s">
        <v>102</v>
      </c>
      <c r="W14" t="s">
        <v>103</v>
      </c>
      <c r="X14" t="s">
        <v>137</v>
      </c>
    </row>
    <row r="15" spans="1:25" x14ac:dyDescent="0.25">
      <c r="A15" t="s">
        <v>129</v>
      </c>
      <c r="B15" t="s">
        <v>138</v>
      </c>
      <c r="C15" t="s">
        <v>139</v>
      </c>
      <c r="F15" t="s">
        <v>29</v>
      </c>
      <c r="G15" t="s">
        <v>30</v>
      </c>
      <c r="I15" t="s">
        <v>29</v>
      </c>
      <c r="J15" t="s">
        <v>31</v>
      </c>
      <c r="K15" t="s">
        <v>32</v>
      </c>
      <c r="L15" t="s">
        <v>140</v>
      </c>
      <c r="M15" t="s">
        <v>34</v>
      </c>
      <c r="N15" t="s">
        <v>133</v>
      </c>
      <c r="O15" t="s">
        <v>116</v>
      </c>
      <c r="P15" s="3">
        <v>4768000</v>
      </c>
      <c r="Q15" s="3">
        <v>4768000</v>
      </c>
      <c r="R15" t="s">
        <v>135</v>
      </c>
      <c r="S15" t="s">
        <v>136</v>
      </c>
      <c r="T15" t="s">
        <v>101</v>
      </c>
      <c r="V15" t="s">
        <v>102</v>
      </c>
      <c r="W15" t="s">
        <v>103</v>
      </c>
      <c r="X15" t="s">
        <v>141</v>
      </c>
    </row>
    <row r="16" spans="1:25" x14ac:dyDescent="0.25">
      <c r="A16" t="s">
        <v>129</v>
      </c>
      <c r="B16" t="s">
        <v>142</v>
      </c>
      <c r="C16" t="s">
        <v>143</v>
      </c>
      <c r="F16" t="s">
        <v>29</v>
      </c>
      <c r="G16" t="s">
        <v>30</v>
      </c>
      <c r="I16" t="s">
        <v>29</v>
      </c>
      <c r="J16" t="s">
        <v>31</v>
      </c>
      <c r="K16" t="s">
        <v>32</v>
      </c>
      <c r="L16" t="s">
        <v>144</v>
      </c>
      <c r="M16" t="s">
        <v>34</v>
      </c>
      <c r="N16" t="s">
        <v>133</v>
      </c>
      <c r="O16" t="s">
        <v>116</v>
      </c>
      <c r="P16" s="3">
        <v>3868000</v>
      </c>
      <c r="Q16" s="3">
        <v>3868000</v>
      </c>
      <c r="R16" t="s">
        <v>135</v>
      </c>
      <c r="S16" t="s">
        <v>136</v>
      </c>
      <c r="T16" t="s">
        <v>101</v>
      </c>
      <c r="V16" t="s">
        <v>102</v>
      </c>
      <c r="W16" t="s">
        <v>103</v>
      </c>
      <c r="X16" t="s">
        <v>145</v>
      </c>
    </row>
    <row r="17" spans="1:24" x14ac:dyDescent="0.25">
      <c r="A17" t="s">
        <v>129</v>
      </c>
      <c r="B17" t="s">
        <v>146</v>
      </c>
      <c r="C17" t="s">
        <v>147</v>
      </c>
      <c r="F17" t="s">
        <v>29</v>
      </c>
      <c r="G17" t="s">
        <v>30</v>
      </c>
      <c r="I17" t="s">
        <v>29</v>
      </c>
      <c r="J17" t="s">
        <v>31</v>
      </c>
      <c r="K17" t="s">
        <v>32</v>
      </c>
      <c r="L17" t="s">
        <v>148</v>
      </c>
      <c r="M17" t="s">
        <v>34</v>
      </c>
      <c r="N17" t="s">
        <v>133</v>
      </c>
      <c r="O17" t="s">
        <v>116</v>
      </c>
      <c r="P17" s="3">
        <v>2673000</v>
      </c>
      <c r="Q17" s="3">
        <v>2673000</v>
      </c>
      <c r="R17" t="s">
        <v>135</v>
      </c>
      <c r="S17" t="s">
        <v>136</v>
      </c>
      <c r="T17" t="s">
        <v>101</v>
      </c>
      <c r="V17" t="s">
        <v>102</v>
      </c>
      <c r="W17" t="s">
        <v>103</v>
      </c>
      <c r="X17" t="s">
        <v>149</v>
      </c>
    </row>
    <row r="18" spans="1:24" x14ac:dyDescent="0.25">
      <c r="A18" t="s">
        <v>129</v>
      </c>
      <c r="B18" t="s">
        <v>150</v>
      </c>
      <c r="C18" t="s">
        <v>151</v>
      </c>
      <c r="F18" t="s">
        <v>29</v>
      </c>
      <c r="G18" t="s">
        <v>30</v>
      </c>
      <c r="I18" t="s">
        <v>29</v>
      </c>
      <c r="J18" t="s">
        <v>31</v>
      </c>
      <c r="K18" t="s">
        <v>32</v>
      </c>
      <c r="L18" t="s">
        <v>152</v>
      </c>
      <c r="M18" t="s">
        <v>34</v>
      </c>
      <c r="N18" t="s">
        <v>133</v>
      </c>
      <c r="O18" t="s">
        <v>134</v>
      </c>
      <c r="P18" s="3">
        <v>141000</v>
      </c>
      <c r="Q18" s="3">
        <v>141000</v>
      </c>
      <c r="R18" t="s">
        <v>135</v>
      </c>
      <c r="S18" t="s">
        <v>136</v>
      </c>
      <c r="T18" t="s">
        <v>101</v>
      </c>
      <c r="V18" t="s">
        <v>102</v>
      </c>
      <c r="W18" t="s">
        <v>103</v>
      </c>
      <c r="X18" t="s">
        <v>153</v>
      </c>
    </row>
    <row r="19" spans="1:24" x14ac:dyDescent="0.25">
      <c r="A19" t="s">
        <v>129</v>
      </c>
      <c r="B19" t="s">
        <v>154</v>
      </c>
      <c r="C19" t="s">
        <v>155</v>
      </c>
      <c r="F19" t="s">
        <v>29</v>
      </c>
      <c r="G19" t="s">
        <v>30</v>
      </c>
      <c r="I19" t="s">
        <v>29</v>
      </c>
      <c r="J19" t="s">
        <v>31</v>
      </c>
      <c r="K19" t="s">
        <v>32</v>
      </c>
      <c r="L19" t="s">
        <v>156</v>
      </c>
      <c r="M19" t="s">
        <v>34</v>
      </c>
      <c r="N19" t="s">
        <v>133</v>
      </c>
      <c r="O19" t="s">
        <v>157</v>
      </c>
      <c r="P19" s="3">
        <v>23373000</v>
      </c>
      <c r="Q19" s="3">
        <v>23373000</v>
      </c>
      <c r="R19" t="s">
        <v>135</v>
      </c>
      <c r="S19" t="s">
        <v>136</v>
      </c>
      <c r="T19" t="s">
        <v>101</v>
      </c>
      <c r="V19" t="s">
        <v>102</v>
      </c>
      <c r="W19" t="s">
        <v>103</v>
      </c>
      <c r="X19" t="s">
        <v>158</v>
      </c>
    </row>
    <row r="20" spans="1:24" x14ac:dyDescent="0.25">
      <c r="A20" t="s">
        <v>129</v>
      </c>
      <c r="B20" t="s">
        <v>159</v>
      </c>
      <c r="C20" t="s">
        <v>160</v>
      </c>
      <c r="F20" t="s">
        <v>29</v>
      </c>
      <c r="G20" t="s">
        <v>30</v>
      </c>
      <c r="I20" t="s">
        <v>29</v>
      </c>
      <c r="J20" t="s">
        <v>31</v>
      </c>
      <c r="K20" t="s">
        <v>32</v>
      </c>
      <c r="L20" t="s">
        <v>161</v>
      </c>
      <c r="M20" t="s">
        <v>34</v>
      </c>
      <c r="N20" t="s">
        <v>133</v>
      </c>
      <c r="O20" t="s">
        <v>162</v>
      </c>
      <c r="P20" s="3">
        <v>358000</v>
      </c>
      <c r="Q20" s="3">
        <v>358000</v>
      </c>
      <c r="R20" t="s">
        <v>135</v>
      </c>
      <c r="S20" t="s">
        <v>136</v>
      </c>
      <c r="T20" t="s">
        <v>101</v>
      </c>
      <c r="V20" t="s">
        <v>102</v>
      </c>
      <c r="W20" t="s">
        <v>103</v>
      </c>
      <c r="X20" t="s">
        <v>163</v>
      </c>
    </row>
    <row r="21" spans="1:24" x14ac:dyDescent="0.25">
      <c r="A21" t="s">
        <v>129</v>
      </c>
      <c r="B21" t="s">
        <v>164</v>
      </c>
      <c r="C21" t="s">
        <v>165</v>
      </c>
      <c r="F21" t="s">
        <v>29</v>
      </c>
      <c r="G21" t="s">
        <v>30</v>
      </c>
      <c r="I21" t="s">
        <v>29</v>
      </c>
      <c r="J21" t="s">
        <v>31</v>
      </c>
      <c r="K21" t="s">
        <v>32</v>
      </c>
      <c r="L21" t="s">
        <v>166</v>
      </c>
      <c r="M21" t="s">
        <v>34</v>
      </c>
      <c r="N21" t="s">
        <v>133</v>
      </c>
      <c r="O21" t="s">
        <v>167</v>
      </c>
      <c r="P21" s="3">
        <v>460000</v>
      </c>
      <c r="Q21" s="3">
        <v>460000</v>
      </c>
      <c r="R21" t="s">
        <v>135</v>
      </c>
      <c r="S21" t="s">
        <v>136</v>
      </c>
      <c r="T21" t="s">
        <v>101</v>
      </c>
      <c r="V21" t="s">
        <v>102</v>
      </c>
      <c r="W21" t="s">
        <v>103</v>
      </c>
      <c r="X21" t="s">
        <v>168</v>
      </c>
    </row>
    <row r="22" spans="1:24" x14ac:dyDescent="0.25">
      <c r="A22" t="s">
        <v>169</v>
      </c>
      <c r="B22" t="s">
        <v>170</v>
      </c>
      <c r="C22" t="s">
        <v>171</v>
      </c>
      <c r="F22" t="s">
        <v>29</v>
      </c>
      <c r="G22" t="s">
        <v>30</v>
      </c>
      <c r="I22" t="s">
        <v>29</v>
      </c>
      <c r="J22" t="s">
        <v>31</v>
      </c>
      <c r="K22" t="s">
        <v>32</v>
      </c>
      <c r="L22" t="s">
        <v>172</v>
      </c>
      <c r="M22" t="s">
        <v>34</v>
      </c>
      <c r="N22" t="s">
        <v>125</v>
      </c>
      <c r="O22" t="s">
        <v>126</v>
      </c>
      <c r="P22" s="5">
        <v>3.63</v>
      </c>
      <c r="Q22" s="5">
        <v>3.63</v>
      </c>
      <c r="S22" t="s">
        <v>173</v>
      </c>
      <c r="T22" t="s">
        <v>174</v>
      </c>
      <c r="V22" t="s">
        <v>75</v>
      </c>
      <c r="W22" t="s">
        <v>127</v>
      </c>
      <c r="X22" t="s">
        <v>175</v>
      </c>
    </row>
    <row r="23" spans="1:24" x14ac:dyDescent="0.25">
      <c r="A23" t="s">
        <v>105</v>
      </c>
      <c r="B23" t="s">
        <v>176</v>
      </c>
      <c r="C23" t="s">
        <v>177</v>
      </c>
      <c r="F23" t="s">
        <v>29</v>
      </c>
      <c r="G23" t="s">
        <v>30</v>
      </c>
      <c r="I23" t="s">
        <v>29</v>
      </c>
      <c r="J23" t="s">
        <v>31</v>
      </c>
      <c r="K23" t="s">
        <v>32</v>
      </c>
      <c r="L23" t="s">
        <v>178</v>
      </c>
      <c r="M23" t="s">
        <v>34</v>
      </c>
      <c r="N23" t="s">
        <v>179</v>
      </c>
      <c r="O23" t="s">
        <v>180</v>
      </c>
      <c r="P23" s="3">
        <v>6008000</v>
      </c>
      <c r="Q23" s="3">
        <v>6008000</v>
      </c>
      <c r="R23" t="s">
        <v>109</v>
      </c>
      <c r="S23" t="s">
        <v>72</v>
      </c>
      <c r="T23" t="s">
        <v>73</v>
      </c>
      <c r="U23" t="s">
        <v>181</v>
      </c>
      <c r="V23" t="s">
        <v>182</v>
      </c>
      <c r="W23" t="s">
        <v>183</v>
      </c>
      <c r="X23" t="s">
        <v>184</v>
      </c>
    </row>
    <row r="24" spans="1:24" x14ac:dyDescent="0.25">
      <c r="A24" t="s">
        <v>26</v>
      </c>
      <c r="B24" t="s">
        <v>185</v>
      </c>
      <c r="C24" t="s">
        <v>61</v>
      </c>
      <c r="F24" t="s">
        <v>29</v>
      </c>
      <c r="G24" t="s">
        <v>30</v>
      </c>
      <c r="I24" t="s">
        <v>29</v>
      </c>
      <c r="J24" t="s">
        <v>31</v>
      </c>
      <c r="K24" t="s">
        <v>32</v>
      </c>
      <c r="L24" t="s">
        <v>186</v>
      </c>
      <c r="M24" t="s">
        <v>34</v>
      </c>
      <c r="N24" t="s">
        <v>179</v>
      </c>
      <c r="O24" t="s">
        <v>180</v>
      </c>
      <c r="P24" s="3">
        <v>25459200</v>
      </c>
      <c r="Q24" s="3">
        <v>25459200</v>
      </c>
      <c r="R24" t="s">
        <v>37</v>
      </c>
      <c r="S24" t="s">
        <v>38</v>
      </c>
      <c r="T24" t="s">
        <v>39</v>
      </c>
      <c r="U24" t="s">
        <v>187</v>
      </c>
      <c r="V24" t="s">
        <v>188</v>
      </c>
      <c r="W24" t="s">
        <v>189</v>
      </c>
      <c r="X24" t="s">
        <v>190</v>
      </c>
    </row>
    <row r="25" spans="1:24" x14ac:dyDescent="0.25">
      <c r="A25" t="s">
        <v>191</v>
      </c>
      <c r="B25" t="s">
        <v>192</v>
      </c>
      <c r="C25" t="s">
        <v>193</v>
      </c>
      <c r="F25" t="s">
        <v>29</v>
      </c>
      <c r="G25" t="s">
        <v>30</v>
      </c>
      <c r="I25" t="s">
        <v>29</v>
      </c>
      <c r="J25" t="s">
        <v>31</v>
      </c>
      <c r="K25" t="s">
        <v>32</v>
      </c>
      <c r="L25" t="s">
        <v>194</v>
      </c>
      <c r="M25" t="s">
        <v>34</v>
      </c>
      <c r="N25" t="s">
        <v>179</v>
      </c>
      <c r="O25" t="s">
        <v>180</v>
      </c>
      <c r="P25" s="3">
        <v>15000000</v>
      </c>
      <c r="Q25" s="3">
        <v>15000000</v>
      </c>
      <c r="R25" t="s">
        <v>195</v>
      </c>
      <c r="S25" t="s">
        <v>196</v>
      </c>
      <c r="T25" t="s">
        <v>197</v>
      </c>
      <c r="U25" t="s">
        <v>187</v>
      </c>
      <c r="V25" t="s">
        <v>182</v>
      </c>
      <c r="W25" t="s">
        <v>183</v>
      </c>
      <c r="X25" t="s">
        <v>198</v>
      </c>
    </row>
    <row r="26" spans="1:24" x14ac:dyDescent="0.25">
      <c r="A26" t="s">
        <v>191</v>
      </c>
      <c r="B26" t="s">
        <v>199</v>
      </c>
      <c r="C26" t="s">
        <v>200</v>
      </c>
      <c r="F26" t="s">
        <v>29</v>
      </c>
      <c r="G26" t="s">
        <v>30</v>
      </c>
      <c r="I26" t="s">
        <v>29</v>
      </c>
      <c r="J26" t="s">
        <v>31</v>
      </c>
      <c r="K26" t="s">
        <v>32</v>
      </c>
      <c r="L26" t="s">
        <v>201</v>
      </c>
      <c r="M26" t="s">
        <v>34</v>
      </c>
      <c r="N26" t="s">
        <v>179</v>
      </c>
      <c r="O26" t="s">
        <v>180</v>
      </c>
      <c r="P26" s="3">
        <v>5000000</v>
      </c>
      <c r="Q26" s="3">
        <v>5000000</v>
      </c>
      <c r="R26" t="s">
        <v>195</v>
      </c>
      <c r="S26" t="s">
        <v>196</v>
      </c>
      <c r="T26" t="s">
        <v>197</v>
      </c>
      <c r="U26" t="s">
        <v>187</v>
      </c>
      <c r="V26" t="s">
        <v>182</v>
      </c>
      <c r="W26" t="s">
        <v>202</v>
      </c>
      <c r="X26" t="s">
        <v>203</v>
      </c>
    </row>
    <row r="27" spans="1:24" x14ac:dyDescent="0.25">
      <c r="A27" t="s">
        <v>204</v>
      </c>
      <c r="B27" t="s">
        <v>205</v>
      </c>
      <c r="C27" t="s">
        <v>206</v>
      </c>
      <c r="F27" t="s">
        <v>29</v>
      </c>
      <c r="G27" t="s">
        <v>30</v>
      </c>
      <c r="I27" t="s">
        <v>29</v>
      </c>
      <c r="J27" t="s">
        <v>31</v>
      </c>
      <c r="K27" t="s">
        <v>32</v>
      </c>
      <c r="L27" t="s">
        <v>207</v>
      </c>
      <c r="M27" t="s">
        <v>34</v>
      </c>
      <c r="N27" t="s">
        <v>179</v>
      </c>
      <c r="O27" t="s">
        <v>208</v>
      </c>
      <c r="P27" s="3">
        <v>12000000</v>
      </c>
      <c r="Q27" s="3">
        <v>12000000</v>
      </c>
      <c r="R27" t="s">
        <v>209</v>
      </c>
      <c r="S27" t="s">
        <v>210</v>
      </c>
      <c r="T27" t="s">
        <v>197</v>
      </c>
      <c r="U27" t="s">
        <v>187</v>
      </c>
      <c r="V27" t="s">
        <v>182</v>
      </c>
      <c r="W27" t="s">
        <v>202</v>
      </c>
      <c r="X27" t="s">
        <v>211</v>
      </c>
    </row>
    <row r="28" spans="1:24" x14ac:dyDescent="0.25">
      <c r="A28" t="s">
        <v>105</v>
      </c>
      <c r="B28" t="s">
        <v>212</v>
      </c>
      <c r="C28" t="s">
        <v>213</v>
      </c>
      <c r="F28" t="s">
        <v>29</v>
      </c>
      <c r="G28" t="s">
        <v>30</v>
      </c>
      <c r="I28" t="s">
        <v>29</v>
      </c>
      <c r="J28" t="s">
        <v>31</v>
      </c>
      <c r="K28" t="s">
        <v>32</v>
      </c>
      <c r="L28" t="s">
        <v>214</v>
      </c>
      <c r="M28" t="s">
        <v>34</v>
      </c>
      <c r="N28" t="s">
        <v>63</v>
      </c>
      <c r="O28" t="s">
        <v>64</v>
      </c>
      <c r="P28" s="3">
        <v>2704000</v>
      </c>
      <c r="Q28" s="3">
        <v>2704000</v>
      </c>
      <c r="R28" t="s">
        <v>109</v>
      </c>
      <c r="S28" t="s">
        <v>72</v>
      </c>
      <c r="T28" t="s">
        <v>73</v>
      </c>
      <c r="V28" t="s">
        <v>75</v>
      </c>
      <c r="W28" t="s">
        <v>76</v>
      </c>
      <c r="X28" t="s">
        <v>215</v>
      </c>
    </row>
    <row r="29" spans="1:24" x14ac:dyDescent="0.25">
      <c r="A29" t="s">
        <v>216</v>
      </c>
      <c r="B29" t="s">
        <v>217</v>
      </c>
      <c r="C29" t="s">
        <v>218</v>
      </c>
      <c r="F29" t="s">
        <v>29</v>
      </c>
      <c r="G29" t="s">
        <v>30</v>
      </c>
      <c r="I29" t="s">
        <v>29</v>
      </c>
      <c r="J29" t="s">
        <v>31</v>
      </c>
      <c r="K29" t="s">
        <v>32</v>
      </c>
      <c r="L29" t="s">
        <v>219</v>
      </c>
      <c r="M29" t="s">
        <v>34</v>
      </c>
      <c r="N29" t="s">
        <v>63</v>
      </c>
      <c r="O29" t="s">
        <v>64</v>
      </c>
      <c r="P29" s="3">
        <v>737900</v>
      </c>
      <c r="Q29" s="3">
        <v>737900</v>
      </c>
      <c r="R29" t="s">
        <v>220</v>
      </c>
      <c r="S29" t="s">
        <v>221</v>
      </c>
      <c r="T29" t="s">
        <v>39</v>
      </c>
      <c r="V29" t="s">
        <v>85</v>
      </c>
      <c r="W29" t="s">
        <v>222</v>
      </c>
      <c r="X29" t="s">
        <v>223</v>
      </c>
    </row>
    <row r="30" spans="1:24" x14ac:dyDescent="0.25">
      <c r="A30" t="s">
        <v>26</v>
      </c>
      <c r="B30" t="s">
        <v>224</v>
      </c>
      <c r="C30" t="s">
        <v>225</v>
      </c>
      <c r="F30" t="s">
        <v>29</v>
      </c>
      <c r="G30" t="s">
        <v>30</v>
      </c>
      <c r="I30" t="s">
        <v>29</v>
      </c>
      <c r="J30" t="s">
        <v>31</v>
      </c>
      <c r="K30" t="s">
        <v>32</v>
      </c>
      <c r="L30" t="s">
        <v>226</v>
      </c>
      <c r="M30" t="s">
        <v>34</v>
      </c>
      <c r="N30" t="s">
        <v>63</v>
      </c>
      <c r="O30" t="s">
        <v>64</v>
      </c>
      <c r="P30" s="3">
        <v>25459200</v>
      </c>
      <c r="Q30" s="3">
        <v>25459200</v>
      </c>
      <c r="R30" t="s">
        <v>37</v>
      </c>
      <c r="S30" t="s">
        <v>38</v>
      </c>
      <c r="T30" t="s">
        <v>39</v>
      </c>
      <c r="V30" t="s">
        <v>75</v>
      </c>
      <c r="W30" t="s">
        <v>127</v>
      </c>
      <c r="X30" t="s">
        <v>227</v>
      </c>
    </row>
  </sheetData>
  <mergeCells count="1">
    <mergeCell ref="A1:Y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680E6-1E8B-4C46-9721-F327810CF192}">
  <sheetPr>
    <tabColor rgb="FF00B050"/>
  </sheetPr>
  <dimension ref="A1:U10"/>
  <sheetViews>
    <sheetView topLeftCell="B1" zoomScale="115" zoomScaleNormal="115" workbookViewId="0">
      <selection activeCell="S16" sqref="S16"/>
    </sheetView>
  </sheetViews>
  <sheetFormatPr defaultRowHeight="15" x14ac:dyDescent="0.25"/>
  <cols>
    <col min="1" max="1" width="24.28515625" hidden="1" customWidth="1"/>
    <col min="2" max="2" width="87.7109375" customWidth="1"/>
    <col min="3" max="3" width="54" customWidth="1"/>
    <col min="4" max="4" width="54" hidden="1" customWidth="1"/>
    <col min="5" max="5" width="11.85546875" hidden="1" customWidth="1"/>
    <col min="6" max="6" width="28.28515625" hidden="1" customWidth="1"/>
    <col min="7" max="7" width="27" hidden="1" customWidth="1"/>
    <col min="8" max="8" width="54" hidden="1" customWidth="1"/>
    <col min="9" max="10" width="54" customWidth="1"/>
    <col min="11" max="11" width="66.7109375" bestFit="1" customWidth="1"/>
    <col min="12" max="12" width="19.42578125" customWidth="1"/>
    <col min="13" max="13" width="23.140625" customWidth="1"/>
    <col min="14" max="14" width="40.7109375" hidden="1" customWidth="1"/>
    <col min="15" max="16" width="13.5703125" hidden="1" customWidth="1"/>
    <col min="17" max="17" width="16.7109375" hidden="1" customWidth="1"/>
    <col min="18" max="18" width="37" hidden="1" customWidth="1"/>
    <col min="19" max="19" width="24.7109375" customWidth="1"/>
    <col min="20" max="20" width="31.85546875" customWidth="1"/>
  </cols>
  <sheetData>
    <row r="1" spans="1:21" s="44" customFormat="1" ht="36" x14ac:dyDescent="0.55000000000000004">
      <c r="B1" s="45" t="s">
        <v>443</v>
      </c>
    </row>
    <row r="2" spans="1:21" s="29" customFormat="1" ht="21" x14ac:dyDescent="0.35">
      <c r="A2" s="47" t="s">
        <v>2</v>
      </c>
      <c r="B2" s="89" t="s">
        <v>3</v>
      </c>
      <c r="C2" s="140" t="s">
        <v>3</v>
      </c>
      <c r="D2" s="140" t="s">
        <v>7</v>
      </c>
      <c r="E2" s="89" t="s">
        <v>229</v>
      </c>
      <c r="F2" s="89" t="s">
        <v>14</v>
      </c>
      <c r="G2" s="89" t="s">
        <v>15</v>
      </c>
      <c r="H2" s="89" t="s">
        <v>18</v>
      </c>
      <c r="I2" s="89" t="s">
        <v>19</v>
      </c>
      <c r="J2" s="89" t="s">
        <v>20</v>
      </c>
      <c r="K2" s="89" t="s">
        <v>21</v>
      </c>
      <c r="L2" s="151" t="s">
        <v>305</v>
      </c>
      <c r="M2" s="151"/>
      <c r="N2" s="30" t="s">
        <v>306</v>
      </c>
      <c r="O2" s="30"/>
      <c r="P2" s="30"/>
      <c r="Q2" s="30"/>
      <c r="R2" s="30"/>
      <c r="S2" s="152" t="s">
        <v>307</v>
      </c>
      <c r="T2" s="152"/>
    </row>
    <row r="3" spans="1:21" s="29" customFormat="1" ht="21" x14ac:dyDescent="0.35">
      <c r="A3" s="47"/>
      <c r="B3" s="89"/>
      <c r="C3" s="140"/>
      <c r="D3" s="140"/>
      <c r="E3" s="89"/>
      <c r="F3" s="89"/>
      <c r="G3" s="89"/>
      <c r="H3" s="89"/>
      <c r="I3" s="89"/>
      <c r="J3" s="89"/>
      <c r="K3" s="89"/>
      <c r="L3" s="48" t="s">
        <v>22</v>
      </c>
      <c r="M3" s="48" t="s">
        <v>23</v>
      </c>
      <c r="N3" s="54"/>
      <c r="O3" s="54"/>
      <c r="P3" s="54"/>
      <c r="Q3" s="54"/>
      <c r="R3" s="54"/>
      <c r="S3" s="55" t="s">
        <v>22</v>
      </c>
      <c r="T3" s="55" t="s">
        <v>23</v>
      </c>
      <c r="U3" s="46" t="s">
        <v>308</v>
      </c>
    </row>
    <row r="4" spans="1:21" ht="21" x14ac:dyDescent="0.25">
      <c r="A4" s="139" t="s">
        <v>176</v>
      </c>
      <c r="B4" s="53" t="s">
        <v>177</v>
      </c>
      <c r="C4" s="49" t="s">
        <v>177</v>
      </c>
      <c r="D4" s="49" t="s">
        <v>30</v>
      </c>
      <c r="E4" s="49">
        <v>2566</v>
      </c>
      <c r="F4" s="49" t="s">
        <v>179</v>
      </c>
      <c r="G4" s="49" t="s">
        <v>180</v>
      </c>
      <c r="H4" s="49" t="s">
        <v>109</v>
      </c>
      <c r="I4" s="143" t="s">
        <v>72</v>
      </c>
      <c r="J4" s="143" t="s">
        <v>73</v>
      </c>
      <c r="K4" s="56" t="s">
        <v>296</v>
      </c>
      <c r="L4" s="141" t="s">
        <v>182</v>
      </c>
      <c r="M4" s="141" t="s">
        <v>183</v>
      </c>
      <c r="N4" s="142"/>
      <c r="O4" s="50"/>
      <c r="P4" s="50"/>
      <c r="Q4" s="50"/>
      <c r="R4" s="50"/>
      <c r="S4" s="51" t="s">
        <v>375</v>
      </c>
      <c r="T4" s="52" t="s">
        <v>339</v>
      </c>
    </row>
    <row r="5" spans="1:21" ht="21" x14ac:dyDescent="0.35">
      <c r="B5" s="31" t="str">
        <f>HYPERLINK(N5,C5)</f>
        <v>โครงการส่งเสริมอุตสาหกรรมในพื้นที่ระเบียงเศรษฐกิจพิเศษ</v>
      </c>
      <c r="C5" s="30" t="str">
        <f>'4. (ร่าง) ข้อเสนอโครงการฯ ปี 69'!E4</f>
        <v>โครงการส่งเสริมอุตสาหกรรมในพื้นที่ระเบียงเศรษฐกิจพิเศษ</v>
      </c>
      <c r="D5" s="30"/>
      <c r="E5" s="30"/>
      <c r="F5" s="30"/>
      <c r="G5" s="30"/>
      <c r="H5" s="30"/>
      <c r="I5" s="144" t="s">
        <v>174</v>
      </c>
      <c r="J5" s="144" t="s">
        <v>282</v>
      </c>
      <c r="K5" s="56" t="s">
        <v>444</v>
      </c>
      <c r="L5" s="145"/>
      <c r="M5" s="145"/>
      <c r="N5" s="119" t="s">
        <v>437</v>
      </c>
      <c r="S5" s="118" t="s">
        <v>283</v>
      </c>
      <c r="T5" s="119" t="s">
        <v>284</v>
      </c>
    </row>
    <row r="6" spans="1:21" ht="21" x14ac:dyDescent="0.35">
      <c r="B6" s="31" t="str">
        <f t="shared" ref="B6:B9" si="0">HYPERLINK(N6,C6)</f>
        <v>โครงการพัฒนาและยกระดับศักยภาพอุตสาหกรรมฮาลาลของกลุ่มจังหวัดภาคใต้</v>
      </c>
      <c r="C6" s="30" t="str">
        <f>'4. (ร่าง) ข้อเสนอโครงการฯ ปี 69'!E5</f>
        <v>โครงการพัฒนาและยกระดับศักยภาพอุตสาหกรรมฮาลาลของกลุ่มจังหวัดภาคใต้</v>
      </c>
      <c r="D6" s="30"/>
      <c r="E6" s="30"/>
      <c r="F6" s="30"/>
      <c r="G6" s="30"/>
      <c r="H6" s="30"/>
      <c r="I6" s="144" t="s">
        <v>174</v>
      </c>
      <c r="J6" s="144" t="s">
        <v>299</v>
      </c>
      <c r="K6" s="56" t="s">
        <v>444</v>
      </c>
      <c r="L6" s="145"/>
      <c r="M6" s="145"/>
      <c r="N6" s="119" t="s">
        <v>438</v>
      </c>
      <c r="S6" s="118" t="s">
        <v>283</v>
      </c>
      <c r="T6" s="119" t="s">
        <v>284</v>
      </c>
    </row>
    <row r="7" spans="1:21" ht="21" x14ac:dyDescent="0.35">
      <c r="B7" s="31" t="str">
        <f t="shared" si="0"/>
        <v>โครงการเพิ่มศักยภาพและยกระดับความสามารถของผู้ประกอบการฐานนวัตกรรมในเขตพื้นที่ระเบียงเศรษฐกิจพิเศษ</v>
      </c>
      <c r="C7" s="30" t="str">
        <f>'4. (ร่าง) ข้อเสนอโครงการฯ ปี 69'!E6</f>
        <v>โครงการเพิ่มศักยภาพและยกระดับความสามารถของผู้ประกอบการฐานนวัตกรรมในเขตพื้นที่ระเบียงเศรษฐกิจพิเศษ</v>
      </c>
      <c r="D7" s="30"/>
      <c r="E7" s="30"/>
      <c r="F7" s="30"/>
      <c r="G7" s="30"/>
      <c r="H7" s="30"/>
      <c r="I7" s="144" t="s">
        <v>197</v>
      </c>
      <c r="J7" s="144" t="s">
        <v>425</v>
      </c>
      <c r="K7" s="56" t="s">
        <v>444</v>
      </c>
      <c r="L7" s="145"/>
      <c r="M7" s="145"/>
      <c r="N7" s="119" t="s">
        <v>439</v>
      </c>
      <c r="S7" s="118" t="s">
        <v>375</v>
      </c>
      <c r="T7" s="119" t="s">
        <v>339</v>
      </c>
    </row>
    <row r="8" spans="1:21" ht="21" x14ac:dyDescent="0.35">
      <c r="B8" s="31" t="str">
        <f t="shared" si="0"/>
        <v>โครงการพัฒนากำลังคนสมรรถนะสูงให้สอดคล้องกับความต้องการ ของภาคอุตสาหกรรมในเขตพื้นที่ระเบียงเศรษฐกิจพิเศษ</v>
      </c>
      <c r="C8" s="130" t="s">
        <v>432</v>
      </c>
      <c r="D8" s="30"/>
      <c r="E8" s="30"/>
      <c r="F8" s="30"/>
      <c r="G8" s="30"/>
      <c r="H8" s="30"/>
      <c r="I8" s="144" t="s">
        <v>197</v>
      </c>
      <c r="J8" s="144" t="s">
        <v>433</v>
      </c>
      <c r="K8" s="56" t="s">
        <v>444</v>
      </c>
      <c r="L8" s="145"/>
      <c r="M8" s="145"/>
      <c r="N8" s="119" t="s">
        <v>441</v>
      </c>
      <c r="S8" s="118" t="s">
        <v>429</v>
      </c>
      <c r="T8" s="119" t="s">
        <v>430</v>
      </c>
    </row>
    <row r="9" spans="1:21" ht="21" x14ac:dyDescent="0.35">
      <c r="B9" s="31" t="str">
        <f t="shared" si="0"/>
        <v xml:space="preserve">โครงการพัฒนาศักยภาพแรงงานในพื้นที่ระเบียงเศรษฐกิจพิเศษ 4 ภาค </v>
      </c>
      <c r="C9" s="130" t="s">
        <v>435</v>
      </c>
      <c r="D9" s="30"/>
      <c r="E9" s="30"/>
      <c r="F9" s="30"/>
      <c r="G9" s="30"/>
      <c r="H9" s="30"/>
      <c r="I9" s="144" t="s">
        <v>73</v>
      </c>
      <c r="J9" s="144" t="s">
        <v>72</v>
      </c>
      <c r="K9" s="56" t="s">
        <v>444</v>
      </c>
      <c r="L9" s="145"/>
      <c r="M9" s="145"/>
      <c r="N9" s="119" t="s">
        <v>442</v>
      </c>
      <c r="S9" s="118" t="s">
        <v>429</v>
      </c>
      <c r="T9" s="119" t="s">
        <v>430</v>
      </c>
    </row>
    <row r="10" spans="1:21" x14ac:dyDescent="0.25">
      <c r="I10" s="88"/>
      <c r="J10" s="88"/>
    </row>
  </sheetData>
  <mergeCells count="2">
    <mergeCell ref="L2:M2"/>
    <mergeCell ref="S2:T2"/>
  </mergeCells>
  <hyperlinks>
    <hyperlink ref="B4" r:id="rId1" display="https://emenscr.nesdc.go.th/viewer/view.html?id=610a2e97eeb6226fa20f3daf&amp;username=mol04071" xr:uid="{0A27BA2C-B9C1-4681-96E8-ABD973AC2964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9FD47-F4FE-40FA-AFD3-80642BDCA240}">
  <dimension ref="B2:E10"/>
  <sheetViews>
    <sheetView zoomScale="160" zoomScaleNormal="160" workbookViewId="0">
      <selection activeCell="C10" sqref="C10"/>
    </sheetView>
  </sheetViews>
  <sheetFormatPr defaultRowHeight="15" x14ac:dyDescent="0.25"/>
  <sheetData>
    <row r="2" spans="2:5" x14ac:dyDescent="0.25">
      <c r="D2" t="s">
        <v>294</v>
      </c>
      <c r="E2" t="s">
        <v>295</v>
      </c>
    </row>
    <row r="3" spans="2:5" x14ac:dyDescent="0.25">
      <c r="B3" s="40" t="s">
        <v>31</v>
      </c>
      <c r="C3">
        <v>101</v>
      </c>
      <c r="D3">
        <v>8</v>
      </c>
      <c r="E3" s="42"/>
    </row>
    <row r="4" spans="2:5" x14ac:dyDescent="0.25">
      <c r="B4" s="40" t="s">
        <v>293</v>
      </c>
      <c r="C4">
        <v>101</v>
      </c>
      <c r="D4">
        <v>8</v>
      </c>
      <c r="E4" s="41"/>
    </row>
    <row r="6" spans="2:5" x14ac:dyDescent="0.25">
      <c r="B6" s="40" t="s">
        <v>31</v>
      </c>
      <c r="C6" s="26">
        <v>201</v>
      </c>
      <c r="D6" s="26">
        <v>3</v>
      </c>
      <c r="E6" s="42"/>
    </row>
    <row r="7" spans="2:5" x14ac:dyDescent="0.25">
      <c r="B7" s="40" t="s">
        <v>293</v>
      </c>
      <c r="C7" s="26">
        <v>201</v>
      </c>
      <c r="D7" s="26">
        <v>3</v>
      </c>
      <c r="E7" s="41"/>
    </row>
    <row r="9" spans="2:5" x14ac:dyDescent="0.25">
      <c r="B9" s="40" t="s">
        <v>31</v>
      </c>
      <c r="C9" s="26">
        <v>203</v>
      </c>
      <c r="D9" s="26">
        <v>3</v>
      </c>
      <c r="E9" s="42"/>
    </row>
    <row r="10" spans="2:5" x14ac:dyDescent="0.25">
      <c r="B10" s="40" t="s">
        <v>293</v>
      </c>
      <c r="C10" s="26">
        <v>202</v>
      </c>
      <c r="D10" s="26">
        <v>3</v>
      </c>
      <c r="E10" s="4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01D9-B340-495B-9E1F-2A32176B9575}">
  <dimension ref="A1:Q3"/>
  <sheetViews>
    <sheetView topLeftCell="K1" workbookViewId="0">
      <selection activeCell="L3" sqref="L3:Q3"/>
    </sheetView>
  </sheetViews>
  <sheetFormatPr defaultColWidth="9.140625" defaultRowHeight="15" x14ac:dyDescent="0.25"/>
  <cols>
    <col min="1" max="2" width="20.28515625" style="21" customWidth="1"/>
    <col min="3" max="4" width="54" style="21" customWidth="1"/>
    <col min="5" max="5" width="13.42578125" style="21" customWidth="1"/>
    <col min="6" max="6" width="28.28515625" style="21" customWidth="1"/>
    <col min="7" max="7" width="27" style="21" customWidth="1"/>
    <col min="8" max="8" width="41.85546875" style="21" customWidth="1"/>
    <col min="9" max="9" width="39.140625" style="21" customWidth="1"/>
    <col min="10" max="10" width="44.5703125" style="21" customWidth="1"/>
    <col min="11" max="11" width="17.5703125" style="21" customWidth="1"/>
    <col min="12" max="12" width="13.42578125" style="21" customWidth="1"/>
    <col min="13" max="13" width="16.140625" style="21" customWidth="1"/>
    <col min="14" max="14" width="54" style="21" customWidth="1"/>
    <col min="15" max="16384" width="9.140625" style="21"/>
  </cols>
  <sheetData>
    <row r="1" spans="1:17" x14ac:dyDescent="0.25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</row>
    <row r="2" spans="1:17" x14ac:dyDescent="0.25">
      <c r="A2" s="27" t="s">
        <v>2</v>
      </c>
      <c r="B2" s="27"/>
      <c r="C2" s="27" t="s">
        <v>3</v>
      </c>
      <c r="D2" s="27" t="s">
        <v>7</v>
      </c>
      <c r="E2" s="27" t="s">
        <v>229</v>
      </c>
      <c r="F2" s="27" t="s">
        <v>14</v>
      </c>
      <c r="G2" s="27" t="s">
        <v>15</v>
      </c>
      <c r="H2" s="27" t="s">
        <v>18</v>
      </c>
      <c r="I2" s="27" t="s">
        <v>19</v>
      </c>
      <c r="J2" s="27" t="s">
        <v>20</v>
      </c>
      <c r="K2" s="27" t="s">
        <v>21</v>
      </c>
      <c r="L2" s="27" t="s">
        <v>22</v>
      </c>
      <c r="M2" s="27" t="s">
        <v>23</v>
      </c>
      <c r="N2" s="27" t="s">
        <v>24</v>
      </c>
      <c r="P2" s="27" t="s">
        <v>275</v>
      </c>
      <c r="Q2" s="27" t="s">
        <v>276</v>
      </c>
    </row>
    <row r="3" spans="1:17" x14ac:dyDescent="0.25">
      <c r="A3" s="21" t="s">
        <v>277</v>
      </c>
      <c r="C3" s="21" t="s">
        <v>278</v>
      </c>
      <c r="D3" s="21" t="s">
        <v>30</v>
      </c>
      <c r="E3" s="4">
        <v>2567</v>
      </c>
      <c r="F3" s="21" t="s">
        <v>279</v>
      </c>
      <c r="G3" s="21" t="s">
        <v>280</v>
      </c>
      <c r="H3" s="21" t="s">
        <v>281</v>
      </c>
      <c r="I3" s="21" t="s">
        <v>282</v>
      </c>
      <c r="J3" s="21" t="s">
        <v>174</v>
      </c>
      <c r="L3" s="21" t="s">
        <v>273</v>
      </c>
      <c r="M3" s="21" t="s">
        <v>285</v>
      </c>
      <c r="N3" s="21" t="s">
        <v>286</v>
      </c>
      <c r="P3" s="21" t="s">
        <v>283</v>
      </c>
      <c r="Q3" s="21" t="s">
        <v>284</v>
      </c>
    </row>
  </sheetData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3:O23"/>
  <sheetViews>
    <sheetView topLeftCell="A3" zoomScale="70" zoomScaleNormal="70" workbookViewId="0">
      <selection activeCell="C9" sqref="C9:C23"/>
    </sheetView>
  </sheetViews>
  <sheetFormatPr defaultColWidth="9.140625" defaultRowHeight="15" x14ac:dyDescent="0.25"/>
  <cols>
    <col min="1" max="2" width="54" style="10" customWidth="1"/>
    <col min="3" max="3" width="14.85546875" style="10" customWidth="1"/>
    <col min="4" max="4" width="27.7109375" style="10" bestFit="1" customWidth="1"/>
    <col min="5" max="5" width="22.7109375" style="10" bestFit="1" customWidth="1"/>
    <col min="6" max="6" width="27.28515625" style="10" bestFit="1" customWidth="1"/>
    <col min="7" max="7" width="35.42578125" style="10" bestFit="1" customWidth="1"/>
    <col min="8" max="8" width="46.7109375" style="10" bestFit="1" customWidth="1"/>
    <col min="9" max="9" width="39" style="10" bestFit="1" customWidth="1"/>
    <col min="10" max="10" width="40.42578125" style="10" bestFit="1" customWidth="1"/>
    <col min="11" max="11" width="43.42578125" style="10" bestFit="1" customWidth="1"/>
    <col min="12" max="13" width="17.5703125" style="10" customWidth="1"/>
    <col min="14" max="14" width="13.42578125" style="10" customWidth="1"/>
    <col min="15" max="15" width="14.85546875" style="10" customWidth="1"/>
    <col min="16" max="16384" width="9.140625" style="10"/>
  </cols>
  <sheetData>
    <row r="3" spans="1:15" ht="54.75" customHeight="1" x14ac:dyDescent="0.25"/>
    <row r="4" spans="1:15" ht="34.15" customHeight="1" x14ac:dyDescent="0.45">
      <c r="L4" s="11" t="s">
        <v>230</v>
      </c>
      <c r="M4" s="20"/>
      <c r="N4" s="12"/>
    </row>
    <row r="5" spans="1:15" ht="30.4" customHeight="1" x14ac:dyDescent="0.35">
      <c r="L5" s="12"/>
      <c r="M5" s="12"/>
      <c r="N5" s="13" t="s">
        <v>231</v>
      </c>
    </row>
    <row r="6" spans="1:15" ht="21" x14ac:dyDescent="0.35">
      <c r="A6" s="14" t="s">
        <v>232</v>
      </c>
      <c r="B6" s="14" t="s">
        <v>233</v>
      </c>
      <c r="C6" s="14" t="s">
        <v>13</v>
      </c>
      <c r="D6" s="14" t="s">
        <v>14</v>
      </c>
      <c r="E6" s="14" t="s">
        <v>229</v>
      </c>
      <c r="F6" s="14" t="s">
        <v>15</v>
      </c>
      <c r="G6" s="14" t="s">
        <v>16</v>
      </c>
      <c r="H6" s="14" t="s">
        <v>17</v>
      </c>
      <c r="I6" s="14" t="s">
        <v>18</v>
      </c>
      <c r="J6" s="14" t="s">
        <v>19</v>
      </c>
      <c r="K6" s="14" t="s">
        <v>20</v>
      </c>
      <c r="L6" s="14" t="s">
        <v>21</v>
      </c>
      <c r="M6" s="14"/>
      <c r="N6" s="14" t="s">
        <v>22</v>
      </c>
      <c r="O6" s="14" t="s">
        <v>23</v>
      </c>
    </row>
    <row r="7" spans="1:15" ht="21" hidden="1" x14ac:dyDescent="0.35">
      <c r="A7" s="15" t="str">
        <f>HYPERLINK(VLOOKUP(B7,'[1]7. LINK'!$B$2:$C$95,2,FALSE),LEFT(B7,LEN(B7)-4))</f>
        <v>โครงการนวัตกรรมตำรวจเพื่อความปลอดภัยชีวิตและทรัพย์สินของประชาชน(วจ.)</v>
      </c>
      <c r="B7" s="12" t="s">
        <v>234</v>
      </c>
      <c r="C7" s="12" t="s">
        <v>34</v>
      </c>
      <c r="D7" s="12" t="s">
        <v>63</v>
      </c>
      <c r="E7" s="12">
        <v>2565</v>
      </c>
      <c r="F7" s="12" t="s">
        <v>64</v>
      </c>
      <c r="G7" s="16">
        <v>1200000</v>
      </c>
      <c r="H7" s="16">
        <v>1200000</v>
      </c>
      <c r="I7" s="12" t="s">
        <v>235</v>
      </c>
      <c r="J7" s="12" t="s">
        <v>83</v>
      </c>
      <c r="K7" s="12" t="s">
        <v>84</v>
      </c>
      <c r="L7" s="12" t="s">
        <v>236</v>
      </c>
      <c r="M7" s="12" t="s">
        <v>255</v>
      </c>
      <c r="N7" s="12" t="s">
        <v>85</v>
      </c>
      <c r="O7" s="12" t="s">
        <v>86</v>
      </c>
    </row>
    <row r="8" spans="1:15" ht="21" hidden="1" x14ac:dyDescent="0.35">
      <c r="A8" s="15" t="str">
        <f>HYPERLINK(VLOOKUP(B8,'[1]7. LINK'!$B$2:$C$95,2,FALSE),LEFT(B8,LEN(B8)-4))</f>
        <v>โครงการนวัตกรรมตำรวจเพื่อการบริหารจัดการทรัพยากรธรรมชาติและสิ่งแวดล้อม(วจ.)</v>
      </c>
      <c r="B8" s="12" t="s">
        <v>237</v>
      </c>
      <c r="C8" s="12" t="s">
        <v>34</v>
      </c>
      <c r="D8" s="12" t="s">
        <v>63</v>
      </c>
      <c r="E8" s="12">
        <v>2565</v>
      </c>
      <c r="F8" s="12" t="s">
        <v>64</v>
      </c>
      <c r="G8" s="16">
        <v>1200000</v>
      </c>
      <c r="H8" s="16">
        <v>1200000</v>
      </c>
      <c r="I8" s="12" t="s">
        <v>235</v>
      </c>
      <c r="J8" s="12" t="s">
        <v>83</v>
      </c>
      <c r="K8" s="12" t="s">
        <v>84</v>
      </c>
      <c r="L8" s="12" t="s">
        <v>236</v>
      </c>
      <c r="M8" s="12" t="s">
        <v>256</v>
      </c>
      <c r="N8" s="12" t="s">
        <v>85</v>
      </c>
      <c r="O8" s="12" t="s">
        <v>91</v>
      </c>
    </row>
    <row r="9" spans="1:15" ht="21" x14ac:dyDescent="0.35">
      <c r="A9" s="15" t="str">
        <f>HYPERLINK(VLOOKUP(B9,'[1]7. LINK'!$B$2:$C$95,2,FALSE),LEFT(B9,LEN(B9)-4))</f>
        <v>โครงการศึกษาจัดทำแผนแม่บทและขับเคลื่อนการพัฒนาพื้นที่เศรษฐกิจใหม่</v>
      </c>
      <c r="B9" s="12" t="s">
        <v>238</v>
      </c>
      <c r="C9" s="12" t="s">
        <v>34</v>
      </c>
      <c r="D9" s="12" t="s">
        <v>116</v>
      </c>
      <c r="E9" s="12">
        <v>2564</v>
      </c>
      <c r="F9" s="12" t="s">
        <v>117</v>
      </c>
      <c r="G9" s="16">
        <v>9450000</v>
      </c>
      <c r="H9" s="16">
        <v>9450000</v>
      </c>
      <c r="I9" s="12" t="s">
        <v>118</v>
      </c>
      <c r="J9" s="12" t="s">
        <v>119</v>
      </c>
      <c r="K9" s="12" t="s">
        <v>120</v>
      </c>
      <c r="L9" s="12"/>
      <c r="M9" s="12" t="s">
        <v>257</v>
      </c>
      <c r="N9" s="12" t="s">
        <v>85</v>
      </c>
      <c r="O9" s="12" t="s">
        <v>121</v>
      </c>
    </row>
    <row r="10" spans="1:15" ht="21" hidden="1" x14ac:dyDescent="0.35">
      <c r="A10" s="15" t="str">
        <f>HYPERLINK(VLOOKUP(B10,'[1]7. LINK'!$B$2:$C$95,2,FALSE),LEFT(B10,LEN(B10)-4))</f>
        <v>โครงการพัฒนาศักยภาพแรงงานรองรับการท่องเที่ยวและบริการให้มีมูลค่าสูง</v>
      </c>
      <c r="B10" s="12" t="s">
        <v>239</v>
      </c>
      <c r="C10" s="12" t="s">
        <v>240</v>
      </c>
      <c r="D10" s="12" t="s">
        <v>63</v>
      </c>
      <c r="E10" s="12">
        <v>2565</v>
      </c>
      <c r="F10" s="12" t="s">
        <v>64</v>
      </c>
      <c r="G10" s="16">
        <v>7779200</v>
      </c>
      <c r="H10" s="16">
        <v>7779200</v>
      </c>
      <c r="I10" s="12" t="s">
        <v>109</v>
      </c>
      <c r="J10" s="12" t="s">
        <v>72</v>
      </c>
      <c r="K10" s="12" t="s">
        <v>73</v>
      </c>
      <c r="L10" s="17" t="s">
        <v>241</v>
      </c>
      <c r="M10" s="12" t="s">
        <v>258</v>
      </c>
      <c r="N10" s="12" t="s">
        <v>75</v>
      </c>
      <c r="O10" s="12" t="s">
        <v>76</v>
      </c>
    </row>
    <row r="11" spans="1:15" ht="21" hidden="1" x14ac:dyDescent="0.35">
      <c r="A11" s="15" t="str">
        <f>HYPERLINK(VLOOKUP(B11,'[1]7. LINK'!$B$2:$C$95,2,FALSE),LEFT(B11,LEN(B11)-4))</f>
        <v>พัฒนาศักยภาพแรงงานรองรับการท่องเที่ยวและบริการให้มีมูลค่าสูง</v>
      </c>
      <c r="B11" s="12" t="s">
        <v>242</v>
      </c>
      <c r="C11" s="12" t="s">
        <v>34</v>
      </c>
      <c r="D11" s="12" t="s">
        <v>63</v>
      </c>
      <c r="E11" s="12">
        <v>2565</v>
      </c>
      <c r="F11" s="12" t="s">
        <v>64</v>
      </c>
      <c r="G11" s="16">
        <v>7779200</v>
      </c>
      <c r="H11" s="18">
        <v>0</v>
      </c>
      <c r="I11" s="12" t="s">
        <v>71</v>
      </c>
      <c r="J11" s="12" t="s">
        <v>72</v>
      </c>
      <c r="K11" s="12" t="s">
        <v>73</v>
      </c>
      <c r="L11" s="17" t="s">
        <v>241</v>
      </c>
      <c r="M11" s="12" t="s">
        <v>259</v>
      </c>
      <c r="N11" s="12" t="s">
        <v>75</v>
      </c>
      <c r="O11" s="12" t="s">
        <v>76</v>
      </c>
    </row>
    <row r="12" spans="1:15" ht="21" x14ac:dyDescent="0.35">
      <c r="A12" s="15" t="str">
        <f>HYPERLINK(VLOOKUP(B12,'[1]7. LINK'!$B$2:$C$95,2,FALSE),LEFT(B12,LEN(B12)-4))</f>
        <v>โครงการพัฒนาศูนย์บริการการแพทย์แผนไทยและการแพทย์ทางเลือกในพื้นที่ระเบียงเศรษฐกิจภาคใต้</v>
      </c>
      <c r="B12" s="12" t="s">
        <v>243</v>
      </c>
      <c r="C12" s="12" t="s">
        <v>34</v>
      </c>
      <c r="D12" s="12" t="s">
        <v>35</v>
      </c>
      <c r="E12" s="12">
        <v>2563</v>
      </c>
      <c r="F12" s="12" t="s">
        <v>36</v>
      </c>
      <c r="G12" s="16">
        <v>5689700</v>
      </c>
      <c r="H12" s="16">
        <v>5689700</v>
      </c>
      <c r="I12" s="12" t="s">
        <v>47</v>
      </c>
      <c r="J12" s="12" t="s">
        <v>48</v>
      </c>
      <c r="K12" s="12" t="s">
        <v>39</v>
      </c>
      <c r="L12" s="12"/>
      <c r="M12" s="12" t="s">
        <v>260</v>
      </c>
      <c r="N12" s="19" t="s">
        <v>40</v>
      </c>
      <c r="O12" s="19" t="s">
        <v>41</v>
      </c>
    </row>
    <row r="13" spans="1:15" ht="21" hidden="1" x14ac:dyDescent="0.35">
      <c r="A13" s="15" t="str">
        <f>HYPERLINK(VLOOKUP(B13,'[1]7. LINK'!$B$2:$C$95,2,FALSE),LEFT(B13,LEN(B13)-4))</f>
        <v>โครงการพัฒนาและยกระดับผลิตภัณฑ์สมุนไพรเพื่อสุขภาพในพื้นที่ระเบียงเศรษฐกิจภาคใต้อย่างยั่งยืน(SEC)</v>
      </c>
      <c r="B13" s="12" t="s">
        <v>244</v>
      </c>
      <c r="C13" s="12" t="s">
        <v>34</v>
      </c>
      <c r="D13" s="12" t="s">
        <v>63</v>
      </c>
      <c r="E13" s="12">
        <v>2565</v>
      </c>
      <c r="F13" s="12" t="s">
        <v>64</v>
      </c>
      <c r="G13" s="16">
        <v>7210000</v>
      </c>
      <c r="H13" s="16">
        <v>7210000</v>
      </c>
      <c r="I13" s="12" t="s">
        <v>37</v>
      </c>
      <c r="J13" s="12" t="s">
        <v>38</v>
      </c>
      <c r="K13" s="12" t="s">
        <v>39</v>
      </c>
      <c r="L13" s="12" t="s">
        <v>236</v>
      </c>
      <c r="M13" s="12" t="s">
        <v>261</v>
      </c>
      <c r="N13" s="12" t="s">
        <v>40</v>
      </c>
      <c r="O13" s="12" t="s">
        <v>41</v>
      </c>
    </row>
    <row r="14" spans="1:15" ht="21" hidden="1" x14ac:dyDescent="0.35">
      <c r="A14" s="15" t="str">
        <f>HYPERLINK(VLOOKUP(B14,'[1]7. LINK'!$B$2:$C$95,2,FALSE),LEFT(B14,LEN(B14)-4))</f>
        <v>โครงการพัฒนาระบบไฟฟ้าเพื่อรองรับการจัดตั้งเขตพัฒนาเศรษฐกิจพิเศษระยะที่2</v>
      </c>
      <c r="B14" s="12" t="s">
        <v>245</v>
      </c>
      <c r="C14" s="12" t="s">
        <v>34</v>
      </c>
      <c r="D14" s="12" t="s">
        <v>97</v>
      </c>
      <c r="E14" s="12">
        <v>2563</v>
      </c>
      <c r="F14" s="12" t="s">
        <v>98</v>
      </c>
      <c r="G14" s="16">
        <v>4000000000</v>
      </c>
      <c r="H14" s="16">
        <v>2065000000</v>
      </c>
      <c r="I14" s="12" t="s">
        <v>99</v>
      </c>
      <c r="J14" s="12" t="s">
        <v>100</v>
      </c>
      <c r="K14" s="12" t="s">
        <v>101</v>
      </c>
      <c r="L14" s="12" t="s">
        <v>236</v>
      </c>
      <c r="M14" s="12" t="s">
        <v>262</v>
      </c>
      <c r="N14" s="12" t="s">
        <v>102</v>
      </c>
      <c r="O14" s="12" t="s">
        <v>103</v>
      </c>
    </row>
    <row r="15" spans="1:15" ht="21" x14ac:dyDescent="0.35">
      <c r="A15" s="15" t="str">
        <f>HYPERLINK(VLOOKUP(B15,'[1]7. LINK'!$B$2:$C$95,2,FALSE),LEFT(B15,LEN(B15)-4))</f>
        <v>งานวางท่อขยายเขตจำหน่ายน้ำกปภ.สาขาเกาะสมุยตำบลลิปะน้อยอำเภอเกาะสมุยจังหวัดสุราษฎร์ธานี</v>
      </c>
      <c r="B15" s="12" t="s">
        <v>246</v>
      </c>
      <c r="C15" s="12" t="s">
        <v>34</v>
      </c>
      <c r="D15" s="12" t="s">
        <v>133</v>
      </c>
      <c r="E15" s="12">
        <v>2564</v>
      </c>
      <c r="F15" s="12" t="s">
        <v>134</v>
      </c>
      <c r="G15" s="16">
        <v>3145000</v>
      </c>
      <c r="H15" s="16">
        <v>3145000</v>
      </c>
      <c r="I15" s="12" t="s">
        <v>135</v>
      </c>
      <c r="J15" s="12" t="s">
        <v>136</v>
      </c>
      <c r="K15" s="12" t="s">
        <v>101</v>
      </c>
      <c r="L15" s="12"/>
      <c r="M15" s="12" t="s">
        <v>263</v>
      </c>
      <c r="N15" s="12" t="s">
        <v>102</v>
      </c>
      <c r="O15" s="12" t="s">
        <v>103</v>
      </c>
    </row>
    <row r="16" spans="1:15" ht="21" x14ac:dyDescent="0.35">
      <c r="A16" s="15" t="str">
        <f>HYPERLINK(VLOOKUP(B16,'[1]7. LINK'!$B$2:$C$95,2,FALSE),LEFT(B16,LEN(B16)-4))</f>
        <v>งานวางท่อขยายเขตจำหน่ายน้ำกปภ.สาขาเกาะพะงันตำบลเกาะพะงันอำเภอเกาะพะงันจังหวัดสุราษฎร์ธานี</v>
      </c>
      <c r="B16" s="12" t="s">
        <v>247</v>
      </c>
      <c r="C16" s="12" t="s">
        <v>34</v>
      </c>
      <c r="D16" s="12" t="s">
        <v>133</v>
      </c>
      <c r="E16" s="12">
        <v>2564</v>
      </c>
      <c r="F16" s="12" t="s">
        <v>116</v>
      </c>
      <c r="G16" s="16">
        <v>4768000</v>
      </c>
      <c r="H16" s="16">
        <v>4768000</v>
      </c>
      <c r="I16" s="12" t="s">
        <v>135</v>
      </c>
      <c r="J16" s="12" t="s">
        <v>136</v>
      </c>
      <c r="K16" s="12" t="s">
        <v>101</v>
      </c>
      <c r="L16" s="12"/>
      <c r="M16" s="12" t="s">
        <v>264</v>
      </c>
      <c r="N16" s="12" t="s">
        <v>102</v>
      </c>
      <c r="O16" s="12" t="s">
        <v>103</v>
      </c>
    </row>
    <row r="17" spans="1:15" ht="21" x14ac:dyDescent="0.35">
      <c r="A17" s="15" t="str">
        <f>HYPERLINK(VLOOKUP(B17,'[1]7. LINK'!$B$2:$C$95,2,FALSE),LEFT(B17,LEN(B17)-4))</f>
        <v>งานวางท่อขยายเขตจำหน่ายน้ำกปภ.สาขานครศรีธรรมราชตำบลช้างซ้ายอำเภอพระพรหมจังหวัดนครศรีธรรมราช</v>
      </c>
      <c r="B17" s="12" t="s">
        <v>248</v>
      </c>
      <c r="C17" s="12" t="s">
        <v>34</v>
      </c>
      <c r="D17" s="12" t="s">
        <v>133</v>
      </c>
      <c r="E17" s="12">
        <v>2564</v>
      </c>
      <c r="F17" s="12" t="s">
        <v>116</v>
      </c>
      <c r="G17" s="16">
        <v>3868000</v>
      </c>
      <c r="H17" s="16">
        <v>3868000</v>
      </c>
      <c r="I17" s="12" t="s">
        <v>135</v>
      </c>
      <c r="J17" s="12" t="s">
        <v>136</v>
      </c>
      <c r="K17" s="12" t="s">
        <v>101</v>
      </c>
      <c r="L17" s="12"/>
      <c r="M17" s="12" t="s">
        <v>265</v>
      </c>
      <c r="N17" s="12" t="s">
        <v>102</v>
      </c>
      <c r="O17" s="12" t="s">
        <v>103</v>
      </c>
    </row>
    <row r="18" spans="1:15" ht="21" x14ac:dyDescent="0.35">
      <c r="A18" s="15" t="str">
        <f>HYPERLINK(VLOOKUP(B18,'[1]7. LINK'!$B$2:$C$95,2,FALSE),LEFT(B18,LEN(B18)-4))</f>
        <v>งานวางท่อขยายเขตจำหน่ายน้ำกปภ.สาขาสุราษฎร์ธานีตำบลมะขามเตี้ยอำเภอเมืองสุราษฎร์ธานีจังหวัดสุราษฎร์ธานี</v>
      </c>
      <c r="B18" s="12" t="s">
        <v>249</v>
      </c>
      <c r="C18" s="12" t="s">
        <v>34</v>
      </c>
      <c r="D18" s="12" t="s">
        <v>133</v>
      </c>
      <c r="E18" s="12">
        <v>2564</v>
      </c>
      <c r="F18" s="12" t="s">
        <v>116</v>
      </c>
      <c r="G18" s="16">
        <v>2673000</v>
      </c>
      <c r="H18" s="16">
        <v>2673000</v>
      </c>
      <c r="I18" s="12" t="s">
        <v>135</v>
      </c>
      <c r="J18" s="12" t="s">
        <v>136</v>
      </c>
      <c r="K18" s="12" t="s">
        <v>101</v>
      </c>
      <c r="L18" s="12"/>
      <c r="M18" s="12" t="s">
        <v>266</v>
      </c>
      <c r="N18" s="12" t="s">
        <v>102</v>
      </c>
      <c r="O18" s="12" t="s">
        <v>103</v>
      </c>
    </row>
    <row r="19" spans="1:15" ht="21" x14ac:dyDescent="0.35">
      <c r="A19" s="15" t="str">
        <f>HYPERLINK(VLOOKUP(B19,'[1]7. LINK'!$B$2:$C$95,2,FALSE),LEFT(B19,LEN(B19)-4))</f>
        <v>งานวางท่อขยายเขตจำหน่ายน้ำกปภ.สาขาชุมพรตำบลขุนกระทิงอำเภอเมืองชุมพรจังหวัดชุมพร</v>
      </c>
      <c r="B19" s="12" t="s">
        <v>250</v>
      </c>
      <c r="C19" s="12" t="s">
        <v>34</v>
      </c>
      <c r="D19" s="12" t="s">
        <v>133</v>
      </c>
      <c r="E19" s="12">
        <v>2564</v>
      </c>
      <c r="F19" s="12" t="s">
        <v>134</v>
      </c>
      <c r="G19" s="16">
        <v>141000</v>
      </c>
      <c r="H19" s="16">
        <v>141000</v>
      </c>
      <c r="I19" s="12" t="s">
        <v>135</v>
      </c>
      <c r="J19" s="12" t="s">
        <v>136</v>
      </c>
      <c r="K19" s="12" t="s">
        <v>101</v>
      </c>
      <c r="L19" s="12"/>
      <c r="M19" s="12" t="s">
        <v>267</v>
      </c>
      <c r="N19" s="12" t="s">
        <v>102</v>
      </c>
      <c r="O19" s="12" t="s">
        <v>103</v>
      </c>
    </row>
    <row r="20" spans="1:15" ht="21" x14ac:dyDescent="0.35">
      <c r="A20" s="15" t="str">
        <f>HYPERLINK(VLOOKUP(B20,'[1]7. LINK'!$B$2:$C$95,2,FALSE),LEFT(B20,LEN(B20)-4))</f>
        <v>งานวางท่อขยายเขตจำหน่ายน้ำกปภ.สาขากระบี่ตำบลเหนือคลองอำเภอเหนือคลองจังหวัดกระบี่ี</v>
      </c>
      <c r="B20" s="12" t="s">
        <v>251</v>
      </c>
      <c r="C20" s="12" t="s">
        <v>34</v>
      </c>
      <c r="D20" s="12" t="s">
        <v>133</v>
      </c>
      <c r="E20" s="12">
        <v>2564</v>
      </c>
      <c r="F20" s="12" t="s">
        <v>157</v>
      </c>
      <c r="G20" s="16">
        <v>23373000</v>
      </c>
      <c r="H20" s="16">
        <v>23373000</v>
      </c>
      <c r="I20" s="12" t="s">
        <v>135</v>
      </c>
      <c r="J20" s="12" t="s">
        <v>136</v>
      </c>
      <c r="K20" s="12" t="s">
        <v>101</v>
      </c>
      <c r="L20" s="12"/>
      <c r="M20" s="12" t="s">
        <v>268</v>
      </c>
      <c r="N20" s="12" t="s">
        <v>102</v>
      </c>
      <c r="O20" s="12" t="s">
        <v>103</v>
      </c>
    </row>
    <row r="21" spans="1:15" ht="21" x14ac:dyDescent="0.35">
      <c r="A21" s="15" t="str">
        <f>HYPERLINK(VLOOKUP(B21,'[1]7. LINK'!$B$2:$C$95,2,FALSE),LEFT(B21,LEN(B21)-4))</f>
        <v>งานวางท่อขยายเขตจำหน่ายน้ำกปภ.สาขาขนอมตำบลขนอมอำเภอขนอมจังหวัดนครศรีธรรมราช</v>
      </c>
      <c r="B21" s="12" t="s">
        <v>252</v>
      </c>
      <c r="C21" s="12" t="s">
        <v>34</v>
      </c>
      <c r="D21" s="12" t="s">
        <v>133</v>
      </c>
      <c r="E21" s="12">
        <v>2564</v>
      </c>
      <c r="F21" s="12" t="s">
        <v>162</v>
      </c>
      <c r="G21" s="16">
        <v>358000</v>
      </c>
      <c r="H21" s="16">
        <v>358000</v>
      </c>
      <c r="I21" s="12" t="s">
        <v>135</v>
      </c>
      <c r="J21" s="12" t="s">
        <v>136</v>
      </c>
      <c r="K21" s="12" t="s">
        <v>101</v>
      </c>
      <c r="L21" s="12"/>
      <c r="M21" s="12" t="s">
        <v>269</v>
      </c>
      <c r="N21" s="12" t="s">
        <v>102</v>
      </c>
      <c r="O21" s="12" t="s">
        <v>103</v>
      </c>
    </row>
    <row r="22" spans="1:15" ht="21" x14ac:dyDescent="0.35">
      <c r="A22" s="15" t="str">
        <f>HYPERLINK(VLOOKUP(B22,'[1]7. LINK'!$B$2:$C$95,2,FALSE),LEFT(B22,LEN(B22)-4))</f>
        <v>งานวางท่อขยายเขตจำหน่ายน้ำกปภ.สาขาระนองตำบลบางริ้นอำเภอเมืองระนองจังหวัดระนอง</v>
      </c>
      <c r="B22" s="12" t="s">
        <v>253</v>
      </c>
      <c r="C22" s="12" t="s">
        <v>34</v>
      </c>
      <c r="D22" s="12" t="s">
        <v>133</v>
      </c>
      <c r="E22" s="12">
        <v>2564</v>
      </c>
      <c r="F22" s="12" t="s">
        <v>167</v>
      </c>
      <c r="G22" s="16">
        <v>460000</v>
      </c>
      <c r="H22" s="16">
        <v>460000</v>
      </c>
      <c r="I22" s="12" t="s">
        <v>135</v>
      </c>
      <c r="J22" s="12" t="s">
        <v>136</v>
      </c>
      <c r="K22" s="12" t="s">
        <v>101</v>
      </c>
      <c r="L22" s="12"/>
      <c r="M22" s="12" t="s">
        <v>270</v>
      </c>
      <c r="N22" s="12" t="s">
        <v>102</v>
      </c>
      <c r="O22" s="12" t="s">
        <v>103</v>
      </c>
    </row>
    <row r="23" spans="1:15" ht="21" x14ac:dyDescent="0.35">
      <c r="A23" s="43" t="str">
        <f>HYPERLINK(VLOOKUP(B23,'[1]7. LINK'!$B$2:$C$95,2,FALSE),LEFT(B23,LEN(B23)-4))</f>
        <v>โครงการพัฒนาและส่งเสริมการผลิตสินค้าเกษตร</v>
      </c>
      <c r="B23" s="12" t="s">
        <v>254</v>
      </c>
      <c r="C23" s="12" t="s">
        <v>34</v>
      </c>
      <c r="D23" s="12" t="s">
        <v>55</v>
      </c>
      <c r="E23" s="12">
        <v>2563</v>
      </c>
      <c r="F23" s="12" t="s">
        <v>36</v>
      </c>
      <c r="G23" s="16">
        <v>16273800</v>
      </c>
      <c r="H23" s="16">
        <v>16273800</v>
      </c>
      <c r="I23" s="12" t="s">
        <v>56</v>
      </c>
      <c r="J23" s="12" t="s">
        <v>57</v>
      </c>
      <c r="K23" s="12" t="s">
        <v>58</v>
      </c>
      <c r="L23" s="12"/>
      <c r="M23" s="12" t="s">
        <v>271</v>
      </c>
      <c r="N23" s="19" t="s">
        <v>85</v>
      </c>
      <c r="O23" s="19" t="s">
        <v>222</v>
      </c>
    </row>
  </sheetData>
  <autoFilter ref="A6:AA23" xr:uid="{00000000-0009-0000-0000-000008000000}">
    <filterColumn colId="11">
      <filters blank="1"/>
    </filterColumn>
  </autoFilter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X30"/>
  <sheetViews>
    <sheetView workbookViewId="0">
      <selection activeCell="C24" sqref="C24"/>
    </sheetView>
  </sheetViews>
  <sheetFormatPr defaultRowHeight="15" x14ac:dyDescent="0.25"/>
  <cols>
    <col min="1" max="1" width="16.140625" customWidth="1"/>
    <col min="2" max="2" width="27" customWidth="1"/>
    <col min="3" max="3" width="27" style="2" customWidth="1"/>
    <col min="4" max="4" width="54" customWidth="1"/>
    <col min="5" max="5" width="44.5703125" customWidth="1"/>
    <col min="6" max="6" width="37.85546875" customWidth="1"/>
    <col min="7" max="8" width="54" customWidth="1"/>
    <col min="9" max="9" width="51.28515625" customWidth="1"/>
    <col min="10" max="10" width="54" customWidth="1"/>
    <col min="11" max="11" width="31" customWidth="1"/>
    <col min="12" max="12" width="54" customWidth="1"/>
    <col min="13" max="13" width="37.8554687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19" width="50" customWidth="1"/>
    <col min="20" max="22" width="54" customWidth="1"/>
    <col min="23" max="23" width="16.140625" customWidth="1"/>
    <col min="24" max="24" width="20.28515625" customWidth="1"/>
  </cols>
  <sheetData>
    <row r="1" spans="1:24" x14ac:dyDescent="0.25">
      <c r="A1" s="149" t="s">
        <v>0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</row>
    <row r="2" spans="1:24" x14ac:dyDescent="0.25">
      <c r="A2" s="1" t="s">
        <v>1</v>
      </c>
      <c r="B2" s="1" t="s">
        <v>2</v>
      </c>
      <c r="C2" s="9" t="s">
        <v>3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</row>
    <row r="3" spans="1:24" ht="15.75" thickBot="1" x14ac:dyDescent="0.3">
      <c r="A3" t="s">
        <v>26</v>
      </c>
      <c r="B3" t="s">
        <v>27</v>
      </c>
      <c r="C3" s="6" t="s">
        <v>28</v>
      </c>
      <c r="D3" t="s">
        <v>28</v>
      </c>
      <c r="G3" t="s">
        <v>29</v>
      </c>
      <c r="H3" t="s">
        <v>30</v>
      </c>
      <c r="J3" t="s">
        <v>29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t="s">
        <v>36</v>
      </c>
      <c r="Q3" s="3">
        <v>6247000</v>
      </c>
      <c r="R3" s="3">
        <v>6247000</v>
      </c>
      <c r="S3" t="s">
        <v>37</v>
      </c>
      <c r="T3" t="s">
        <v>38</v>
      </c>
      <c r="U3" t="s">
        <v>39</v>
      </c>
      <c r="W3" t="s">
        <v>40</v>
      </c>
      <c r="X3" t="s">
        <v>41</v>
      </c>
    </row>
    <row r="4" spans="1:24" ht="15.75" thickBot="1" x14ac:dyDescent="0.3">
      <c r="A4" t="s">
        <v>43</v>
      </c>
      <c r="B4" t="s">
        <v>44</v>
      </c>
      <c r="C4" s="7" t="s">
        <v>45</v>
      </c>
      <c r="D4" t="s">
        <v>45</v>
      </c>
      <c r="G4" t="s">
        <v>29</v>
      </c>
      <c r="H4" t="s">
        <v>30</v>
      </c>
      <c r="J4" t="s">
        <v>29</v>
      </c>
      <c r="K4" t="s">
        <v>31</v>
      </c>
      <c r="L4" t="s">
        <v>32</v>
      </c>
      <c r="M4" t="s">
        <v>46</v>
      </c>
      <c r="N4" t="s">
        <v>34</v>
      </c>
      <c r="O4" t="s">
        <v>35</v>
      </c>
      <c r="P4" t="s">
        <v>36</v>
      </c>
      <c r="Q4" s="3">
        <v>5689700</v>
      </c>
      <c r="R4" s="3">
        <v>5689700</v>
      </c>
      <c r="S4" t="s">
        <v>47</v>
      </c>
      <c r="T4" t="s">
        <v>48</v>
      </c>
      <c r="U4" t="s">
        <v>39</v>
      </c>
    </row>
    <row r="5" spans="1:24" ht="15.75" thickBot="1" x14ac:dyDescent="0.3">
      <c r="A5" t="s">
        <v>50</v>
      </c>
      <c r="B5" t="s">
        <v>51</v>
      </c>
      <c r="C5" s="7" t="s">
        <v>52</v>
      </c>
      <c r="D5" t="s">
        <v>52</v>
      </c>
      <c r="G5" t="s">
        <v>29</v>
      </c>
      <c r="H5" t="s">
        <v>30</v>
      </c>
      <c r="I5" t="s">
        <v>53</v>
      </c>
      <c r="J5" t="s">
        <v>29</v>
      </c>
      <c r="K5" t="s">
        <v>31</v>
      </c>
      <c r="L5" t="s">
        <v>32</v>
      </c>
      <c r="M5" t="s">
        <v>54</v>
      </c>
      <c r="N5" t="s">
        <v>34</v>
      </c>
      <c r="O5" t="s">
        <v>55</v>
      </c>
      <c r="P5" t="s">
        <v>36</v>
      </c>
      <c r="Q5" s="3">
        <v>16273800</v>
      </c>
      <c r="R5" s="3">
        <v>16273800</v>
      </c>
      <c r="S5" t="s">
        <v>56</v>
      </c>
      <c r="T5" t="s">
        <v>57</v>
      </c>
      <c r="U5" t="s">
        <v>58</v>
      </c>
    </row>
    <row r="6" spans="1:24" ht="15.75" hidden="1" thickBot="1" x14ac:dyDescent="0.3">
      <c r="A6" t="s">
        <v>26</v>
      </c>
      <c r="B6" t="s">
        <v>60</v>
      </c>
      <c r="C6" s="7" t="s">
        <v>61</v>
      </c>
      <c r="D6" t="s">
        <v>61</v>
      </c>
      <c r="G6" t="s">
        <v>29</v>
      </c>
      <c r="H6" t="s">
        <v>30</v>
      </c>
      <c r="J6" t="s">
        <v>29</v>
      </c>
      <c r="K6" t="s">
        <v>31</v>
      </c>
      <c r="L6" t="s">
        <v>32</v>
      </c>
      <c r="M6" t="s">
        <v>62</v>
      </c>
      <c r="N6" t="s">
        <v>34</v>
      </c>
      <c r="O6" t="s">
        <v>63</v>
      </c>
      <c r="P6" t="s">
        <v>64</v>
      </c>
      <c r="Q6" s="3">
        <v>7210000</v>
      </c>
      <c r="R6" s="3">
        <v>7210000</v>
      </c>
      <c r="S6" t="s">
        <v>37</v>
      </c>
      <c r="T6" t="s">
        <v>38</v>
      </c>
      <c r="U6" t="s">
        <v>39</v>
      </c>
      <c r="V6" t="s">
        <v>65</v>
      </c>
      <c r="W6" t="s">
        <v>40</v>
      </c>
      <c r="X6" t="s">
        <v>41</v>
      </c>
    </row>
    <row r="7" spans="1:24" ht="15.75" hidden="1" thickBot="1" x14ac:dyDescent="0.3">
      <c r="A7" t="s">
        <v>67</v>
      </c>
      <c r="B7" t="s">
        <v>68</v>
      </c>
      <c r="C7" s="7" t="s">
        <v>69</v>
      </c>
      <c r="D7" t="s">
        <v>69</v>
      </c>
      <c r="G7" t="s">
        <v>29</v>
      </c>
      <c r="H7" t="s">
        <v>30</v>
      </c>
      <c r="J7" t="s">
        <v>29</v>
      </c>
      <c r="K7" t="s">
        <v>31</v>
      </c>
      <c r="L7" t="s">
        <v>32</v>
      </c>
      <c r="M7" t="s">
        <v>70</v>
      </c>
      <c r="N7" t="s">
        <v>34</v>
      </c>
      <c r="O7" t="s">
        <v>63</v>
      </c>
      <c r="P7" t="s">
        <v>64</v>
      </c>
      <c r="Q7" s="3">
        <v>7779200</v>
      </c>
      <c r="R7" s="4">
        <v>0</v>
      </c>
      <c r="S7" t="s">
        <v>71</v>
      </c>
      <c r="T7" t="s">
        <v>72</v>
      </c>
      <c r="U7" t="s">
        <v>73</v>
      </c>
      <c r="V7" t="s">
        <v>74</v>
      </c>
      <c r="W7" t="s">
        <v>75</v>
      </c>
      <c r="X7" t="s">
        <v>76</v>
      </c>
    </row>
    <row r="8" spans="1:24" ht="15.75" hidden="1" thickBot="1" x14ac:dyDescent="0.3">
      <c r="A8" t="s">
        <v>78</v>
      </c>
      <c r="B8" t="s">
        <v>79</v>
      </c>
      <c r="C8" s="7" t="s">
        <v>80</v>
      </c>
      <c r="D8" t="s">
        <v>80</v>
      </c>
      <c r="G8" t="s">
        <v>29</v>
      </c>
      <c r="H8" t="s">
        <v>30</v>
      </c>
      <c r="J8" t="s">
        <v>29</v>
      </c>
      <c r="K8" t="s">
        <v>31</v>
      </c>
      <c r="L8" t="s">
        <v>32</v>
      </c>
      <c r="M8" t="s">
        <v>81</v>
      </c>
      <c r="N8" t="s">
        <v>34</v>
      </c>
      <c r="O8" t="s">
        <v>63</v>
      </c>
      <c r="P8" t="s">
        <v>64</v>
      </c>
      <c r="Q8" s="3">
        <v>1200000</v>
      </c>
      <c r="R8" s="3">
        <v>1200000</v>
      </c>
      <c r="S8" t="s">
        <v>82</v>
      </c>
      <c r="T8" t="s">
        <v>83</v>
      </c>
      <c r="U8" t="s">
        <v>84</v>
      </c>
      <c r="V8" t="s">
        <v>65</v>
      </c>
      <c r="W8" t="s">
        <v>85</v>
      </c>
      <c r="X8" t="s">
        <v>86</v>
      </c>
    </row>
    <row r="9" spans="1:24" ht="15.75" hidden="1" thickBot="1" x14ac:dyDescent="0.3">
      <c r="A9" t="s">
        <v>78</v>
      </c>
      <c r="B9" t="s">
        <v>88</v>
      </c>
      <c r="C9" s="7" t="s">
        <v>89</v>
      </c>
      <c r="D9" t="s">
        <v>89</v>
      </c>
      <c r="G9" t="s">
        <v>29</v>
      </c>
      <c r="H9" t="s">
        <v>30</v>
      </c>
      <c r="J9" t="s">
        <v>29</v>
      </c>
      <c r="K9" t="s">
        <v>31</v>
      </c>
      <c r="L9" t="s">
        <v>32</v>
      </c>
      <c r="M9" t="s">
        <v>90</v>
      </c>
      <c r="N9" t="s">
        <v>34</v>
      </c>
      <c r="O9" t="s">
        <v>63</v>
      </c>
      <c r="P9" t="s">
        <v>64</v>
      </c>
      <c r="Q9" s="3">
        <v>1200000</v>
      </c>
      <c r="R9" s="3">
        <v>1200000</v>
      </c>
      <c r="S9" t="s">
        <v>82</v>
      </c>
      <c r="T9" t="s">
        <v>83</v>
      </c>
      <c r="U9" t="s">
        <v>84</v>
      </c>
      <c r="V9" t="s">
        <v>65</v>
      </c>
      <c r="W9" t="s">
        <v>85</v>
      </c>
      <c r="X9" t="s">
        <v>91</v>
      </c>
    </row>
    <row r="10" spans="1:24" ht="15.75" hidden="1" thickBot="1" x14ac:dyDescent="0.3">
      <c r="A10" t="s">
        <v>93</v>
      </c>
      <c r="B10" t="s">
        <v>94</v>
      </c>
      <c r="C10" s="7" t="s">
        <v>95</v>
      </c>
      <c r="D10" t="s">
        <v>95</v>
      </c>
      <c r="G10" t="s">
        <v>29</v>
      </c>
      <c r="H10" t="s">
        <v>30</v>
      </c>
      <c r="J10" t="s">
        <v>29</v>
      </c>
      <c r="K10" t="s">
        <v>31</v>
      </c>
      <c r="L10" t="s">
        <v>32</v>
      </c>
      <c r="M10" t="s">
        <v>96</v>
      </c>
      <c r="N10" t="s">
        <v>34</v>
      </c>
      <c r="O10" t="s">
        <v>97</v>
      </c>
      <c r="P10" t="s">
        <v>98</v>
      </c>
      <c r="Q10" s="3">
        <v>4000000000</v>
      </c>
      <c r="R10" s="3">
        <v>2065000000</v>
      </c>
      <c r="S10" t="s">
        <v>99</v>
      </c>
      <c r="T10" t="s">
        <v>100</v>
      </c>
      <c r="U10" t="s">
        <v>101</v>
      </c>
      <c r="V10" t="s">
        <v>65</v>
      </c>
      <c r="W10" t="s">
        <v>102</v>
      </c>
      <c r="X10" t="s">
        <v>103</v>
      </c>
    </row>
    <row r="11" spans="1:24" ht="15.75" hidden="1" thickBot="1" x14ac:dyDescent="0.3">
      <c r="A11" t="s">
        <v>105</v>
      </c>
      <c r="B11" t="s">
        <v>106</v>
      </c>
      <c r="C11" s="7" t="s">
        <v>107</v>
      </c>
      <c r="D11" t="s">
        <v>107</v>
      </c>
      <c r="G11" t="s">
        <v>29</v>
      </c>
      <c r="H11" t="s">
        <v>30</v>
      </c>
      <c r="J11" t="s">
        <v>29</v>
      </c>
      <c r="K11" t="s">
        <v>31</v>
      </c>
      <c r="L11" t="s">
        <v>32</v>
      </c>
      <c r="M11" t="s">
        <v>108</v>
      </c>
      <c r="N11" t="s">
        <v>34</v>
      </c>
      <c r="O11" t="s">
        <v>63</v>
      </c>
      <c r="P11" t="s">
        <v>64</v>
      </c>
      <c r="Q11" s="3">
        <v>7779200</v>
      </c>
      <c r="R11" s="3">
        <v>7779200</v>
      </c>
      <c r="S11" t="s">
        <v>109</v>
      </c>
      <c r="T11" t="s">
        <v>72</v>
      </c>
      <c r="U11" t="s">
        <v>73</v>
      </c>
      <c r="V11" t="s">
        <v>110</v>
      </c>
      <c r="W11" t="s">
        <v>75</v>
      </c>
      <c r="X11" t="s">
        <v>76</v>
      </c>
    </row>
    <row r="12" spans="1:24" ht="15.75" thickBot="1" x14ac:dyDescent="0.3">
      <c r="A12" t="s">
        <v>112</v>
      </c>
      <c r="B12" t="s">
        <v>113</v>
      </c>
      <c r="C12" s="7" t="s">
        <v>114</v>
      </c>
      <c r="D12" t="s">
        <v>114</v>
      </c>
      <c r="G12" t="s">
        <v>29</v>
      </c>
      <c r="H12" t="s">
        <v>30</v>
      </c>
      <c r="J12" t="s">
        <v>29</v>
      </c>
      <c r="K12" t="s">
        <v>31</v>
      </c>
      <c r="L12" t="s">
        <v>32</v>
      </c>
      <c r="M12" t="s">
        <v>115</v>
      </c>
      <c r="N12" t="s">
        <v>34</v>
      </c>
      <c r="O12" t="s">
        <v>116</v>
      </c>
      <c r="P12" t="s">
        <v>117</v>
      </c>
      <c r="Q12" s="3">
        <v>9450000</v>
      </c>
      <c r="R12" s="3">
        <v>9450000</v>
      </c>
      <c r="S12" t="s">
        <v>118</v>
      </c>
      <c r="T12" t="s">
        <v>119</v>
      </c>
      <c r="U12" t="s">
        <v>120</v>
      </c>
      <c r="W12" t="s">
        <v>85</v>
      </c>
      <c r="X12" t="s">
        <v>121</v>
      </c>
    </row>
    <row r="13" spans="1:24" ht="15.75" thickBot="1" x14ac:dyDescent="0.3">
      <c r="A13" t="s">
        <v>26</v>
      </c>
      <c r="B13" t="s">
        <v>123</v>
      </c>
      <c r="C13" s="7" t="s">
        <v>61</v>
      </c>
      <c r="D13" t="s">
        <v>61</v>
      </c>
      <c r="G13" t="s">
        <v>29</v>
      </c>
      <c r="H13" t="s">
        <v>30</v>
      </c>
      <c r="J13" t="s">
        <v>29</v>
      </c>
      <c r="K13" t="s">
        <v>31</v>
      </c>
      <c r="L13" t="s">
        <v>32</v>
      </c>
      <c r="M13" t="s">
        <v>124</v>
      </c>
      <c r="N13" t="s">
        <v>34</v>
      </c>
      <c r="O13" t="s">
        <v>125</v>
      </c>
      <c r="P13" t="s">
        <v>126</v>
      </c>
      <c r="Q13" s="3">
        <v>7210000</v>
      </c>
      <c r="R13" s="3">
        <v>7210000</v>
      </c>
      <c r="S13" t="s">
        <v>37</v>
      </c>
      <c r="T13" t="s">
        <v>38</v>
      </c>
      <c r="U13" t="s">
        <v>39</v>
      </c>
      <c r="W13" t="s">
        <v>75</v>
      </c>
      <c r="X13" t="s">
        <v>127</v>
      </c>
    </row>
    <row r="14" spans="1:24" ht="15.75" thickBot="1" x14ac:dyDescent="0.3">
      <c r="A14" t="s">
        <v>129</v>
      </c>
      <c r="B14" t="s">
        <v>130</v>
      </c>
      <c r="C14" s="7" t="s">
        <v>131</v>
      </c>
      <c r="D14" t="s">
        <v>131</v>
      </c>
      <c r="G14" t="s">
        <v>29</v>
      </c>
      <c r="H14" t="s">
        <v>30</v>
      </c>
      <c r="J14" t="s">
        <v>29</v>
      </c>
      <c r="K14" t="s">
        <v>31</v>
      </c>
      <c r="L14" t="s">
        <v>32</v>
      </c>
      <c r="M14" t="s">
        <v>132</v>
      </c>
      <c r="N14" t="s">
        <v>34</v>
      </c>
      <c r="O14" t="s">
        <v>133</v>
      </c>
      <c r="P14" t="s">
        <v>134</v>
      </c>
      <c r="Q14" s="3">
        <v>3145000</v>
      </c>
      <c r="R14" s="3">
        <v>3145000</v>
      </c>
      <c r="S14" t="s">
        <v>135</v>
      </c>
      <c r="T14" t="s">
        <v>136</v>
      </c>
      <c r="U14" t="s">
        <v>101</v>
      </c>
      <c r="W14" t="s">
        <v>102</v>
      </c>
      <c r="X14" t="s">
        <v>103</v>
      </c>
    </row>
    <row r="15" spans="1:24" ht="15.75" thickBot="1" x14ac:dyDescent="0.3">
      <c r="A15" t="s">
        <v>129</v>
      </c>
      <c r="B15" t="s">
        <v>138</v>
      </c>
      <c r="C15" s="7" t="s">
        <v>139</v>
      </c>
      <c r="D15" t="s">
        <v>139</v>
      </c>
      <c r="G15" t="s">
        <v>29</v>
      </c>
      <c r="H15" t="s">
        <v>30</v>
      </c>
      <c r="J15" t="s">
        <v>29</v>
      </c>
      <c r="K15" t="s">
        <v>31</v>
      </c>
      <c r="L15" t="s">
        <v>32</v>
      </c>
      <c r="M15" t="s">
        <v>140</v>
      </c>
      <c r="N15" t="s">
        <v>34</v>
      </c>
      <c r="O15" t="s">
        <v>133</v>
      </c>
      <c r="P15" t="s">
        <v>116</v>
      </c>
      <c r="Q15" s="3">
        <v>4768000</v>
      </c>
      <c r="R15" s="3">
        <v>4768000</v>
      </c>
      <c r="S15" t="s">
        <v>135</v>
      </c>
      <c r="T15" t="s">
        <v>136</v>
      </c>
      <c r="U15" t="s">
        <v>101</v>
      </c>
      <c r="W15" t="s">
        <v>102</v>
      </c>
      <c r="X15" t="s">
        <v>103</v>
      </c>
    </row>
    <row r="16" spans="1:24" ht="15.75" thickBot="1" x14ac:dyDescent="0.3">
      <c r="A16" t="s">
        <v>129</v>
      </c>
      <c r="B16" t="s">
        <v>142</v>
      </c>
      <c r="C16" s="7" t="s">
        <v>143</v>
      </c>
      <c r="D16" t="s">
        <v>143</v>
      </c>
      <c r="G16" t="s">
        <v>29</v>
      </c>
      <c r="H16" t="s">
        <v>30</v>
      </c>
      <c r="J16" t="s">
        <v>29</v>
      </c>
      <c r="K16" t="s">
        <v>31</v>
      </c>
      <c r="L16" t="s">
        <v>32</v>
      </c>
      <c r="M16" t="s">
        <v>144</v>
      </c>
      <c r="N16" t="s">
        <v>34</v>
      </c>
      <c r="O16" t="s">
        <v>133</v>
      </c>
      <c r="P16" t="s">
        <v>116</v>
      </c>
      <c r="Q16" s="3">
        <v>3868000</v>
      </c>
      <c r="R16" s="3">
        <v>3868000</v>
      </c>
      <c r="S16" t="s">
        <v>135</v>
      </c>
      <c r="T16" t="s">
        <v>136</v>
      </c>
      <c r="U16" t="s">
        <v>101</v>
      </c>
      <c r="W16" t="s">
        <v>102</v>
      </c>
      <c r="X16" t="s">
        <v>103</v>
      </c>
    </row>
    <row r="17" spans="1:24" ht="15.75" thickBot="1" x14ac:dyDescent="0.3">
      <c r="A17" t="s">
        <v>129</v>
      </c>
      <c r="B17" t="s">
        <v>146</v>
      </c>
      <c r="C17" s="7" t="s">
        <v>147</v>
      </c>
      <c r="D17" t="s">
        <v>147</v>
      </c>
      <c r="G17" t="s">
        <v>29</v>
      </c>
      <c r="H17" t="s">
        <v>30</v>
      </c>
      <c r="J17" t="s">
        <v>29</v>
      </c>
      <c r="K17" t="s">
        <v>31</v>
      </c>
      <c r="L17" t="s">
        <v>32</v>
      </c>
      <c r="M17" t="s">
        <v>148</v>
      </c>
      <c r="N17" t="s">
        <v>34</v>
      </c>
      <c r="O17" t="s">
        <v>133</v>
      </c>
      <c r="P17" t="s">
        <v>116</v>
      </c>
      <c r="Q17" s="3">
        <v>2673000</v>
      </c>
      <c r="R17" s="3">
        <v>2673000</v>
      </c>
      <c r="S17" t="s">
        <v>135</v>
      </c>
      <c r="T17" t="s">
        <v>136</v>
      </c>
      <c r="U17" t="s">
        <v>101</v>
      </c>
      <c r="W17" t="s">
        <v>102</v>
      </c>
      <c r="X17" t="s">
        <v>103</v>
      </c>
    </row>
    <row r="18" spans="1:24" ht="15.75" thickBot="1" x14ac:dyDescent="0.3">
      <c r="A18" t="s">
        <v>129</v>
      </c>
      <c r="B18" t="s">
        <v>150</v>
      </c>
      <c r="C18" s="7" t="s">
        <v>151</v>
      </c>
      <c r="D18" t="s">
        <v>151</v>
      </c>
      <c r="G18" t="s">
        <v>29</v>
      </c>
      <c r="H18" t="s">
        <v>30</v>
      </c>
      <c r="J18" t="s">
        <v>29</v>
      </c>
      <c r="K18" t="s">
        <v>31</v>
      </c>
      <c r="L18" t="s">
        <v>32</v>
      </c>
      <c r="M18" t="s">
        <v>152</v>
      </c>
      <c r="N18" t="s">
        <v>34</v>
      </c>
      <c r="O18" t="s">
        <v>133</v>
      </c>
      <c r="P18" t="s">
        <v>134</v>
      </c>
      <c r="Q18" s="3">
        <v>141000</v>
      </c>
      <c r="R18" s="3">
        <v>141000</v>
      </c>
      <c r="S18" t="s">
        <v>135</v>
      </c>
      <c r="T18" t="s">
        <v>136</v>
      </c>
      <c r="U18" t="s">
        <v>101</v>
      </c>
      <c r="W18" t="s">
        <v>102</v>
      </c>
      <c r="X18" t="s">
        <v>103</v>
      </c>
    </row>
    <row r="19" spans="1:24" ht="15.75" thickBot="1" x14ac:dyDescent="0.3">
      <c r="A19" t="s">
        <v>129</v>
      </c>
      <c r="B19" t="s">
        <v>154</v>
      </c>
      <c r="C19" s="7" t="s">
        <v>228</v>
      </c>
      <c r="D19" t="s">
        <v>155</v>
      </c>
      <c r="G19" t="s">
        <v>29</v>
      </c>
      <c r="H19" t="s">
        <v>30</v>
      </c>
      <c r="J19" t="s">
        <v>29</v>
      </c>
      <c r="K19" t="s">
        <v>31</v>
      </c>
      <c r="L19" t="s">
        <v>32</v>
      </c>
      <c r="M19" t="s">
        <v>156</v>
      </c>
      <c r="N19" t="s">
        <v>34</v>
      </c>
      <c r="O19" t="s">
        <v>133</v>
      </c>
      <c r="P19" t="s">
        <v>157</v>
      </c>
      <c r="Q19" s="3">
        <v>23373000</v>
      </c>
      <c r="R19" s="3">
        <v>23373000</v>
      </c>
      <c r="S19" t="s">
        <v>135</v>
      </c>
      <c r="T19" t="s">
        <v>136</v>
      </c>
      <c r="U19" t="s">
        <v>101</v>
      </c>
      <c r="W19" t="s">
        <v>102</v>
      </c>
      <c r="X19" t="s">
        <v>103</v>
      </c>
    </row>
    <row r="20" spans="1:24" ht="15.75" thickBot="1" x14ac:dyDescent="0.3">
      <c r="A20" t="s">
        <v>129</v>
      </c>
      <c r="B20" t="s">
        <v>159</v>
      </c>
      <c r="C20" s="7" t="s">
        <v>160</v>
      </c>
      <c r="D20" t="s">
        <v>160</v>
      </c>
      <c r="G20" t="s">
        <v>29</v>
      </c>
      <c r="H20" t="s">
        <v>30</v>
      </c>
      <c r="J20" t="s">
        <v>29</v>
      </c>
      <c r="K20" t="s">
        <v>31</v>
      </c>
      <c r="L20" t="s">
        <v>32</v>
      </c>
      <c r="M20" t="s">
        <v>161</v>
      </c>
      <c r="N20" t="s">
        <v>34</v>
      </c>
      <c r="O20" t="s">
        <v>133</v>
      </c>
      <c r="P20" t="s">
        <v>162</v>
      </c>
      <c r="Q20" s="3">
        <v>358000</v>
      </c>
      <c r="R20" s="3">
        <v>358000</v>
      </c>
      <c r="S20" t="s">
        <v>135</v>
      </c>
      <c r="T20" t="s">
        <v>136</v>
      </c>
      <c r="U20" t="s">
        <v>101</v>
      </c>
      <c r="W20" t="s">
        <v>102</v>
      </c>
      <c r="X20" t="s">
        <v>103</v>
      </c>
    </row>
    <row r="21" spans="1:24" ht="15.75" thickBot="1" x14ac:dyDescent="0.3">
      <c r="A21" t="s">
        <v>129</v>
      </c>
      <c r="B21" t="s">
        <v>164</v>
      </c>
      <c r="C21" s="7" t="s">
        <v>165</v>
      </c>
      <c r="D21" t="s">
        <v>165</v>
      </c>
      <c r="G21" t="s">
        <v>29</v>
      </c>
      <c r="H21" t="s">
        <v>30</v>
      </c>
      <c r="J21" t="s">
        <v>29</v>
      </c>
      <c r="K21" t="s">
        <v>31</v>
      </c>
      <c r="L21" t="s">
        <v>32</v>
      </c>
      <c r="M21" t="s">
        <v>166</v>
      </c>
      <c r="N21" t="s">
        <v>34</v>
      </c>
      <c r="O21" t="s">
        <v>133</v>
      </c>
      <c r="P21" t="s">
        <v>167</v>
      </c>
      <c r="Q21" s="3">
        <v>460000</v>
      </c>
      <c r="R21" s="3">
        <v>460000</v>
      </c>
      <c r="S21" t="s">
        <v>135</v>
      </c>
      <c r="T21" t="s">
        <v>136</v>
      </c>
      <c r="U21" t="s">
        <v>101</v>
      </c>
      <c r="W21" t="s">
        <v>102</v>
      </c>
      <c r="X21" t="s">
        <v>103</v>
      </c>
    </row>
    <row r="22" spans="1:24" ht="15.75" thickBot="1" x14ac:dyDescent="0.3">
      <c r="A22" t="s">
        <v>169</v>
      </c>
      <c r="B22" t="s">
        <v>170</v>
      </c>
      <c r="C22" s="7" t="s">
        <v>171</v>
      </c>
      <c r="D22" t="s">
        <v>171</v>
      </c>
      <c r="G22" t="s">
        <v>29</v>
      </c>
      <c r="H22" t="s">
        <v>30</v>
      </c>
      <c r="J22" t="s">
        <v>29</v>
      </c>
      <c r="K22" t="s">
        <v>31</v>
      </c>
      <c r="L22" t="s">
        <v>32</v>
      </c>
      <c r="M22" t="s">
        <v>172</v>
      </c>
      <c r="N22" t="s">
        <v>34</v>
      </c>
      <c r="O22" t="s">
        <v>125</v>
      </c>
      <c r="P22" t="s">
        <v>126</v>
      </c>
      <c r="Q22" s="5">
        <v>3.63</v>
      </c>
      <c r="R22" s="5">
        <v>3.63</v>
      </c>
      <c r="T22" t="s">
        <v>173</v>
      </c>
      <c r="U22" t="s">
        <v>174</v>
      </c>
      <c r="W22" t="s">
        <v>75</v>
      </c>
      <c r="X22" t="s">
        <v>127</v>
      </c>
    </row>
    <row r="23" spans="1:24" ht="15.75" thickBot="1" x14ac:dyDescent="0.3">
      <c r="A23" t="s">
        <v>105</v>
      </c>
      <c r="B23" t="s">
        <v>176</v>
      </c>
      <c r="C23" s="7" t="s">
        <v>177</v>
      </c>
      <c r="D23" t="s">
        <v>177</v>
      </c>
      <c r="G23" t="s">
        <v>29</v>
      </c>
      <c r="H23" t="s">
        <v>30</v>
      </c>
      <c r="J23" t="s">
        <v>29</v>
      </c>
      <c r="K23" t="s">
        <v>31</v>
      </c>
      <c r="L23" t="s">
        <v>32</v>
      </c>
      <c r="M23" t="s">
        <v>178</v>
      </c>
      <c r="N23" t="s">
        <v>34</v>
      </c>
      <c r="O23" t="s">
        <v>179</v>
      </c>
      <c r="P23" t="s">
        <v>180</v>
      </c>
      <c r="Q23" s="3">
        <v>6008000</v>
      </c>
      <c r="R23" s="3">
        <v>6008000</v>
      </c>
      <c r="S23" t="s">
        <v>109</v>
      </c>
      <c r="T23" t="s">
        <v>72</v>
      </c>
      <c r="U23" t="s">
        <v>73</v>
      </c>
      <c r="V23" t="s">
        <v>181</v>
      </c>
      <c r="W23" t="s">
        <v>182</v>
      </c>
      <c r="X23" t="s">
        <v>183</v>
      </c>
    </row>
    <row r="24" spans="1:24" ht="15.75" hidden="1" thickBot="1" x14ac:dyDescent="0.3">
      <c r="A24" t="s">
        <v>26</v>
      </c>
      <c r="B24" t="s">
        <v>185</v>
      </c>
      <c r="C24" s="7" t="s">
        <v>61</v>
      </c>
      <c r="D24" t="s">
        <v>61</v>
      </c>
      <c r="G24" t="s">
        <v>29</v>
      </c>
      <c r="H24" t="s">
        <v>30</v>
      </c>
      <c r="J24" t="s">
        <v>29</v>
      </c>
      <c r="K24" t="s">
        <v>31</v>
      </c>
      <c r="L24" t="s">
        <v>32</v>
      </c>
      <c r="M24" t="s">
        <v>186</v>
      </c>
      <c r="N24" t="s">
        <v>34</v>
      </c>
      <c r="O24" t="s">
        <v>179</v>
      </c>
      <c r="P24" t="s">
        <v>180</v>
      </c>
      <c r="Q24" s="3">
        <v>25459200</v>
      </c>
      <c r="R24" s="3">
        <v>25459200</v>
      </c>
      <c r="S24" t="s">
        <v>37</v>
      </c>
      <c r="T24" t="s">
        <v>38</v>
      </c>
      <c r="U24" t="s">
        <v>39</v>
      </c>
      <c r="V24" t="s">
        <v>187</v>
      </c>
      <c r="W24" t="s">
        <v>188</v>
      </c>
      <c r="X24" t="s">
        <v>189</v>
      </c>
    </row>
    <row r="25" spans="1:24" ht="15.75" hidden="1" thickBot="1" x14ac:dyDescent="0.3">
      <c r="A25" t="s">
        <v>191</v>
      </c>
      <c r="B25" t="s">
        <v>192</v>
      </c>
      <c r="C25" s="7" t="s">
        <v>193</v>
      </c>
      <c r="D25" t="s">
        <v>193</v>
      </c>
      <c r="G25" t="s">
        <v>29</v>
      </c>
      <c r="H25" t="s">
        <v>30</v>
      </c>
      <c r="J25" t="s">
        <v>29</v>
      </c>
      <c r="K25" t="s">
        <v>31</v>
      </c>
      <c r="L25" t="s">
        <v>32</v>
      </c>
      <c r="M25" t="s">
        <v>194</v>
      </c>
      <c r="N25" t="s">
        <v>34</v>
      </c>
      <c r="O25" t="s">
        <v>179</v>
      </c>
      <c r="P25" t="s">
        <v>180</v>
      </c>
      <c r="Q25" s="3">
        <v>15000000</v>
      </c>
      <c r="R25" s="3">
        <v>15000000</v>
      </c>
      <c r="S25" t="s">
        <v>195</v>
      </c>
      <c r="T25" t="s">
        <v>196</v>
      </c>
      <c r="U25" t="s">
        <v>197</v>
      </c>
      <c r="V25" t="s">
        <v>187</v>
      </c>
      <c r="W25" t="s">
        <v>182</v>
      </c>
      <c r="X25" t="s">
        <v>183</v>
      </c>
    </row>
    <row r="26" spans="1:24" ht="15.75" hidden="1" thickBot="1" x14ac:dyDescent="0.3">
      <c r="A26" t="s">
        <v>191</v>
      </c>
      <c r="B26" t="s">
        <v>199</v>
      </c>
      <c r="C26" s="7" t="s">
        <v>200</v>
      </c>
      <c r="D26" t="s">
        <v>200</v>
      </c>
      <c r="G26" t="s">
        <v>29</v>
      </c>
      <c r="H26" t="s">
        <v>30</v>
      </c>
      <c r="J26" t="s">
        <v>29</v>
      </c>
      <c r="K26" t="s">
        <v>31</v>
      </c>
      <c r="L26" t="s">
        <v>32</v>
      </c>
      <c r="M26" t="s">
        <v>201</v>
      </c>
      <c r="N26" t="s">
        <v>34</v>
      </c>
      <c r="O26" t="s">
        <v>179</v>
      </c>
      <c r="P26" t="s">
        <v>180</v>
      </c>
      <c r="Q26" s="3">
        <v>5000000</v>
      </c>
      <c r="R26" s="3">
        <v>5000000</v>
      </c>
      <c r="S26" t="s">
        <v>195</v>
      </c>
      <c r="T26" t="s">
        <v>196</v>
      </c>
      <c r="U26" t="s">
        <v>197</v>
      </c>
      <c r="V26" t="s">
        <v>187</v>
      </c>
      <c r="W26" t="s">
        <v>182</v>
      </c>
      <c r="X26" t="s">
        <v>202</v>
      </c>
    </row>
    <row r="27" spans="1:24" ht="15.75" hidden="1" thickBot="1" x14ac:dyDescent="0.3">
      <c r="A27" t="s">
        <v>204</v>
      </c>
      <c r="B27" t="s">
        <v>205</v>
      </c>
      <c r="C27" s="7" t="s">
        <v>206</v>
      </c>
      <c r="D27" t="s">
        <v>206</v>
      </c>
      <c r="G27" t="s">
        <v>29</v>
      </c>
      <c r="H27" t="s">
        <v>30</v>
      </c>
      <c r="J27" t="s">
        <v>29</v>
      </c>
      <c r="K27" t="s">
        <v>31</v>
      </c>
      <c r="L27" t="s">
        <v>32</v>
      </c>
      <c r="M27" t="s">
        <v>207</v>
      </c>
      <c r="N27" t="s">
        <v>34</v>
      </c>
      <c r="O27" t="s">
        <v>179</v>
      </c>
      <c r="P27" t="s">
        <v>208</v>
      </c>
      <c r="Q27" s="3">
        <v>12000000</v>
      </c>
      <c r="R27" s="3">
        <v>12000000</v>
      </c>
      <c r="S27" t="s">
        <v>209</v>
      </c>
      <c r="T27" t="s">
        <v>210</v>
      </c>
      <c r="U27" t="s">
        <v>197</v>
      </c>
      <c r="V27" t="s">
        <v>187</v>
      </c>
      <c r="W27" t="s">
        <v>182</v>
      </c>
      <c r="X27" t="s">
        <v>202</v>
      </c>
    </row>
    <row r="28" spans="1:24" ht="15.75" thickBot="1" x14ac:dyDescent="0.3">
      <c r="A28" t="s">
        <v>105</v>
      </c>
      <c r="B28" t="s">
        <v>212</v>
      </c>
      <c r="C28" s="7" t="s">
        <v>213</v>
      </c>
      <c r="D28" t="s">
        <v>213</v>
      </c>
      <c r="G28" t="s">
        <v>29</v>
      </c>
      <c r="H28" t="s">
        <v>30</v>
      </c>
      <c r="J28" t="s">
        <v>29</v>
      </c>
      <c r="K28" t="s">
        <v>31</v>
      </c>
      <c r="L28" t="s">
        <v>32</v>
      </c>
      <c r="M28" t="s">
        <v>214</v>
      </c>
      <c r="N28" t="s">
        <v>34</v>
      </c>
      <c r="O28" t="s">
        <v>63</v>
      </c>
      <c r="P28" t="s">
        <v>64</v>
      </c>
      <c r="Q28" s="3">
        <v>2704000</v>
      </c>
      <c r="R28" s="3">
        <v>2704000</v>
      </c>
      <c r="S28" t="s">
        <v>109</v>
      </c>
      <c r="T28" t="s">
        <v>72</v>
      </c>
      <c r="U28" t="s">
        <v>73</v>
      </c>
      <c r="W28" t="s">
        <v>75</v>
      </c>
      <c r="X28" t="s">
        <v>76</v>
      </c>
    </row>
    <row r="29" spans="1:24" ht="15.75" thickBot="1" x14ac:dyDescent="0.3">
      <c r="A29" t="s">
        <v>216</v>
      </c>
      <c r="B29" t="s">
        <v>217</v>
      </c>
      <c r="C29" s="7" t="s">
        <v>218</v>
      </c>
      <c r="D29" t="s">
        <v>218</v>
      </c>
      <c r="G29" t="s">
        <v>29</v>
      </c>
      <c r="H29" t="s">
        <v>30</v>
      </c>
      <c r="J29" t="s">
        <v>29</v>
      </c>
      <c r="K29" t="s">
        <v>31</v>
      </c>
      <c r="L29" t="s">
        <v>32</v>
      </c>
      <c r="M29" t="s">
        <v>219</v>
      </c>
      <c r="N29" t="s">
        <v>34</v>
      </c>
      <c r="O29" t="s">
        <v>63</v>
      </c>
      <c r="P29" t="s">
        <v>64</v>
      </c>
      <c r="Q29" s="3">
        <v>737900</v>
      </c>
      <c r="R29" s="3">
        <v>737900</v>
      </c>
      <c r="S29" t="s">
        <v>220</v>
      </c>
      <c r="T29" t="s">
        <v>221</v>
      </c>
      <c r="U29" t="s">
        <v>39</v>
      </c>
      <c r="W29" t="s">
        <v>85</v>
      </c>
      <c r="X29" t="s">
        <v>222</v>
      </c>
    </row>
    <row r="30" spans="1:24" ht="15.75" thickBot="1" x14ac:dyDescent="0.3">
      <c r="A30" t="s">
        <v>26</v>
      </c>
      <c r="B30" t="s">
        <v>224</v>
      </c>
      <c r="C30" s="8" t="s">
        <v>225</v>
      </c>
      <c r="D30" t="s">
        <v>225</v>
      </c>
      <c r="G30" t="s">
        <v>29</v>
      </c>
      <c r="H30" t="s">
        <v>30</v>
      </c>
      <c r="J30" t="s">
        <v>29</v>
      </c>
      <c r="K30" t="s">
        <v>31</v>
      </c>
      <c r="L30" t="s">
        <v>32</v>
      </c>
      <c r="M30" t="s">
        <v>226</v>
      </c>
      <c r="N30" t="s">
        <v>34</v>
      </c>
      <c r="O30" t="s">
        <v>63</v>
      </c>
      <c r="P30" t="s">
        <v>64</v>
      </c>
      <c r="Q30" s="3">
        <v>25459200</v>
      </c>
      <c r="R30" s="3">
        <v>25459200</v>
      </c>
      <c r="S30" t="s">
        <v>37</v>
      </c>
      <c r="T30" t="s">
        <v>38</v>
      </c>
      <c r="U30" t="s">
        <v>39</v>
      </c>
      <c r="W30" t="s">
        <v>75</v>
      </c>
      <c r="X30" t="s">
        <v>127</v>
      </c>
    </row>
  </sheetData>
  <autoFilter ref="A2:X30" xr:uid="{00000000-0009-0000-0000-000001000000}">
    <filterColumn colId="21">
      <filters>
        <filter val="ข้อเสนอโครงการสำคัญ 2566 ที่ผ่านเข้ารอบ"/>
      </filters>
    </filterColumn>
  </autoFilter>
  <mergeCells count="1">
    <mergeCell ref="A1:X1"/>
  </mergeCells>
  <hyperlinks>
    <hyperlink ref="C3" r:id="rId1" display="https://emenscr.nesdc.go.th/viewer/view.html?id=5de4bd945b1d0951ee935730&amp;username=moph06041" xr:uid="{00000000-0004-0000-0100-000000000000}"/>
    <hyperlink ref="C4" r:id="rId2" display="https://emenscr.nesdc.go.th/viewer/view.html?id=5df9e60affccfe3f5905ef4e&amp;username=moph05061" xr:uid="{00000000-0004-0000-0100-000001000000}"/>
    <hyperlink ref="C5" r:id="rId3" display="https://emenscr.nesdc.go.th/viewer/view.html?id=5e1561050e30786ac928b2ad&amp;username=mdes06031" xr:uid="{00000000-0004-0000-0100-000002000000}"/>
    <hyperlink ref="C6" r:id="rId4" display="https://emenscr.nesdc.go.th/viewer/view.html?id=5f20dd0c30981a2ad259201c&amp;username=moph06041" xr:uid="{00000000-0004-0000-0100-000003000000}"/>
    <hyperlink ref="C7" r:id="rId5" display="https://emenscr.nesdc.go.th/viewer/view.html?id=5f23c5f3ebcc2051a735c470&amp;username=mol04041" xr:uid="{00000000-0004-0000-0100-000004000000}"/>
    <hyperlink ref="C8" r:id="rId6" display="https://emenscr.nesdc.go.th/viewer/view.html?id=5f2698bbcab46f2eac62fbe5&amp;username=police000711" xr:uid="{00000000-0004-0000-0100-000005000000}"/>
    <hyperlink ref="C9" r:id="rId7" display="https://emenscr.nesdc.go.th/viewer/view.html?id=5f269afaeff9aa2ea2578f2f&amp;username=police000711" xr:uid="{00000000-0004-0000-0100-000006000000}"/>
    <hyperlink ref="C10" r:id="rId8" display="https://emenscr.nesdc.go.th/viewer/view.html?id=5f2bc8475ae40c252664c1d9&amp;username=moi5302101" xr:uid="{00000000-0004-0000-0100-000007000000}"/>
    <hyperlink ref="C11" r:id="rId9" display="https://emenscr.nesdc.go.th/viewer/view.html?id=5fbf77437232b72a71f77fc2&amp;username=mol04071" xr:uid="{00000000-0004-0000-0100-000008000000}"/>
    <hyperlink ref="C12" r:id="rId10" display="https://emenscr.nesdc.go.th/viewer/view.html?id=5fcf1265557f3b161930c3d2&amp;username=nesdb11121" xr:uid="{00000000-0004-0000-0100-000009000000}"/>
    <hyperlink ref="C13" r:id="rId11" display="https://emenscr.nesdc.go.th/viewer/view.html?id=5fe07310adb90d1b2adda6fa&amp;username=moph06041" xr:uid="{00000000-0004-0000-0100-00000A000000}"/>
    <hyperlink ref="C14" r:id="rId12" display="https://emenscr.nesdc.go.th/viewer/view.html?id=5fe469d9de9699752bbf4951&amp;username=moi5551011" xr:uid="{00000000-0004-0000-0100-00000B000000}"/>
    <hyperlink ref="C15" r:id="rId13" display="https://emenscr.nesdc.go.th/viewer/view.html?id=5fe54f1555edc142c175da2e&amp;username=moi5551011" xr:uid="{00000000-0004-0000-0100-00000C000000}"/>
    <hyperlink ref="C16" r:id="rId14" display="https://emenscr.nesdc.go.th/viewer/view.html?id=5fe552ca48dad842bf57c342&amp;username=moi5551011" xr:uid="{00000000-0004-0000-0100-00000D000000}"/>
    <hyperlink ref="C17" r:id="rId15" display="https://emenscr.nesdc.go.th/viewer/view.html?id=5fe55576937fc042b84c9987&amp;username=moi5551011" xr:uid="{00000000-0004-0000-0100-00000E000000}"/>
    <hyperlink ref="C18" r:id="rId16" display="https://emenscr.nesdc.go.th/viewer/view.html?id=5fe5577855edc142c175da4f&amp;username=moi5551011" xr:uid="{00000000-0004-0000-0100-00000F000000}"/>
    <hyperlink ref="C19" r:id="rId17" display="https://emenscr.nesdc.go.th/viewer/view.html?id=5fe55a8155edc142c175da58&amp;username=moi5551011" xr:uid="{00000000-0004-0000-0100-000010000000}"/>
    <hyperlink ref="C20" r:id="rId18" display="https://emenscr.nesdc.go.th/viewer/view.html?id=5fe55e0555edc142c175da6d&amp;username=moi5551011" xr:uid="{00000000-0004-0000-0100-000011000000}"/>
    <hyperlink ref="C21" r:id="rId19" display="https://emenscr.nesdc.go.th/viewer/view.html?id=5fe560b68c931742b9801570&amp;username=moi5551011" xr:uid="{00000000-0004-0000-0100-000012000000}"/>
    <hyperlink ref="C22" r:id="rId20" display="https://emenscr.nesdc.go.th/viewer/view.html?id=60e2d2caa792f56431f57b72&amp;username=industry031" xr:uid="{00000000-0004-0000-0100-000013000000}"/>
    <hyperlink ref="C23" r:id="rId21" display="https://emenscr.nesdc.go.th/viewer/view.html?id=610a2e97eeb6226fa20f3daf&amp;username=mol04071" xr:uid="{00000000-0004-0000-0100-000014000000}"/>
    <hyperlink ref="C24" r:id="rId22" display="https://emenscr.nesdc.go.th/viewer/view.html?id=610b7d52eeb6226fa20f3f0f&amp;username=moph06041" xr:uid="{00000000-0004-0000-0100-000015000000}"/>
    <hyperlink ref="C25" r:id="rId23" display="https://emenscr.nesdc.go.th/viewer/view.html?id=6117fa0fee6abd1f94902879&amp;username=most640141" xr:uid="{00000000-0004-0000-0100-000016000000}"/>
    <hyperlink ref="C26" r:id="rId24" display="https://emenscr.nesdc.go.th/viewer/view.html?id=6117fdc0ee6abd1f9490287d&amp;username=most640141" xr:uid="{00000000-0004-0000-0100-000017000000}"/>
    <hyperlink ref="C27" r:id="rId25" display="https://emenscr.nesdc.go.th/viewer/view.html?id=6119c59e8b5f6c1fa114cd64&amp;username=cu05122381" xr:uid="{00000000-0004-0000-0100-000018000000}"/>
    <hyperlink ref="C28" r:id="rId26" display="https://emenscr.nesdc.go.th/viewer/view.html?id=6192123b78f1114b28747c9f&amp;username=mol04071" xr:uid="{00000000-0004-0000-0100-000019000000}"/>
    <hyperlink ref="C29" r:id="rId27" display="https://emenscr.nesdc.go.th/viewer/view.html?id=61c28b99cf8d3033eb3ef4e3&amp;username=moph09071" xr:uid="{00000000-0004-0000-0100-00001A000000}"/>
    <hyperlink ref="C30" r:id="rId28" display="https://emenscr.nesdc.go.th/viewer/view.html?id=61e6438eb1008e5f09ed0a82&amp;username=moph06041" xr:uid="{00000000-0004-0000-0100-00001B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CDDC5-DF9E-4F69-879E-9D34A9DB2246}">
  <dimension ref="A1:R124"/>
  <sheetViews>
    <sheetView tabSelected="1" topLeftCell="B1" zoomScale="85" zoomScaleNormal="85" workbookViewId="0">
      <selection activeCell="B1" sqref="B1"/>
    </sheetView>
  </sheetViews>
  <sheetFormatPr defaultColWidth="9.140625" defaultRowHeight="21" x14ac:dyDescent="0.35"/>
  <cols>
    <col min="1" max="1" width="22.28515625" style="22" hidden="1" customWidth="1"/>
    <col min="2" max="2" width="150.140625" style="22" bestFit="1" customWidth="1"/>
    <col min="3" max="3" width="148.7109375" style="22" hidden="1" customWidth="1"/>
    <col min="4" max="4" width="42.85546875" style="22" hidden="1" customWidth="1"/>
    <col min="5" max="5" width="16.42578125" style="22" bestFit="1" customWidth="1"/>
    <col min="6" max="6" width="21.85546875" style="22" bestFit="1" customWidth="1"/>
    <col min="7" max="7" width="21.140625" style="22" bestFit="1" customWidth="1"/>
    <col min="8" max="8" width="32.5703125" style="22" bestFit="1" customWidth="1"/>
    <col min="9" max="9" width="66.42578125" style="22" bestFit="1" customWidth="1"/>
    <col min="10" max="10" width="43" style="22" customWidth="1"/>
    <col min="11" max="11" width="47.5703125" style="22" bestFit="1" customWidth="1"/>
    <col min="12" max="12" width="66.7109375" style="22" bestFit="1" customWidth="1"/>
    <col min="13" max="13" width="14.7109375" style="22" bestFit="1" customWidth="1"/>
    <col min="14" max="14" width="69.5703125" style="22" customWidth="1"/>
    <col min="15" max="15" width="14.7109375" style="22" customWidth="1"/>
    <col min="16" max="16" width="14.5703125" style="22" customWidth="1"/>
    <col min="17" max="17" width="18" style="22" hidden="1" customWidth="1"/>
    <col min="18" max="18" width="18.5703125" style="22" hidden="1" customWidth="1"/>
    <col min="19" max="16384" width="9.140625" style="22"/>
  </cols>
  <sheetData>
    <row r="1" spans="1:18" ht="30.75" x14ac:dyDescent="0.45">
      <c r="B1" s="60" t="s">
        <v>274</v>
      </c>
    </row>
    <row r="6" spans="1:18" x14ac:dyDescent="0.35">
      <c r="A6" s="35" t="s">
        <v>2</v>
      </c>
      <c r="B6" s="35" t="s">
        <v>3</v>
      </c>
      <c r="C6" s="35" t="s">
        <v>3</v>
      </c>
      <c r="D6" s="35" t="s">
        <v>7</v>
      </c>
      <c r="E6" s="35" t="s">
        <v>229</v>
      </c>
      <c r="F6" s="35" t="s">
        <v>14</v>
      </c>
      <c r="G6" s="35" t="s">
        <v>15</v>
      </c>
      <c r="H6" s="35" t="s">
        <v>18</v>
      </c>
      <c r="I6" s="35" t="s">
        <v>19</v>
      </c>
      <c r="J6" s="35" t="s">
        <v>370</v>
      </c>
      <c r="K6" s="35" t="s">
        <v>20</v>
      </c>
      <c r="L6" s="35" t="s">
        <v>21</v>
      </c>
      <c r="M6" s="87" t="s">
        <v>22</v>
      </c>
      <c r="N6" s="87" t="s">
        <v>23</v>
      </c>
      <c r="O6" s="87" t="s">
        <v>372</v>
      </c>
      <c r="P6" s="87" t="s">
        <v>373</v>
      </c>
      <c r="Q6" s="86" t="s">
        <v>306</v>
      </c>
      <c r="R6" s="86" t="s">
        <v>371</v>
      </c>
    </row>
    <row r="7" spans="1:18" x14ac:dyDescent="0.35">
      <c r="A7" s="74" t="s">
        <v>27</v>
      </c>
      <c r="B7" s="97" t="str">
        <f>HYPERLINK(Q7,C7)</f>
        <v>โครงการเฝ้าระวังคุณภาพและความปลอดภัยของผลิตภัณฑ์สุขภาพในพื้นที่เขตเศรษฐกิจพิเศษ</v>
      </c>
      <c r="C7" s="75" t="s">
        <v>28</v>
      </c>
      <c r="D7" s="75" t="s">
        <v>30</v>
      </c>
      <c r="E7" s="98">
        <v>2563</v>
      </c>
      <c r="F7" s="75" t="s">
        <v>35</v>
      </c>
      <c r="G7" s="76" t="s">
        <v>36</v>
      </c>
      <c r="H7" s="75" t="s">
        <v>37</v>
      </c>
      <c r="I7" s="75" t="s">
        <v>38</v>
      </c>
      <c r="J7" s="75" t="s">
        <v>384</v>
      </c>
      <c r="K7" s="75" t="s">
        <v>39</v>
      </c>
      <c r="L7" s="76" t="s">
        <v>341</v>
      </c>
      <c r="M7" s="75" t="s">
        <v>283</v>
      </c>
      <c r="N7" s="75" t="s">
        <v>342</v>
      </c>
      <c r="O7" s="75" t="s">
        <v>374</v>
      </c>
      <c r="P7" s="78"/>
      <c r="Q7" s="75" t="s">
        <v>343</v>
      </c>
      <c r="R7" s="75" t="s">
        <v>41</v>
      </c>
    </row>
    <row r="8" spans="1:18" x14ac:dyDescent="0.35">
      <c r="A8" s="74" t="s">
        <v>106</v>
      </c>
      <c r="B8" s="97" t="str">
        <f>HYPERLINK(Q8,C8)</f>
        <v>โครงการพัฒนาศักยภาพแรงงานรองรับการท่องเที่ยวและบริการให้มีมูลค่าสูง</v>
      </c>
      <c r="C8" s="75" t="s">
        <v>107</v>
      </c>
      <c r="D8" s="75" t="s">
        <v>30</v>
      </c>
      <c r="E8" s="98">
        <v>2563</v>
      </c>
      <c r="F8" s="75" t="s">
        <v>63</v>
      </c>
      <c r="G8" s="76" t="s">
        <v>64</v>
      </c>
      <c r="H8" s="75" t="s">
        <v>109</v>
      </c>
      <c r="I8" s="75" t="s">
        <v>72</v>
      </c>
      <c r="J8" s="75" t="s">
        <v>382</v>
      </c>
      <c r="K8" s="75" t="s">
        <v>73</v>
      </c>
      <c r="L8" s="76" t="s">
        <v>341</v>
      </c>
      <c r="M8" s="75" t="s">
        <v>375</v>
      </c>
      <c r="N8" s="75" t="s">
        <v>339</v>
      </c>
      <c r="O8" s="75" t="s">
        <v>374</v>
      </c>
      <c r="P8" s="78"/>
      <c r="Q8" s="75" t="s">
        <v>344</v>
      </c>
      <c r="R8" s="75" t="s">
        <v>76</v>
      </c>
    </row>
    <row r="9" spans="1:18" x14ac:dyDescent="0.35">
      <c r="A9" s="24" t="s">
        <v>27</v>
      </c>
      <c r="B9" s="23" t="s">
        <v>28</v>
      </c>
      <c r="C9" s="24" t="s">
        <v>28</v>
      </c>
      <c r="D9" s="24" t="s">
        <v>30</v>
      </c>
      <c r="E9" s="49">
        <v>2563</v>
      </c>
      <c r="F9" s="24" t="s">
        <v>35</v>
      </c>
      <c r="G9" s="24" t="s">
        <v>36</v>
      </c>
      <c r="H9" s="24" t="s">
        <v>37</v>
      </c>
      <c r="I9" s="24" t="s">
        <v>38</v>
      </c>
      <c r="J9" s="75" t="s">
        <v>384</v>
      </c>
      <c r="K9" s="24" t="s">
        <v>39</v>
      </c>
      <c r="L9" s="24"/>
      <c r="M9" s="24" t="s">
        <v>283</v>
      </c>
      <c r="N9" s="24" t="s">
        <v>342</v>
      </c>
      <c r="O9" s="75" t="s">
        <v>374</v>
      </c>
      <c r="P9" s="24"/>
      <c r="Q9" s="24"/>
      <c r="R9" s="24" t="s">
        <v>189</v>
      </c>
    </row>
    <row r="10" spans="1:18" x14ac:dyDescent="0.35">
      <c r="A10" s="24" t="s">
        <v>44</v>
      </c>
      <c r="B10" s="23" t="s">
        <v>45</v>
      </c>
      <c r="C10" s="24" t="s">
        <v>45</v>
      </c>
      <c r="D10" s="24" t="s">
        <v>30</v>
      </c>
      <c r="E10" s="49">
        <v>2563</v>
      </c>
      <c r="F10" s="24" t="s">
        <v>35</v>
      </c>
      <c r="G10" s="24" t="s">
        <v>36</v>
      </c>
      <c r="H10" s="24" t="s">
        <v>47</v>
      </c>
      <c r="I10" s="24" t="s">
        <v>48</v>
      </c>
      <c r="J10" s="75" t="s">
        <v>388</v>
      </c>
      <c r="K10" s="24" t="s">
        <v>39</v>
      </c>
      <c r="L10" s="24"/>
      <c r="M10" s="24" t="s">
        <v>283</v>
      </c>
      <c r="N10" s="24" t="s">
        <v>284</v>
      </c>
      <c r="O10" s="75" t="s">
        <v>374</v>
      </c>
      <c r="P10" s="24"/>
      <c r="Q10" s="24"/>
      <c r="R10" s="30" t="s">
        <v>284</v>
      </c>
    </row>
    <row r="11" spans="1:18" x14ac:dyDescent="0.35">
      <c r="A11" s="24" t="s">
        <v>51</v>
      </c>
      <c r="B11" s="23" t="s">
        <v>52</v>
      </c>
      <c r="C11" s="24" t="s">
        <v>52</v>
      </c>
      <c r="D11" s="24" t="s">
        <v>30</v>
      </c>
      <c r="E11" s="58">
        <v>2563</v>
      </c>
      <c r="F11" s="24" t="s">
        <v>55</v>
      </c>
      <c r="G11" s="24" t="s">
        <v>36</v>
      </c>
      <c r="H11" s="24" t="s">
        <v>56</v>
      </c>
      <c r="I11" s="90" t="s">
        <v>379</v>
      </c>
      <c r="J11" s="75" t="s">
        <v>389</v>
      </c>
      <c r="K11" s="24" t="s">
        <v>58</v>
      </c>
      <c r="L11" s="24"/>
      <c r="M11" s="24" t="s">
        <v>378</v>
      </c>
      <c r="N11" s="24" t="s">
        <v>360</v>
      </c>
      <c r="O11" s="75" t="s">
        <v>374</v>
      </c>
      <c r="P11" s="24"/>
      <c r="Q11" s="24"/>
      <c r="R11" s="24" t="s">
        <v>360</v>
      </c>
    </row>
    <row r="12" spans="1:18" x14ac:dyDescent="0.35">
      <c r="A12" s="74" t="s">
        <v>170</v>
      </c>
      <c r="B12" s="97" t="str">
        <f t="shared" ref="B12:B29" si="0">HYPERLINK(Q12,C12)</f>
        <v>โครงการพัฒนาศักยภาพผู้ประกอบการด้านการผลิตและยกระดับมาตรฐานในกลุ่มผู้ประกอบการใหม่และกลุ่มปรับตัวสู่การพัฒนาผลิตภัณฑ์ประมงแปรรูป พื้นที่กลุ่มจังหวัดภาคใต้อ่าวไทย</v>
      </c>
      <c r="C12" s="75" t="s">
        <v>171</v>
      </c>
      <c r="D12" s="75" t="s">
        <v>30</v>
      </c>
      <c r="E12" s="98">
        <v>2564</v>
      </c>
      <c r="F12" s="75" t="s">
        <v>125</v>
      </c>
      <c r="G12" s="76" t="s">
        <v>126</v>
      </c>
      <c r="H12" s="75"/>
      <c r="I12" s="75" t="s">
        <v>173</v>
      </c>
      <c r="J12" s="75" t="s">
        <v>385</v>
      </c>
      <c r="K12" s="75" t="s">
        <v>174</v>
      </c>
      <c r="L12" s="76" t="s">
        <v>345</v>
      </c>
      <c r="M12" s="75" t="s">
        <v>283</v>
      </c>
      <c r="N12" s="75" t="s">
        <v>284</v>
      </c>
      <c r="O12" s="75" t="s">
        <v>374</v>
      </c>
      <c r="P12" s="78"/>
      <c r="Q12" s="75" t="s">
        <v>346</v>
      </c>
      <c r="R12" s="75" t="s">
        <v>127</v>
      </c>
    </row>
    <row r="13" spans="1:18" x14ac:dyDescent="0.35">
      <c r="A13" s="74" t="s">
        <v>123</v>
      </c>
      <c r="B13" s="97" t="str">
        <f t="shared" si="0"/>
        <v>โครงการพัฒนาและยกระดับผลิตภัณฑ์สมุนไพรเพื่อสุขภาพในพื้นที่ระเบียงเศรษฐกิจภาคใต้อย่างยั่งยืน (SEC)</v>
      </c>
      <c r="C13" s="75" t="s">
        <v>61</v>
      </c>
      <c r="D13" s="75" t="s">
        <v>30</v>
      </c>
      <c r="E13" s="98">
        <v>2564</v>
      </c>
      <c r="F13" s="75" t="s">
        <v>125</v>
      </c>
      <c r="G13" s="76" t="s">
        <v>126</v>
      </c>
      <c r="H13" s="75" t="s">
        <v>37</v>
      </c>
      <c r="I13" s="75" t="s">
        <v>38</v>
      </c>
      <c r="J13" s="75" t="s">
        <v>384</v>
      </c>
      <c r="K13" s="75" t="s">
        <v>39</v>
      </c>
      <c r="L13" s="76" t="s">
        <v>345</v>
      </c>
      <c r="M13" s="75" t="s">
        <v>283</v>
      </c>
      <c r="N13" s="75" t="s">
        <v>284</v>
      </c>
      <c r="O13" s="75" t="s">
        <v>374</v>
      </c>
      <c r="P13" s="78"/>
      <c r="Q13" s="75" t="s">
        <v>347</v>
      </c>
      <c r="R13" s="75" t="s">
        <v>127</v>
      </c>
    </row>
    <row r="14" spans="1:18" x14ac:dyDescent="0.35">
      <c r="A14" s="74" t="s">
        <v>164</v>
      </c>
      <c r="B14" s="97" t="str">
        <f t="shared" si="0"/>
        <v>งานวางท่อขยายเขตจำหน่ายน้ำ กปภ.สาขาระนอง ตำบลบางริ้น อำเภอเมืองระนอง จังหวัดระนอง</v>
      </c>
      <c r="C14" s="75" t="s">
        <v>165</v>
      </c>
      <c r="D14" s="75" t="s">
        <v>30</v>
      </c>
      <c r="E14" s="98">
        <v>2564</v>
      </c>
      <c r="F14" s="75" t="s">
        <v>133</v>
      </c>
      <c r="G14" s="76" t="s">
        <v>167</v>
      </c>
      <c r="H14" s="75" t="s">
        <v>135</v>
      </c>
      <c r="I14" s="75" t="s">
        <v>136</v>
      </c>
      <c r="J14" s="75" t="s">
        <v>386</v>
      </c>
      <c r="K14" s="75" t="s">
        <v>101</v>
      </c>
      <c r="L14" s="76" t="s">
        <v>345</v>
      </c>
      <c r="M14" s="75" t="s">
        <v>376</v>
      </c>
      <c r="N14" s="75" t="s">
        <v>348</v>
      </c>
      <c r="O14" s="75" t="s">
        <v>374</v>
      </c>
      <c r="P14" s="78"/>
      <c r="Q14" s="75" t="s">
        <v>349</v>
      </c>
      <c r="R14" s="75" t="s">
        <v>103</v>
      </c>
    </row>
    <row r="15" spans="1:18" x14ac:dyDescent="0.35">
      <c r="A15" s="74" t="s">
        <v>159</v>
      </c>
      <c r="B15" s="97" t="str">
        <f t="shared" si="0"/>
        <v>งานวางท่อขยายเขตจำหน่ายน้ำ กปภ.สาขาขนอม ตำบลขนอม อำเภอขนอม จังหวัดนครศรีธรรมราช</v>
      </c>
      <c r="C15" s="75" t="s">
        <v>160</v>
      </c>
      <c r="D15" s="75" t="s">
        <v>30</v>
      </c>
      <c r="E15" s="98">
        <v>2564</v>
      </c>
      <c r="F15" s="75" t="s">
        <v>133</v>
      </c>
      <c r="G15" s="76" t="s">
        <v>162</v>
      </c>
      <c r="H15" s="75" t="s">
        <v>135</v>
      </c>
      <c r="I15" s="75" t="s">
        <v>136</v>
      </c>
      <c r="J15" s="75" t="s">
        <v>386</v>
      </c>
      <c r="K15" s="75" t="s">
        <v>101</v>
      </c>
      <c r="L15" s="76" t="s">
        <v>345</v>
      </c>
      <c r="M15" s="75" t="s">
        <v>376</v>
      </c>
      <c r="N15" s="75" t="s">
        <v>348</v>
      </c>
      <c r="O15" s="75" t="s">
        <v>374</v>
      </c>
      <c r="P15" s="78"/>
      <c r="Q15" s="75" t="s">
        <v>350</v>
      </c>
      <c r="R15" s="75" t="s">
        <v>103</v>
      </c>
    </row>
    <row r="16" spans="1:18" x14ac:dyDescent="0.35">
      <c r="A16" s="74" t="s">
        <v>154</v>
      </c>
      <c r="B16" s="97" t="str">
        <f t="shared" si="0"/>
        <v>งานวางท่อขยายเขตจำหน่ายน้ำ กปภ.สาขากระบี่  ตำบลเหนือคลอง อำเภอเหนือคลอง จังหวัดกระบี่ี</v>
      </c>
      <c r="C16" s="75" t="s">
        <v>155</v>
      </c>
      <c r="D16" s="75" t="s">
        <v>30</v>
      </c>
      <c r="E16" s="98">
        <v>2564</v>
      </c>
      <c r="F16" s="75" t="s">
        <v>133</v>
      </c>
      <c r="G16" s="76" t="s">
        <v>157</v>
      </c>
      <c r="H16" s="75" t="s">
        <v>135</v>
      </c>
      <c r="I16" s="75" t="s">
        <v>136</v>
      </c>
      <c r="J16" s="75" t="s">
        <v>386</v>
      </c>
      <c r="K16" s="75" t="s">
        <v>101</v>
      </c>
      <c r="L16" s="76" t="s">
        <v>345</v>
      </c>
      <c r="M16" s="75" t="s">
        <v>376</v>
      </c>
      <c r="N16" s="75" t="s">
        <v>348</v>
      </c>
      <c r="O16" s="75" t="s">
        <v>374</v>
      </c>
      <c r="P16" s="78"/>
      <c r="Q16" s="75" t="s">
        <v>351</v>
      </c>
      <c r="R16" s="75" t="s">
        <v>103</v>
      </c>
    </row>
    <row r="17" spans="1:18" x14ac:dyDescent="0.35">
      <c r="A17" s="74" t="s">
        <v>150</v>
      </c>
      <c r="B17" s="97" t="str">
        <f t="shared" si="0"/>
        <v>งานวางท่อขยายเขตจำหน่ายน้ำ กปภ.สาขาชุมพร ตำบลขุนกระทิง อำเภอเมืองชุมพร จังหวัดชุมพร</v>
      </c>
      <c r="C17" s="75" t="s">
        <v>151</v>
      </c>
      <c r="D17" s="75" t="s">
        <v>30</v>
      </c>
      <c r="E17" s="98">
        <v>2564</v>
      </c>
      <c r="F17" s="75" t="s">
        <v>133</v>
      </c>
      <c r="G17" s="76" t="s">
        <v>134</v>
      </c>
      <c r="H17" s="75" t="s">
        <v>135</v>
      </c>
      <c r="I17" s="75" t="s">
        <v>136</v>
      </c>
      <c r="J17" s="75" t="s">
        <v>386</v>
      </c>
      <c r="K17" s="75" t="s">
        <v>101</v>
      </c>
      <c r="L17" s="76" t="s">
        <v>345</v>
      </c>
      <c r="M17" s="75" t="s">
        <v>376</v>
      </c>
      <c r="N17" s="75" t="s">
        <v>348</v>
      </c>
      <c r="O17" s="75" t="s">
        <v>374</v>
      </c>
      <c r="P17" s="78"/>
      <c r="Q17" s="75" t="s">
        <v>352</v>
      </c>
      <c r="R17" s="75" t="s">
        <v>103</v>
      </c>
    </row>
    <row r="18" spans="1:18" x14ac:dyDescent="0.35">
      <c r="A18" s="74" t="s">
        <v>146</v>
      </c>
      <c r="B18" s="97" t="str">
        <f t="shared" si="0"/>
        <v>งานวางท่อขยายเขตจำหน่ายน้ำ กปภ.สาขาสุราษฎร์ธานี ตำบลมะขามเตี้ย อำเภอเมืองสุราษฎร์ธานี จังหวัดสุราษฎร์ธานี</v>
      </c>
      <c r="C18" s="75" t="s">
        <v>147</v>
      </c>
      <c r="D18" s="75" t="s">
        <v>30</v>
      </c>
      <c r="E18" s="98">
        <v>2564</v>
      </c>
      <c r="F18" s="75" t="s">
        <v>133</v>
      </c>
      <c r="G18" s="76" t="s">
        <v>116</v>
      </c>
      <c r="H18" s="75" t="s">
        <v>135</v>
      </c>
      <c r="I18" s="75" t="s">
        <v>136</v>
      </c>
      <c r="J18" s="75" t="s">
        <v>386</v>
      </c>
      <c r="K18" s="75" t="s">
        <v>101</v>
      </c>
      <c r="L18" s="76" t="s">
        <v>345</v>
      </c>
      <c r="M18" s="75" t="s">
        <v>376</v>
      </c>
      <c r="N18" s="75" t="s">
        <v>348</v>
      </c>
      <c r="O18" s="75" t="s">
        <v>374</v>
      </c>
      <c r="P18" s="78"/>
      <c r="Q18" s="75" t="s">
        <v>353</v>
      </c>
      <c r="R18" s="75" t="s">
        <v>103</v>
      </c>
    </row>
    <row r="19" spans="1:18" x14ac:dyDescent="0.35">
      <c r="A19" s="74" t="s">
        <v>142</v>
      </c>
      <c r="B19" s="97" t="str">
        <f t="shared" si="0"/>
        <v>งานวางท่อขยายเขตจำหน่ายน้ำ กปภ.สาขานครศรีธรรมราช ตำบลช้างซ้าย อำเภอพระพรหม จังหวัดนครศรีธรรมราช</v>
      </c>
      <c r="C19" s="75" t="s">
        <v>143</v>
      </c>
      <c r="D19" s="75" t="s">
        <v>30</v>
      </c>
      <c r="E19" s="98">
        <v>2564</v>
      </c>
      <c r="F19" s="75" t="s">
        <v>133</v>
      </c>
      <c r="G19" s="76" t="s">
        <v>116</v>
      </c>
      <c r="H19" s="75" t="s">
        <v>135</v>
      </c>
      <c r="I19" s="75" t="s">
        <v>136</v>
      </c>
      <c r="J19" s="75" t="s">
        <v>386</v>
      </c>
      <c r="K19" s="75" t="s">
        <v>101</v>
      </c>
      <c r="L19" s="76" t="s">
        <v>345</v>
      </c>
      <c r="M19" s="75" t="s">
        <v>376</v>
      </c>
      <c r="N19" s="75" t="s">
        <v>348</v>
      </c>
      <c r="O19" s="75" t="s">
        <v>374</v>
      </c>
      <c r="P19" s="78"/>
      <c r="Q19" s="75" t="s">
        <v>354</v>
      </c>
      <c r="R19" s="75" t="s">
        <v>103</v>
      </c>
    </row>
    <row r="20" spans="1:18" x14ac:dyDescent="0.35">
      <c r="A20" s="74" t="s">
        <v>138</v>
      </c>
      <c r="B20" s="97" t="str">
        <f t="shared" si="0"/>
        <v>งานวางท่อขยายเขตจำหน่ายน้ำ กปภ.สาขาเกาะพะงัน ตำบลเกาะพะงัน อำเภอเกาะพะงัน จังหวัดสุราษฎร์ธานี</v>
      </c>
      <c r="C20" s="75" t="s">
        <v>139</v>
      </c>
      <c r="D20" s="75" t="s">
        <v>30</v>
      </c>
      <c r="E20" s="98">
        <v>2564</v>
      </c>
      <c r="F20" s="75" t="s">
        <v>133</v>
      </c>
      <c r="G20" s="76" t="s">
        <v>116</v>
      </c>
      <c r="H20" s="75" t="s">
        <v>135</v>
      </c>
      <c r="I20" s="75" t="s">
        <v>136</v>
      </c>
      <c r="J20" s="75" t="s">
        <v>386</v>
      </c>
      <c r="K20" s="75" t="s">
        <v>101</v>
      </c>
      <c r="L20" s="76" t="s">
        <v>345</v>
      </c>
      <c r="M20" s="75" t="s">
        <v>376</v>
      </c>
      <c r="N20" s="75" t="s">
        <v>348</v>
      </c>
      <c r="O20" s="75" t="s">
        <v>374</v>
      </c>
      <c r="P20" s="78"/>
      <c r="Q20" s="75" t="s">
        <v>355</v>
      </c>
      <c r="R20" s="75" t="s">
        <v>103</v>
      </c>
    </row>
    <row r="21" spans="1:18" x14ac:dyDescent="0.35">
      <c r="A21" s="74" t="s">
        <v>130</v>
      </c>
      <c r="B21" s="97" t="str">
        <f t="shared" si="0"/>
        <v>งานวางท่อขยายเขตจำหน่ายน้ำ กปภ.สาขาเกาะสมุย ตำบลลิปะน้อย อำเภอเกาะสมุย จังหวัดสุราษฎร์ธานี</v>
      </c>
      <c r="C21" s="75" t="s">
        <v>131</v>
      </c>
      <c r="D21" s="75" t="s">
        <v>30</v>
      </c>
      <c r="E21" s="98">
        <v>2564</v>
      </c>
      <c r="F21" s="75" t="s">
        <v>133</v>
      </c>
      <c r="G21" s="76" t="s">
        <v>134</v>
      </c>
      <c r="H21" s="75" t="s">
        <v>135</v>
      </c>
      <c r="I21" s="75" t="s">
        <v>136</v>
      </c>
      <c r="J21" s="75" t="s">
        <v>386</v>
      </c>
      <c r="K21" s="75" t="s">
        <v>101</v>
      </c>
      <c r="L21" s="76" t="s">
        <v>345</v>
      </c>
      <c r="M21" s="75" t="s">
        <v>376</v>
      </c>
      <c r="N21" s="75" t="s">
        <v>348</v>
      </c>
      <c r="O21" s="75" t="s">
        <v>374</v>
      </c>
      <c r="P21" s="78"/>
      <c r="Q21" s="75" t="s">
        <v>356</v>
      </c>
      <c r="R21" s="75" t="s">
        <v>103</v>
      </c>
    </row>
    <row r="22" spans="1:18" x14ac:dyDescent="0.35">
      <c r="A22" s="74" t="s">
        <v>113</v>
      </c>
      <c r="B22" s="97" t="str">
        <f t="shared" si="0"/>
        <v>โครงการศึกษาจัดทำแผนแม่บทและขับเคลื่อนการพัฒนาพื้นที่เศรษฐกิจใหม่</v>
      </c>
      <c r="C22" s="75" t="s">
        <v>114</v>
      </c>
      <c r="D22" s="75" t="s">
        <v>30</v>
      </c>
      <c r="E22" s="98">
        <v>2564</v>
      </c>
      <c r="F22" s="75" t="s">
        <v>116</v>
      </c>
      <c r="G22" s="76" t="s">
        <v>117</v>
      </c>
      <c r="H22" s="75" t="s">
        <v>118</v>
      </c>
      <c r="I22" s="75" t="s">
        <v>119</v>
      </c>
      <c r="J22" s="75" t="s">
        <v>387</v>
      </c>
      <c r="K22" s="75" t="s">
        <v>120</v>
      </c>
      <c r="L22" s="76" t="s">
        <v>345</v>
      </c>
      <c r="M22" s="75" t="s">
        <v>377</v>
      </c>
      <c r="N22" s="75" t="s">
        <v>357</v>
      </c>
      <c r="O22" s="75" t="s">
        <v>374</v>
      </c>
      <c r="P22" s="78"/>
      <c r="Q22" s="75" t="s">
        <v>358</v>
      </c>
      <c r="R22" s="75" t="s">
        <v>121</v>
      </c>
    </row>
    <row r="23" spans="1:18" x14ac:dyDescent="0.35">
      <c r="A23" s="74" t="s">
        <v>217</v>
      </c>
      <c r="B23" s="97" t="str">
        <f t="shared" si="0"/>
        <v>โครงการจัดการปัจจัยเสี่ยงด้านอนามัยสิ่งแวดล้อมในพื้นที่ระเบียงเศรษฐกิจภาคใต้</v>
      </c>
      <c r="C23" s="75" t="s">
        <v>218</v>
      </c>
      <c r="D23" s="75" t="s">
        <v>30</v>
      </c>
      <c r="E23" s="98">
        <v>2565</v>
      </c>
      <c r="F23" s="75" t="s">
        <v>63</v>
      </c>
      <c r="G23" s="76" t="s">
        <v>64</v>
      </c>
      <c r="H23" s="75" t="s">
        <v>220</v>
      </c>
      <c r="I23" s="75" t="s">
        <v>221</v>
      </c>
      <c r="J23" s="75" t="s">
        <v>221</v>
      </c>
      <c r="K23" s="75" t="s">
        <v>39</v>
      </c>
      <c r="L23" s="76" t="s">
        <v>359</v>
      </c>
      <c r="M23" s="75" t="s">
        <v>378</v>
      </c>
      <c r="N23" s="75" t="s">
        <v>360</v>
      </c>
      <c r="O23" s="75" t="s">
        <v>374</v>
      </c>
      <c r="P23" s="78"/>
      <c r="Q23" s="75" t="s">
        <v>361</v>
      </c>
      <c r="R23" s="75" t="s">
        <v>222</v>
      </c>
    </row>
    <row r="24" spans="1:18" x14ac:dyDescent="0.35">
      <c r="A24" s="74" t="s">
        <v>224</v>
      </c>
      <c r="B24" s="97" t="str">
        <f t="shared" si="0"/>
        <v>โครงการพัฒนาและยกระดับผลิตภัณฑ์สมุนไพรเพื่อสุขภาพ ในพื้นที่ระเบียงเศรษฐกิจภาคใต้อย่างยั่งยืน (SEC)</v>
      </c>
      <c r="C24" s="75" t="s">
        <v>225</v>
      </c>
      <c r="D24" s="75" t="s">
        <v>30</v>
      </c>
      <c r="E24" s="98">
        <v>2565</v>
      </c>
      <c r="F24" s="75" t="s">
        <v>63</v>
      </c>
      <c r="G24" s="76" t="s">
        <v>64</v>
      </c>
      <c r="H24" s="75" t="s">
        <v>37</v>
      </c>
      <c r="I24" s="75" t="s">
        <v>38</v>
      </c>
      <c r="J24" s="75" t="s">
        <v>384</v>
      </c>
      <c r="K24" s="75" t="s">
        <v>39</v>
      </c>
      <c r="L24" s="76" t="s">
        <v>359</v>
      </c>
      <c r="M24" s="75" t="s">
        <v>283</v>
      </c>
      <c r="N24" s="75" t="s">
        <v>284</v>
      </c>
      <c r="O24" s="75" t="s">
        <v>374</v>
      </c>
      <c r="P24" s="78"/>
      <c r="Q24" s="75" t="s">
        <v>362</v>
      </c>
      <c r="R24" s="75" t="s">
        <v>127</v>
      </c>
    </row>
    <row r="25" spans="1:18" x14ac:dyDescent="0.35">
      <c r="A25" s="74" t="s">
        <v>212</v>
      </c>
      <c r="B25" s="97" t="str">
        <f t="shared" si="0"/>
        <v>โครงการพัฒนาศักยภาพแรงงานรองรับการท่องเที่ยวและบริการให้มีมูลค่าสูง พ.ศ. 2565</v>
      </c>
      <c r="C25" s="75" t="s">
        <v>213</v>
      </c>
      <c r="D25" s="75" t="s">
        <v>30</v>
      </c>
      <c r="E25" s="98">
        <v>2565</v>
      </c>
      <c r="F25" s="75" t="s">
        <v>63</v>
      </c>
      <c r="G25" s="76" t="s">
        <v>64</v>
      </c>
      <c r="H25" s="75" t="s">
        <v>109</v>
      </c>
      <c r="I25" s="75" t="s">
        <v>72</v>
      </c>
      <c r="J25" s="75" t="s">
        <v>382</v>
      </c>
      <c r="K25" s="75" t="s">
        <v>73</v>
      </c>
      <c r="L25" s="76" t="s">
        <v>359</v>
      </c>
      <c r="M25" s="75" t="s">
        <v>375</v>
      </c>
      <c r="N25" s="75" t="s">
        <v>339</v>
      </c>
      <c r="O25" s="75" t="s">
        <v>374</v>
      </c>
      <c r="P25" s="78"/>
      <c r="Q25" s="75" t="s">
        <v>363</v>
      </c>
      <c r="R25" s="75" t="s">
        <v>76</v>
      </c>
    </row>
    <row r="26" spans="1:18" x14ac:dyDescent="0.35">
      <c r="A26" s="74" t="s">
        <v>320</v>
      </c>
      <c r="B26" s="97" t="str">
        <f t="shared" si="0"/>
        <v>โครงการจัดทำแผนขับเคลื่อนการพัฒนาอุตสาหกรรมในพื้นที่ระเบียงเศรษฐกิจพิเศษภาคใต้ (Southern Economic Corridor: SEC) เพื่อเพิ่มขีดความสามารถในการแข่งขันและสร้างการเติบโตอย่างมีส่วนร่วม</v>
      </c>
      <c r="C26" s="75" t="s">
        <v>321</v>
      </c>
      <c r="D26" s="75" t="s">
        <v>30</v>
      </c>
      <c r="E26" s="98">
        <v>2567</v>
      </c>
      <c r="F26" s="75" t="s">
        <v>280</v>
      </c>
      <c r="G26" s="76" t="s">
        <v>208</v>
      </c>
      <c r="H26" s="75" t="s">
        <v>323</v>
      </c>
      <c r="I26" s="75" t="s">
        <v>322</v>
      </c>
      <c r="J26" s="75" t="s">
        <v>380</v>
      </c>
      <c r="K26" s="75" t="s">
        <v>174</v>
      </c>
      <c r="L26" s="75" t="s">
        <v>324</v>
      </c>
      <c r="M26" s="75" t="s">
        <v>283</v>
      </c>
      <c r="N26" s="75" t="s">
        <v>284</v>
      </c>
      <c r="O26" s="75" t="s">
        <v>374</v>
      </c>
      <c r="P26" s="78"/>
      <c r="Q26" s="75" t="s">
        <v>326</v>
      </c>
      <c r="R26" s="75" t="s">
        <v>284</v>
      </c>
    </row>
    <row r="27" spans="1:18" x14ac:dyDescent="0.35">
      <c r="A27" s="74" t="s">
        <v>277</v>
      </c>
      <c r="B27" s="97" t="str">
        <f t="shared" si="0"/>
        <v>ยกระดับฐานเศรษฐกิจสร้างสรรค์ล้านนาสู่ระเบียงเศรษฐกิจพิเศษภาคเหนือ (Creative LANNA Forward)</v>
      </c>
      <c r="C27" s="75" t="s">
        <v>278</v>
      </c>
      <c r="D27" s="75" t="s">
        <v>30</v>
      </c>
      <c r="E27" s="98">
        <v>2567</v>
      </c>
      <c r="F27" s="75" t="s">
        <v>279</v>
      </c>
      <c r="G27" s="76" t="s">
        <v>208</v>
      </c>
      <c r="H27" s="75" t="s">
        <v>281</v>
      </c>
      <c r="I27" s="75" t="s">
        <v>282</v>
      </c>
      <c r="J27" s="75" t="s">
        <v>381</v>
      </c>
      <c r="K27" s="75" t="s">
        <v>174</v>
      </c>
      <c r="L27" s="75" t="s">
        <v>324</v>
      </c>
      <c r="M27" s="75" t="s">
        <v>283</v>
      </c>
      <c r="N27" s="75" t="s">
        <v>284</v>
      </c>
      <c r="O27" s="75" t="s">
        <v>374</v>
      </c>
      <c r="P27" s="78"/>
      <c r="Q27" s="75" t="s">
        <v>327</v>
      </c>
      <c r="R27" s="75" t="s">
        <v>284</v>
      </c>
    </row>
    <row r="28" spans="1:18" x14ac:dyDescent="0.35">
      <c r="A28" s="74" t="s">
        <v>328</v>
      </c>
      <c r="B28" s="97" t="str">
        <f t="shared" si="0"/>
        <v>โครงการพัฒนาศักยภาพแรงงานฝีมือรองรับเขตเศรษฐกิจพิเศษ</v>
      </c>
      <c r="C28" s="75" t="s">
        <v>329</v>
      </c>
      <c r="D28" s="75" t="s">
        <v>30</v>
      </c>
      <c r="E28" s="98">
        <v>2567</v>
      </c>
      <c r="F28" s="75" t="s">
        <v>279</v>
      </c>
      <c r="G28" s="76" t="s">
        <v>208</v>
      </c>
      <c r="H28" s="75" t="s">
        <v>71</v>
      </c>
      <c r="I28" s="75" t="s">
        <v>72</v>
      </c>
      <c r="J28" s="75" t="s">
        <v>382</v>
      </c>
      <c r="K28" s="75" t="s">
        <v>73</v>
      </c>
      <c r="L28" s="75" t="s">
        <v>330</v>
      </c>
      <c r="M28" s="75" t="s">
        <v>375</v>
      </c>
      <c r="N28" s="75" t="s">
        <v>331</v>
      </c>
      <c r="O28" s="75" t="s">
        <v>374</v>
      </c>
      <c r="P28" s="78"/>
      <c r="Q28" s="75" t="s">
        <v>332</v>
      </c>
      <c r="R28" s="75" t="s">
        <v>331</v>
      </c>
    </row>
    <row r="29" spans="1:18" x14ac:dyDescent="0.35">
      <c r="A29" s="74" t="s">
        <v>333</v>
      </c>
      <c r="B29" s="97" t="str">
        <f t="shared" si="0"/>
        <v>โครงการเสริมสร้างสมรรถนะผู้ประกอบการในระเบียงเศรษฐกิจพิเศษ 4 ภาค</v>
      </c>
      <c r="C29" s="75" t="s">
        <v>334</v>
      </c>
      <c r="D29" s="75" t="s">
        <v>30</v>
      </c>
      <c r="E29" s="98">
        <v>2568</v>
      </c>
      <c r="F29" s="75" t="s">
        <v>335</v>
      </c>
      <c r="G29" s="76" t="s">
        <v>336</v>
      </c>
      <c r="H29" s="75" t="s">
        <v>337</v>
      </c>
      <c r="I29" s="75" t="s">
        <v>300</v>
      </c>
      <c r="J29" s="75" t="s">
        <v>383</v>
      </c>
      <c r="K29" s="75" t="s">
        <v>301</v>
      </c>
      <c r="L29" s="75" t="s">
        <v>338</v>
      </c>
      <c r="M29" s="75" t="s">
        <v>375</v>
      </c>
      <c r="N29" s="75" t="s">
        <v>339</v>
      </c>
      <c r="O29" s="75" t="s">
        <v>374</v>
      </c>
      <c r="P29" s="78"/>
      <c r="Q29" s="75" t="s">
        <v>340</v>
      </c>
      <c r="R29" s="75" t="s">
        <v>339</v>
      </c>
    </row>
    <row r="30" spans="1:18" x14ac:dyDescent="0.35">
      <c r="B30" s="146" t="s">
        <v>447</v>
      </c>
      <c r="C30" s="146" t="s">
        <v>447</v>
      </c>
      <c r="D30" s="146" t="s">
        <v>447</v>
      </c>
      <c r="E30" s="146" t="s">
        <v>447</v>
      </c>
      <c r="F30" s="146" t="s">
        <v>447</v>
      </c>
      <c r="G30" s="146" t="s">
        <v>447</v>
      </c>
      <c r="H30" s="24"/>
      <c r="I30" s="148" t="s">
        <v>480</v>
      </c>
      <c r="J30" s="148" t="s">
        <v>461</v>
      </c>
      <c r="K30" s="148" t="s">
        <v>197</v>
      </c>
      <c r="L30" s="146" t="s">
        <v>447</v>
      </c>
      <c r="M30" s="148" t="s">
        <v>378</v>
      </c>
      <c r="N30" s="147" t="s">
        <v>448</v>
      </c>
      <c r="O30" s="24" t="s">
        <v>445</v>
      </c>
      <c r="P30" s="146" t="s">
        <v>446</v>
      </c>
    </row>
    <row r="31" spans="1:18" x14ac:dyDescent="0.35">
      <c r="B31" s="146" t="s">
        <v>447</v>
      </c>
      <c r="C31" s="146" t="s">
        <v>447</v>
      </c>
      <c r="D31" s="146" t="s">
        <v>447</v>
      </c>
      <c r="E31" s="146" t="s">
        <v>447</v>
      </c>
      <c r="F31" s="146" t="s">
        <v>447</v>
      </c>
      <c r="G31" s="146" t="s">
        <v>447</v>
      </c>
      <c r="H31" s="24"/>
      <c r="I31" s="148" t="s">
        <v>481</v>
      </c>
      <c r="J31" s="148" t="s">
        <v>462</v>
      </c>
      <c r="K31" s="148" t="s">
        <v>197</v>
      </c>
      <c r="L31" s="146" t="s">
        <v>447</v>
      </c>
      <c r="M31" s="148" t="s">
        <v>378</v>
      </c>
      <c r="N31" s="147" t="s">
        <v>448</v>
      </c>
      <c r="O31" s="24" t="s">
        <v>445</v>
      </c>
      <c r="P31" s="146" t="s">
        <v>446</v>
      </c>
    </row>
    <row r="32" spans="1:18" x14ac:dyDescent="0.35">
      <c r="B32" s="146" t="s">
        <v>447</v>
      </c>
      <c r="C32" s="146" t="s">
        <v>447</v>
      </c>
      <c r="D32" s="146" t="s">
        <v>447</v>
      </c>
      <c r="E32" s="146" t="s">
        <v>447</v>
      </c>
      <c r="F32" s="146" t="s">
        <v>447</v>
      </c>
      <c r="G32" s="146" t="s">
        <v>447</v>
      </c>
      <c r="H32" s="24"/>
      <c r="I32" s="148" t="s">
        <v>481</v>
      </c>
      <c r="J32" s="148" t="s">
        <v>462</v>
      </c>
      <c r="K32" s="148" t="s">
        <v>197</v>
      </c>
      <c r="L32" s="146" t="s">
        <v>447</v>
      </c>
      <c r="M32" s="148" t="s">
        <v>375</v>
      </c>
      <c r="N32" s="147" t="s">
        <v>339</v>
      </c>
      <c r="O32" s="24" t="s">
        <v>445</v>
      </c>
      <c r="P32" s="146" t="s">
        <v>446</v>
      </c>
    </row>
    <row r="33" spans="2:16" x14ac:dyDescent="0.35">
      <c r="B33" s="146" t="s">
        <v>447</v>
      </c>
      <c r="C33" s="146" t="s">
        <v>447</v>
      </c>
      <c r="D33" s="146" t="s">
        <v>447</v>
      </c>
      <c r="E33" s="146" t="s">
        <v>447</v>
      </c>
      <c r="F33" s="146" t="s">
        <v>447</v>
      </c>
      <c r="G33" s="146" t="s">
        <v>447</v>
      </c>
      <c r="H33" s="24"/>
      <c r="I33" s="148" t="s">
        <v>482</v>
      </c>
      <c r="J33" s="148" t="s">
        <v>463</v>
      </c>
      <c r="K33" s="148" t="s">
        <v>483</v>
      </c>
      <c r="L33" s="146" t="s">
        <v>447</v>
      </c>
      <c r="M33" s="148" t="s">
        <v>378</v>
      </c>
      <c r="N33" s="147" t="s">
        <v>360</v>
      </c>
      <c r="O33" s="24" t="s">
        <v>445</v>
      </c>
      <c r="P33" s="146" t="s">
        <v>446</v>
      </c>
    </row>
    <row r="34" spans="2:16" x14ac:dyDescent="0.35">
      <c r="B34" s="146" t="s">
        <v>447</v>
      </c>
      <c r="C34" s="146" t="s">
        <v>447</v>
      </c>
      <c r="D34" s="146" t="s">
        <v>447</v>
      </c>
      <c r="E34" s="146" t="s">
        <v>447</v>
      </c>
      <c r="F34" s="146" t="s">
        <v>447</v>
      </c>
      <c r="G34" s="146" t="s">
        <v>447</v>
      </c>
      <c r="H34" s="24"/>
      <c r="I34" s="148" t="s">
        <v>482</v>
      </c>
      <c r="J34" s="148" t="s">
        <v>463</v>
      </c>
      <c r="K34" s="148" t="s">
        <v>483</v>
      </c>
      <c r="L34" s="146" t="s">
        <v>447</v>
      </c>
      <c r="M34" s="148" t="s">
        <v>378</v>
      </c>
      <c r="N34" s="147" t="s">
        <v>448</v>
      </c>
      <c r="O34" s="24" t="s">
        <v>445</v>
      </c>
      <c r="P34" s="146" t="s">
        <v>446</v>
      </c>
    </row>
    <row r="35" spans="2:16" x14ac:dyDescent="0.35">
      <c r="B35" s="146" t="s">
        <v>447</v>
      </c>
      <c r="C35" s="146" t="s">
        <v>447</v>
      </c>
      <c r="D35" s="146" t="s">
        <v>447</v>
      </c>
      <c r="E35" s="146" t="s">
        <v>447</v>
      </c>
      <c r="F35" s="146" t="s">
        <v>447</v>
      </c>
      <c r="G35" s="146" t="s">
        <v>447</v>
      </c>
      <c r="H35" s="24"/>
      <c r="I35" s="148" t="s">
        <v>482</v>
      </c>
      <c r="J35" s="148" t="s">
        <v>463</v>
      </c>
      <c r="K35" s="148" t="s">
        <v>483</v>
      </c>
      <c r="L35" s="146" t="s">
        <v>447</v>
      </c>
      <c r="M35" s="148" t="s">
        <v>378</v>
      </c>
      <c r="N35" s="147" t="s">
        <v>449</v>
      </c>
      <c r="O35" s="24" t="s">
        <v>445</v>
      </c>
      <c r="P35" s="146" t="s">
        <v>446</v>
      </c>
    </row>
    <row r="36" spans="2:16" x14ac:dyDescent="0.35">
      <c r="B36" s="146" t="s">
        <v>447</v>
      </c>
      <c r="C36" s="146" t="s">
        <v>447</v>
      </c>
      <c r="D36" s="146" t="s">
        <v>447</v>
      </c>
      <c r="E36" s="146" t="s">
        <v>447</v>
      </c>
      <c r="F36" s="146" t="s">
        <v>447</v>
      </c>
      <c r="G36" s="146" t="s">
        <v>447</v>
      </c>
      <c r="H36" s="24"/>
      <c r="I36" s="148" t="s">
        <v>484</v>
      </c>
      <c r="J36" s="148" t="s">
        <v>464</v>
      </c>
      <c r="K36" s="148" t="s">
        <v>197</v>
      </c>
      <c r="L36" s="146" t="s">
        <v>447</v>
      </c>
      <c r="M36" s="148" t="s">
        <v>378</v>
      </c>
      <c r="N36" s="147" t="s">
        <v>360</v>
      </c>
      <c r="O36" s="24" t="s">
        <v>445</v>
      </c>
      <c r="P36" s="146" t="s">
        <v>446</v>
      </c>
    </row>
    <row r="37" spans="2:16" x14ac:dyDescent="0.35">
      <c r="B37" s="146" t="s">
        <v>447</v>
      </c>
      <c r="C37" s="146" t="s">
        <v>447</v>
      </c>
      <c r="D37" s="146" t="s">
        <v>447</v>
      </c>
      <c r="E37" s="146" t="s">
        <v>447</v>
      </c>
      <c r="F37" s="146" t="s">
        <v>447</v>
      </c>
      <c r="G37" s="146" t="s">
        <v>447</v>
      </c>
      <c r="H37" s="24"/>
      <c r="I37" s="148" t="s">
        <v>484</v>
      </c>
      <c r="J37" s="148" t="s">
        <v>464</v>
      </c>
      <c r="K37" s="148" t="s">
        <v>197</v>
      </c>
      <c r="L37" s="146" t="s">
        <v>447</v>
      </c>
      <c r="M37" s="148" t="s">
        <v>378</v>
      </c>
      <c r="N37" s="147" t="s">
        <v>448</v>
      </c>
      <c r="O37" s="24" t="s">
        <v>445</v>
      </c>
      <c r="P37" s="146" t="s">
        <v>446</v>
      </c>
    </row>
    <row r="38" spans="2:16" x14ac:dyDescent="0.35">
      <c r="B38" s="146" t="s">
        <v>447</v>
      </c>
      <c r="C38" s="146" t="s">
        <v>447</v>
      </c>
      <c r="D38" s="146" t="s">
        <v>447</v>
      </c>
      <c r="E38" s="146" t="s">
        <v>447</v>
      </c>
      <c r="F38" s="146" t="s">
        <v>447</v>
      </c>
      <c r="G38" s="146" t="s">
        <v>447</v>
      </c>
      <c r="H38" s="24"/>
      <c r="I38" s="148" t="s">
        <v>484</v>
      </c>
      <c r="J38" s="148" t="s">
        <v>464</v>
      </c>
      <c r="K38" s="148" t="s">
        <v>197</v>
      </c>
      <c r="L38" s="146" t="s">
        <v>447</v>
      </c>
      <c r="M38" s="148" t="s">
        <v>378</v>
      </c>
      <c r="N38" s="147" t="s">
        <v>449</v>
      </c>
      <c r="O38" s="24" t="s">
        <v>445</v>
      </c>
      <c r="P38" s="146" t="s">
        <v>446</v>
      </c>
    </row>
    <row r="39" spans="2:16" x14ac:dyDescent="0.35">
      <c r="B39" s="146" t="s">
        <v>447</v>
      </c>
      <c r="C39" s="146" t="s">
        <v>447</v>
      </c>
      <c r="D39" s="146" t="s">
        <v>447</v>
      </c>
      <c r="E39" s="146" t="s">
        <v>447</v>
      </c>
      <c r="F39" s="146" t="s">
        <v>447</v>
      </c>
      <c r="G39" s="146" t="s">
        <v>447</v>
      </c>
      <c r="H39" s="24"/>
      <c r="I39" s="148" t="s">
        <v>485</v>
      </c>
      <c r="J39" s="148" t="s">
        <v>465</v>
      </c>
      <c r="K39" s="148" t="s">
        <v>483</v>
      </c>
      <c r="L39" s="146" t="s">
        <v>447</v>
      </c>
      <c r="M39" s="148" t="s">
        <v>375</v>
      </c>
      <c r="N39" s="147" t="s">
        <v>331</v>
      </c>
      <c r="O39" s="24" t="s">
        <v>445</v>
      </c>
      <c r="P39" s="146" t="s">
        <v>446</v>
      </c>
    </row>
    <row r="40" spans="2:16" x14ac:dyDescent="0.35">
      <c r="B40" s="146" t="s">
        <v>447</v>
      </c>
      <c r="C40" s="146" t="s">
        <v>447</v>
      </c>
      <c r="D40" s="146" t="s">
        <v>447</v>
      </c>
      <c r="E40" s="146" t="s">
        <v>447</v>
      </c>
      <c r="F40" s="146" t="s">
        <v>447</v>
      </c>
      <c r="G40" s="146" t="s">
        <v>447</v>
      </c>
      <c r="H40" s="24"/>
      <c r="I40" s="148" t="s">
        <v>486</v>
      </c>
      <c r="J40" s="148" t="s">
        <v>466</v>
      </c>
      <c r="K40" s="148" t="s">
        <v>197</v>
      </c>
      <c r="L40" s="146" t="s">
        <v>447</v>
      </c>
      <c r="M40" s="148" t="s">
        <v>378</v>
      </c>
      <c r="N40" s="147" t="s">
        <v>360</v>
      </c>
      <c r="O40" s="24" t="s">
        <v>445</v>
      </c>
      <c r="P40" s="146" t="s">
        <v>446</v>
      </c>
    </row>
    <row r="41" spans="2:16" x14ac:dyDescent="0.35">
      <c r="B41" s="146" t="s">
        <v>447</v>
      </c>
      <c r="C41" s="146" t="s">
        <v>447</v>
      </c>
      <c r="D41" s="146" t="s">
        <v>447</v>
      </c>
      <c r="E41" s="146" t="s">
        <v>447</v>
      </c>
      <c r="F41" s="146" t="s">
        <v>447</v>
      </c>
      <c r="G41" s="146" t="s">
        <v>447</v>
      </c>
      <c r="H41" s="24"/>
      <c r="I41" s="148" t="s">
        <v>486</v>
      </c>
      <c r="J41" s="148" t="s">
        <v>466</v>
      </c>
      <c r="K41" s="148" t="s">
        <v>197</v>
      </c>
      <c r="L41" s="146" t="s">
        <v>447</v>
      </c>
      <c r="M41" s="148" t="s">
        <v>378</v>
      </c>
      <c r="N41" s="147" t="s">
        <v>448</v>
      </c>
      <c r="O41" s="24" t="s">
        <v>445</v>
      </c>
      <c r="P41" s="146" t="s">
        <v>446</v>
      </c>
    </row>
    <row r="42" spans="2:16" x14ac:dyDescent="0.35">
      <c r="B42" s="146" t="s">
        <v>447</v>
      </c>
      <c r="C42" s="146" t="s">
        <v>447</v>
      </c>
      <c r="D42" s="146" t="s">
        <v>447</v>
      </c>
      <c r="E42" s="146" t="s">
        <v>447</v>
      </c>
      <c r="F42" s="146" t="s">
        <v>447</v>
      </c>
      <c r="G42" s="146" t="s">
        <v>447</v>
      </c>
      <c r="H42" s="24"/>
      <c r="I42" s="148" t="s">
        <v>486</v>
      </c>
      <c r="J42" s="148" t="s">
        <v>466</v>
      </c>
      <c r="K42" s="148" t="s">
        <v>197</v>
      </c>
      <c r="L42" s="146" t="s">
        <v>447</v>
      </c>
      <c r="M42" s="148" t="s">
        <v>375</v>
      </c>
      <c r="N42" s="147" t="s">
        <v>331</v>
      </c>
      <c r="O42" s="24" t="s">
        <v>445</v>
      </c>
      <c r="P42" s="146" t="s">
        <v>446</v>
      </c>
    </row>
    <row r="43" spans="2:16" x14ac:dyDescent="0.35">
      <c r="B43" s="146" t="s">
        <v>447</v>
      </c>
      <c r="C43" s="146" t="s">
        <v>447</v>
      </c>
      <c r="D43" s="146" t="s">
        <v>447</v>
      </c>
      <c r="E43" s="146" t="s">
        <v>447</v>
      </c>
      <c r="F43" s="146" t="s">
        <v>447</v>
      </c>
      <c r="G43" s="146" t="s">
        <v>447</v>
      </c>
      <c r="H43" s="24"/>
      <c r="I43" s="148" t="s">
        <v>487</v>
      </c>
      <c r="J43" s="148" t="s">
        <v>467</v>
      </c>
      <c r="K43" s="148" t="s">
        <v>197</v>
      </c>
      <c r="L43" s="146" t="s">
        <v>447</v>
      </c>
      <c r="M43" s="148" t="s">
        <v>376</v>
      </c>
      <c r="N43" s="147" t="s">
        <v>348</v>
      </c>
      <c r="O43" s="24" t="s">
        <v>445</v>
      </c>
      <c r="P43" s="146" t="s">
        <v>446</v>
      </c>
    </row>
    <row r="44" spans="2:16" x14ac:dyDescent="0.35">
      <c r="B44" s="146" t="s">
        <v>447</v>
      </c>
      <c r="C44" s="146" t="s">
        <v>447</v>
      </c>
      <c r="D44" s="146" t="s">
        <v>447</v>
      </c>
      <c r="E44" s="146" t="s">
        <v>447</v>
      </c>
      <c r="F44" s="146" t="s">
        <v>447</v>
      </c>
      <c r="G44" s="146" t="s">
        <v>447</v>
      </c>
      <c r="H44" s="24"/>
      <c r="I44" s="148" t="s">
        <v>487</v>
      </c>
      <c r="J44" s="148" t="s">
        <v>467</v>
      </c>
      <c r="K44" s="148" t="s">
        <v>197</v>
      </c>
      <c r="L44" s="146" t="s">
        <v>447</v>
      </c>
      <c r="M44" s="148" t="s">
        <v>376</v>
      </c>
      <c r="N44" s="147" t="s">
        <v>450</v>
      </c>
      <c r="O44" s="24" t="s">
        <v>445</v>
      </c>
      <c r="P44" s="146" t="s">
        <v>446</v>
      </c>
    </row>
    <row r="45" spans="2:16" x14ac:dyDescent="0.35">
      <c r="B45" s="146" t="s">
        <v>447</v>
      </c>
      <c r="C45" s="146" t="s">
        <v>447</v>
      </c>
      <c r="D45" s="146" t="s">
        <v>447</v>
      </c>
      <c r="E45" s="146" t="s">
        <v>447</v>
      </c>
      <c r="F45" s="146" t="s">
        <v>447</v>
      </c>
      <c r="G45" s="146" t="s">
        <v>447</v>
      </c>
      <c r="H45" s="24"/>
      <c r="I45" s="148" t="s">
        <v>487</v>
      </c>
      <c r="J45" s="148" t="s">
        <v>467</v>
      </c>
      <c r="K45" s="148" t="s">
        <v>197</v>
      </c>
      <c r="L45" s="146" t="s">
        <v>447</v>
      </c>
      <c r="M45" s="148" t="s">
        <v>283</v>
      </c>
      <c r="N45" s="147" t="s">
        <v>284</v>
      </c>
      <c r="O45" s="24" t="s">
        <v>445</v>
      </c>
      <c r="P45" s="146" t="s">
        <v>446</v>
      </c>
    </row>
    <row r="46" spans="2:16" x14ac:dyDescent="0.35">
      <c r="B46" s="146" t="s">
        <v>447</v>
      </c>
      <c r="C46" s="146" t="s">
        <v>447</v>
      </c>
      <c r="D46" s="146" t="s">
        <v>447</v>
      </c>
      <c r="E46" s="146" t="s">
        <v>447</v>
      </c>
      <c r="F46" s="146" t="s">
        <v>447</v>
      </c>
      <c r="G46" s="146" t="s">
        <v>447</v>
      </c>
      <c r="H46" s="24"/>
      <c r="I46" s="148" t="s">
        <v>487</v>
      </c>
      <c r="J46" s="148" t="s">
        <v>467</v>
      </c>
      <c r="K46" s="148" t="s">
        <v>197</v>
      </c>
      <c r="L46" s="146" t="s">
        <v>447</v>
      </c>
      <c r="M46" s="148" t="s">
        <v>283</v>
      </c>
      <c r="N46" s="147" t="s">
        <v>451</v>
      </c>
      <c r="O46" s="24" t="s">
        <v>445</v>
      </c>
      <c r="P46" s="146" t="s">
        <v>446</v>
      </c>
    </row>
    <row r="47" spans="2:16" x14ac:dyDescent="0.35">
      <c r="B47" s="146" t="s">
        <v>447</v>
      </c>
      <c r="C47" s="146" t="s">
        <v>447</v>
      </c>
      <c r="D47" s="146" t="s">
        <v>447</v>
      </c>
      <c r="E47" s="146" t="s">
        <v>447</v>
      </c>
      <c r="F47" s="146" t="s">
        <v>447</v>
      </c>
      <c r="G47" s="146" t="s">
        <v>447</v>
      </c>
      <c r="H47" s="24"/>
      <c r="I47" s="148" t="s">
        <v>487</v>
      </c>
      <c r="J47" s="148" t="s">
        <v>467</v>
      </c>
      <c r="K47" s="148" t="s">
        <v>197</v>
      </c>
      <c r="L47" s="146" t="s">
        <v>447</v>
      </c>
      <c r="M47" s="148" t="s">
        <v>283</v>
      </c>
      <c r="N47" s="147" t="s">
        <v>342</v>
      </c>
      <c r="O47" s="24" t="s">
        <v>445</v>
      </c>
      <c r="P47" s="146" t="s">
        <v>446</v>
      </c>
    </row>
    <row r="48" spans="2:16" x14ac:dyDescent="0.35">
      <c r="B48" s="146" t="s">
        <v>447</v>
      </c>
      <c r="C48" s="146" t="s">
        <v>447</v>
      </c>
      <c r="D48" s="146" t="s">
        <v>447</v>
      </c>
      <c r="E48" s="146" t="s">
        <v>447</v>
      </c>
      <c r="F48" s="146" t="s">
        <v>447</v>
      </c>
      <c r="G48" s="146" t="s">
        <v>447</v>
      </c>
      <c r="H48" s="24"/>
      <c r="I48" s="148" t="s">
        <v>487</v>
      </c>
      <c r="J48" s="148" t="s">
        <v>467</v>
      </c>
      <c r="K48" s="148" t="s">
        <v>197</v>
      </c>
      <c r="L48" s="146" t="s">
        <v>447</v>
      </c>
      <c r="M48" s="148" t="s">
        <v>283</v>
      </c>
      <c r="N48" s="147" t="s">
        <v>452</v>
      </c>
      <c r="O48" s="24" t="s">
        <v>445</v>
      </c>
      <c r="P48" s="146" t="s">
        <v>446</v>
      </c>
    </row>
    <row r="49" spans="2:16" x14ac:dyDescent="0.35">
      <c r="B49" s="146" t="s">
        <v>447</v>
      </c>
      <c r="C49" s="146" t="s">
        <v>447</v>
      </c>
      <c r="D49" s="146" t="s">
        <v>447</v>
      </c>
      <c r="E49" s="146" t="s">
        <v>447</v>
      </c>
      <c r="F49" s="146" t="s">
        <v>447</v>
      </c>
      <c r="G49" s="146" t="s">
        <v>447</v>
      </c>
      <c r="H49" s="24"/>
      <c r="I49" s="148" t="s">
        <v>487</v>
      </c>
      <c r="J49" s="148" t="s">
        <v>467</v>
      </c>
      <c r="K49" s="148" t="s">
        <v>197</v>
      </c>
      <c r="L49" s="146" t="s">
        <v>447</v>
      </c>
      <c r="M49" s="148" t="s">
        <v>283</v>
      </c>
      <c r="N49" s="147" t="s">
        <v>453</v>
      </c>
      <c r="O49" s="24" t="s">
        <v>445</v>
      </c>
      <c r="P49" s="146" t="s">
        <v>446</v>
      </c>
    </row>
    <row r="50" spans="2:16" x14ac:dyDescent="0.35">
      <c r="B50" s="146" t="s">
        <v>447</v>
      </c>
      <c r="C50" s="146" t="s">
        <v>447</v>
      </c>
      <c r="D50" s="146" t="s">
        <v>447</v>
      </c>
      <c r="E50" s="146" t="s">
        <v>447</v>
      </c>
      <c r="F50" s="146" t="s">
        <v>447</v>
      </c>
      <c r="G50" s="146" t="s">
        <v>447</v>
      </c>
      <c r="H50" s="24"/>
      <c r="I50" s="148" t="s">
        <v>487</v>
      </c>
      <c r="J50" s="148" t="s">
        <v>467</v>
      </c>
      <c r="K50" s="148" t="s">
        <v>197</v>
      </c>
      <c r="L50" s="146" t="s">
        <v>447</v>
      </c>
      <c r="M50" s="148" t="s">
        <v>454</v>
      </c>
      <c r="N50" s="147" t="s">
        <v>455</v>
      </c>
      <c r="O50" s="24" t="s">
        <v>445</v>
      </c>
      <c r="P50" s="146" t="s">
        <v>446</v>
      </c>
    </row>
    <row r="51" spans="2:16" x14ac:dyDescent="0.35">
      <c r="B51" s="146" t="s">
        <v>447</v>
      </c>
      <c r="C51" s="146" t="s">
        <v>447</v>
      </c>
      <c r="D51" s="146" t="s">
        <v>447</v>
      </c>
      <c r="E51" s="146" t="s">
        <v>447</v>
      </c>
      <c r="F51" s="146" t="s">
        <v>447</v>
      </c>
      <c r="G51" s="146" t="s">
        <v>447</v>
      </c>
      <c r="H51" s="24"/>
      <c r="I51" s="148" t="s">
        <v>487</v>
      </c>
      <c r="J51" s="148" t="s">
        <v>467</v>
      </c>
      <c r="K51" s="148" t="s">
        <v>197</v>
      </c>
      <c r="L51" s="146" t="s">
        <v>447</v>
      </c>
      <c r="M51" s="148" t="s">
        <v>454</v>
      </c>
      <c r="N51" s="147" t="s">
        <v>456</v>
      </c>
      <c r="O51" s="24" t="s">
        <v>445</v>
      </c>
      <c r="P51" s="146" t="s">
        <v>446</v>
      </c>
    </row>
    <row r="52" spans="2:16" x14ac:dyDescent="0.35">
      <c r="B52" s="146" t="s">
        <v>447</v>
      </c>
      <c r="C52" s="146" t="s">
        <v>447</v>
      </c>
      <c r="D52" s="146" t="s">
        <v>447</v>
      </c>
      <c r="E52" s="146" t="s">
        <v>447</v>
      </c>
      <c r="F52" s="146" t="s">
        <v>447</v>
      </c>
      <c r="G52" s="146" t="s">
        <v>447</v>
      </c>
      <c r="H52" s="24"/>
      <c r="I52" s="148" t="s">
        <v>487</v>
      </c>
      <c r="J52" s="148" t="s">
        <v>467</v>
      </c>
      <c r="K52" s="148" t="s">
        <v>197</v>
      </c>
      <c r="L52" s="146" t="s">
        <v>447</v>
      </c>
      <c r="M52" s="148" t="s">
        <v>378</v>
      </c>
      <c r="N52" s="147" t="s">
        <v>360</v>
      </c>
      <c r="O52" s="24" t="s">
        <v>445</v>
      </c>
      <c r="P52" s="146" t="s">
        <v>446</v>
      </c>
    </row>
    <row r="53" spans="2:16" x14ac:dyDescent="0.35">
      <c r="B53" s="146" t="s">
        <v>447</v>
      </c>
      <c r="C53" s="146" t="s">
        <v>447</v>
      </c>
      <c r="D53" s="146" t="s">
        <v>447</v>
      </c>
      <c r="E53" s="146" t="s">
        <v>447</v>
      </c>
      <c r="F53" s="146" t="s">
        <v>447</v>
      </c>
      <c r="G53" s="146" t="s">
        <v>447</v>
      </c>
      <c r="H53" s="24"/>
      <c r="I53" s="148" t="s">
        <v>487</v>
      </c>
      <c r="J53" s="148" t="s">
        <v>467</v>
      </c>
      <c r="K53" s="148" t="s">
        <v>197</v>
      </c>
      <c r="L53" s="146" t="s">
        <v>447</v>
      </c>
      <c r="M53" s="148" t="s">
        <v>378</v>
      </c>
      <c r="N53" s="147" t="s">
        <v>448</v>
      </c>
      <c r="O53" s="24" t="s">
        <v>445</v>
      </c>
      <c r="P53" s="146" t="s">
        <v>446</v>
      </c>
    </row>
    <row r="54" spans="2:16" x14ac:dyDescent="0.35">
      <c r="B54" s="146" t="s">
        <v>447</v>
      </c>
      <c r="C54" s="146" t="s">
        <v>447</v>
      </c>
      <c r="D54" s="146" t="s">
        <v>447</v>
      </c>
      <c r="E54" s="146" t="s">
        <v>447</v>
      </c>
      <c r="F54" s="146" t="s">
        <v>447</v>
      </c>
      <c r="G54" s="146" t="s">
        <v>447</v>
      </c>
      <c r="H54" s="24"/>
      <c r="I54" s="148" t="s">
        <v>487</v>
      </c>
      <c r="J54" s="148" t="s">
        <v>467</v>
      </c>
      <c r="K54" s="148" t="s">
        <v>197</v>
      </c>
      <c r="L54" s="146" t="s">
        <v>447</v>
      </c>
      <c r="M54" s="148" t="s">
        <v>378</v>
      </c>
      <c r="N54" s="147" t="s">
        <v>449</v>
      </c>
      <c r="O54" s="24" t="s">
        <v>445</v>
      </c>
      <c r="P54" s="146" t="s">
        <v>446</v>
      </c>
    </row>
    <row r="55" spans="2:16" x14ac:dyDescent="0.35">
      <c r="B55" s="146" t="s">
        <v>447</v>
      </c>
      <c r="C55" s="146" t="s">
        <v>447</v>
      </c>
      <c r="D55" s="146" t="s">
        <v>447</v>
      </c>
      <c r="E55" s="146" t="s">
        <v>447</v>
      </c>
      <c r="F55" s="146" t="s">
        <v>447</v>
      </c>
      <c r="G55" s="146" t="s">
        <v>447</v>
      </c>
      <c r="H55" s="24"/>
      <c r="I55" s="148" t="s">
        <v>487</v>
      </c>
      <c r="J55" s="148" t="s">
        <v>467</v>
      </c>
      <c r="K55" s="148" t="s">
        <v>197</v>
      </c>
      <c r="L55" s="146" t="s">
        <v>447</v>
      </c>
      <c r="M55" s="148" t="s">
        <v>375</v>
      </c>
      <c r="N55" s="147" t="s">
        <v>331</v>
      </c>
      <c r="O55" s="24" t="s">
        <v>445</v>
      </c>
      <c r="P55" s="146" t="s">
        <v>446</v>
      </c>
    </row>
    <row r="56" spans="2:16" x14ac:dyDescent="0.35">
      <c r="B56" s="146" t="s">
        <v>447</v>
      </c>
      <c r="C56" s="146" t="s">
        <v>447</v>
      </c>
      <c r="D56" s="146" t="s">
        <v>447</v>
      </c>
      <c r="E56" s="146" t="s">
        <v>447</v>
      </c>
      <c r="F56" s="146" t="s">
        <v>447</v>
      </c>
      <c r="G56" s="146" t="s">
        <v>447</v>
      </c>
      <c r="H56" s="24"/>
      <c r="I56" s="148" t="s">
        <v>487</v>
      </c>
      <c r="J56" s="148" t="s">
        <v>467</v>
      </c>
      <c r="K56" s="148" t="s">
        <v>197</v>
      </c>
      <c r="L56" s="146" t="s">
        <v>447</v>
      </c>
      <c r="M56" s="148" t="s">
        <v>375</v>
      </c>
      <c r="N56" s="147" t="s">
        <v>339</v>
      </c>
      <c r="O56" s="24" t="s">
        <v>445</v>
      </c>
      <c r="P56" s="146" t="s">
        <v>446</v>
      </c>
    </row>
    <row r="57" spans="2:16" x14ac:dyDescent="0.35">
      <c r="B57" s="146" t="s">
        <v>447</v>
      </c>
      <c r="C57" s="146" t="s">
        <v>447</v>
      </c>
      <c r="D57" s="146" t="s">
        <v>447</v>
      </c>
      <c r="E57" s="146" t="s">
        <v>447</v>
      </c>
      <c r="F57" s="146" t="s">
        <v>447</v>
      </c>
      <c r="G57" s="146" t="s">
        <v>447</v>
      </c>
      <c r="H57" s="24"/>
      <c r="I57" s="148" t="s">
        <v>487</v>
      </c>
      <c r="J57" s="148" t="s">
        <v>467</v>
      </c>
      <c r="K57" s="148" t="s">
        <v>197</v>
      </c>
      <c r="L57" s="146" t="s">
        <v>447</v>
      </c>
      <c r="M57" s="148" t="s">
        <v>377</v>
      </c>
      <c r="N57" s="147" t="s">
        <v>457</v>
      </c>
      <c r="O57" s="24" t="s">
        <v>445</v>
      </c>
      <c r="P57" s="146" t="s">
        <v>446</v>
      </c>
    </row>
    <row r="58" spans="2:16" x14ac:dyDescent="0.35">
      <c r="B58" s="146" t="s">
        <v>447</v>
      </c>
      <c r="C58" s="146" t="s">
        <v>447</v>
      </c>
      <c r="D58" s="146" t="s">
        <v>447</v>
      </c>
      <c r="E58" s="146" t="s">
        <v>447</v>
      </c>
      <c r="F58" s="146" t="s">
        <v>447</v>
      </c>
      <c r="G58" s="146" t="s">
        <v>447</v>
      </c>
      <c r="H58" s="24"/>
      <c r="I58" s="148" t="s">
        <v>487</v>
      </c>
      <c r="J58" s="148" t="s">
        <v>467</v>
      </c>
      <c r="K58" s="148" t="s">
        <v>197</v>
      </c>
      <c r="L58" s="146" t="s">
        <v>447</v>
      </c>
      <c r="M58" s="148" t="s">
        <v>377</v>
      </c>
      <c r="N58" s="147" t="s">
        <v>458</v>
      </c>
      <c r="O58" s="24" t="s">
        <v>445</v>
      </c>
      <c r="P58" s="146" t="s">
        <v>446</v>
      </c>
    </row>
    <row r="59" spans="2:16" x14ac:dyDescent="0.35">
      <c r="B59" s="146" t="s">
        <v>447</v>
      </c>
      <c r="C59" s="146" t="s">
        <v>447</v>
      </c>
      <c r="D59" s="146" t="s">
        <v>447</v>
      </c>
      <c r="E59" s="146" t="s">
        <v>447</v>
      </c>
      <c r="F59" s="146" t="s">
        <v>447</v>
      </c>
      <c r="G59" s="146" t="s">
        <v>447</v>
      </c>
      <c r="H59" s="24"/>
      <c r="I59" s="148" t="s">
        <v>487</v>
      </c>
      <c r="J59" s="148" t="s">
        <v>467</v>
      </c>
      <c r="K59" s="148" t="s">
        <v>197</v>
      </c>
      <c r="L59" s="146" t="s">
        <v>447</v>
      </c>
      <c r="M59" s="148" t="s">
        <v>377</v>
      </c>
      <c r="N59" s="147" t="s">
        <v>357</v>
      </c>
      <c r="O59" s="24" t="s">
        <v>445</v>
      </c>
      <c r="P59" s="146" t="s">
        <v>446</v>
      </c>
    </row>
    <row r="60" spans="2:16" x14ac:dyDescent="0.35">
      <c r="B60" s="146" t="s">
        <v>447</v>
      </c>
      <c r="C60" s="146" t="s">
        <v>447</v>
      </c>
      <c r="D60" s="146" t="s">
        <v>447</v>
      </c>
      <c r="E60" s="146" t="s">
        <v>447</v>
      </c>
      <c r="F60" s="146" t="s">
        <v>447</v>
      </c>
      <c r="G60" s="146" t="s">
        <v>447</v>
      </c>
      <c r="H60" s="24"/>
      <c r="I60" s="148" t="s">
        <v>487</v>
      </c>
      <c r="J60" s="148" t="s">
        <v>467</v>
      </c>
      <c r="K60" s="148" t="s">
        <v>197</v>
      </c>
      <c r="L60" s="146" t="s">
        <v>447</v>
      </c>
      <c r="M60" s="148" t="s">
        <v>377</v>
      </c>
      <c r="N60" s="147" t="s">
        <v>459</v>
      </c>
      <c r="O60" s="24" t="s">
        <v>445</v>
      </c>
      <c r="P60" s="146" t="s">
        <v>446</v>
      </c>
    </row>
    <row r="61" spans="2:16" x14ac:dyDescent="0.35">
      <c r="B61" s="146" t="s">
        <v>447</v>
      </c>
      <c r="C61" s="146" t="s">
        <v>447</v>
      </c>
      <c r="D61" s="146" t="s">
        <v>447</v>
      </c>
      <c r="E61" s="146" t="s">
        <v>447</v>
      </c>
      <c r="F61" s="146" t="s">
        <v>447</v>
      </c>
      <c r="G61" s="146" t="s">
        <v>447</v>
      </c>
      <c r="H61" s="24"/>
      <c r="I61" s="148" t="s">
        <v>487</v>
      </c>
      <c r="J61" s="148" t="s">
        <v>467</v>
      </c>
      <c r="K61" s="148" t="s">
        <v>197</v>
      </c>
      <c r="L61" s="146" t="s">
        <v>447</v>
      </c>
      <c r="M61" s="148" t="s">
        <v>377</v>
      </c>
      <c r="N61" s="147" t="s">
        <v>460</v>
      </c>
      <c r="O61" s="24" t="s">
        <v>445</v>
      </c>
      <c r="P61" s="146" t="s">
        <v>446</v>
      </c>
    </row>
    <row r="62" spans="2:16" x14ac:dyDescent="0.35">
      <c r="B62" s="146" t="s">
        <v>447</v>
      </c>
      <c r="C62" s="146" t="s">
        <v>447</v>
      </c>
      <c r="D62" s="146" t="s">
        <v>447</v>
      </c>
      <c r="E62" s="146" t="s">
        <v>447</v>
      </c>
      <c r="F62" s="146" t="s">
        <v>447</v>
      </c>
      <c r="G62" s="146" t="s">
        <v>447</v>
      </c>
      <c r="H62" s="24"/>
      <c r="I62" s="148" t="s">
        <v>433</v>
      </c>
      <c r="J62" s="148" t="s">
        <v>468</v>
      </c>
      <c r="K62" s="148" t="s">
        <v>483</v>
      </c>
      <c r="L62" s="146" t="s">
        <v>447</v>
      </c>
      <c r="M62" s="148" t="s">
        <v>378</v>
      </c>
      <c r="N62" s="147" t="s">
        <v>360</v>
      </c>
      <c r="O62" s="24" t="s">
        <v>445</v>
      </c>
      <c r="P62" s="146" t="s">
        <v>446</v>
      </c>
    </row>
    <row r="63" spans="2:16" x14ac:dyDescent="0.35">
      <c r="B63" s="146" t="s">
        <v>447</v>
      </c>
      <c r="C63" s="146" t="s">
        <v>447</v>
      </c>
      <c r="D63" s="146" t="s">
        <v>447</v>
      </c>
      <c r="E63" s="146" t="s">
        <v>447</v>
      </c>
      <c r="F63" s="146" t="s">
        <v>447</v>
      </c>
      <c r="G63" s="146" t="s">
        <v>447</v>
      </c>
      <c r="H63" s="24"/>
      <c r="I63" s="148" t="s">
        <v>433</v>
      </c>
      <c r="J63" s="148" t="s">
        <v>468</v>
      </c>
      <c r="K63" s="148" t="s">
        <v>483</v>
      </c>
      <c r="L63" s="146" t="s">
        <v>447</v>
      </c>
      <c r="M63" s="148" t="s">
        <v>378</v>
      </c>
      <c r="N63" s="147" t="s">
        <v>449</v>
      </c>
      <c r="O63" s="24" t="s">
        <v>445</v>
      </c>
      <c r="P63" s="146" t="s">
        <v>446</v>
      </c>
    </row>
    <row r="64" spans="2:16" x14ac:dyDescent="0.35">
      <c r="B64" s="146" t="s">
        <v>447</v>
      </c>
      <c r="C64" s="146" t="s">
        <v>447</v>
      </c>
      <c r="D64" s="146" t="s">
        <v>447</v>
      </c>
      <c r="E64" s="146" t="s">
        <v>447</v>
      </c>
      <c r="F64" s="146" t="s">
        <v>447</v>
      </c>
      <c r="G64" s="146" t="s">
        <v>447</v>
      </c>
      <c r="H64" s="24"/>
      <c r="I64" s="148" t="s">
        <v>433</v>
      </c>
      <c r="J64" s="148" t="s">
        <v>468</v>
      </c>
      <c r="K64" s="148" t="s">
        <v>483</v>
      </c>
      <c r="L64" s="146" t="s">
        <v>447</v>
      </c>
      <c r="M64" s="148" t="s">
        <v>375</v>
      </c>
      <c r="N64" s="147" t="s">
        <v>331</v>
      </c>
      <c r="O64" s="24" t="s">
        <v>445</v>
      </c>
      <c r="P64" s="146" t="s">
        <v>446</v>
      </c>
    </row>
    <row r="65" spans="2:16" x14ac:dyDescent="0.35">
      <c r="B65" s="146" t="s">
        <v>447</v>
      </c>
      <c r="C65" s="146" t="s">
        <v>447</v>
      </c>
      <c r="D65" s="146" t="s">
        <v>447</v>
      </c>
      <c r="E65" s="146" t="s">
        <v>447</v>
      </c>
      <c r="F65" s="146" t="s">
        <v>447</v>
      </c>
      <c r="G65" s="146" t="s">
        <v>447</v>
      </c>
      <c r="H65" s="24"/>
      <c r="I65" s="148" t="s">
        <v>488</v>
      </c>
      <c r="J65" s="148" t="s">
        <v>469</v>
      </c>
      <c r="K65" s="148" t="s">
        <v>197</v>
      </c>
      <c r="L65" s="146" t="s">
        <v>447</v>
      </c>
      <c r="M65" s="148" t="s">
        <v>376</v>
      </c>
      <c r="N65" s="147" t="s">
        <v>348</v>
      </c>
      <c r="O65" s="24" t="s">
        <v>445</v>
      </c>
      <c r="P65" s="146" t="s">
        <v>446</v>
      </c>
    </row>
    <row r="66" spans="2:16" x14ac:dyDescent="0.35">
      <c r="B66" s="146" t="s">
        <v>447</v>
      </c>
      <c r="C66" s="146" t="s">
        <v>447</v>
      </c>
      <c r="D66" s="146" t="s">
        <v>447</v>
      </c>
      <c r="E66" s="146" t="s">
        <v>447</v>
      </c>
      <c r="F66" s="146" t="s">
        <v>447</v>
      </c>
      <c r="G66" s="146" t="s">
        <v>447</v>
      </c>
      <c r="H66" s="24"/>
      <c r="I66" s="148" t="s">
        <v>488</v>
      </c>
      <c r="J66" s="148" t="s">
        <v>469</v>
      </c>
      <c r="K66" s="148" t="s">
        <v>197</v>
      </c>
      <c r="L66" s="146" t="s">
        <v>447</v>
      </c>
      <c r="M66" s="148" t="s">
        <v>376</v>
      </c>
      <c r="N66" s="147" t="s">
        <v>450</v>
      </c>
      <c r="O66" s="24" t="s">
        <v>445</v>
      </c>
      <c r="P66" s="146" t="s">
        <v>446</v>
      </c>
    </row>
    <row r="67" spans="2:16" x14ac:dyDescent="0.35">
      <c r="B67" s="146" t="s">
        <v>447</v>
      </c>
      <c r="C67" s="146" t="s">
        <v>447</v>
      </c>
      <c r="D67" s="146" t="s">
        <v>447</v>
      </c>
      <c r="E67" s="146" t="s">
        <v>447</v>
      </c>
      <c r="F67" s="146" t="s">
        <v>447</v>
      </c>
      <c r="G67" s="146" t="s">
        <v>447</v>
      </c>
      <c r="H67" s="24"/>
      <c r="I67" s="148" t="s">
        <v>488</v>
      </c>
      <c r="J67" s="148" t="s">
        <v>469</v>
      </c>
      <c r="K67" s="148" t="s">
        <v>197</v>
      </c>
      <c r="L67" s="146" t="s">
        <v>447</v>
      </c>
      <c r="M67" s="148" t="s">
        <v>283</v>
      </c>
      <c r="N67" s="147" t="s">
        <v>284</v>
      </c>
      <c r="O67" s="24" t="s">
        <v>445</v>
      </c>
      <c r="P67" s="146" t="s">
        <v>446</v>
      </c>
    </row>
    <row r="68" spans="2:16" x14ac:dyDescent="0.35">
      <c r="B68" s="146" t="s">
        <v>447</v>
      </c>
      <c r="C68" s="146" t="s">
        <v>447</v>
      </c>
      <c r="D68" s="146" t="s">
        <v>447</v>
      </c>
      <c r="E68" s="146" t="s">
        <v>447</v>
      </c>
      <c r="F68" s="146" t="s">
        <v>447</v>
      </c>
      <c r="G68" s="146" t="s">
        <v>447</v>
      </c>
      <c r="H68" s="24"/>
      <c r="I68" s="148" t="s">
        <v>488</v>
      </c>
      <c r="J68" s="148" t="s">
        <v>469</v>
      </c>
      <c r="K68" s="148" t="s">
        <v>197</v>
      </c>
      <c r="L68" s="146" t="s">
        <v>447</v>
      </c>
      <c r="M68" s="148" t="s">
        <v>283</v>
      </c>
      <c r="N68" s="147" t="s">
        <v>451</v>
      </c>
      <c r="O68" s="24" t="s">
        <v>445</v>
      </c>
      <c r="P68" s="146" t="s">
        <v>446</v>
      </c>
    </row>
    <row r="69" spans="2:16" x14ac:dyDescent="0.35">
      <c r="B69" s="146" t="s">
        <v>447</v>
      </c>
      <c r="C69" s="146" t="s">
        <v>447</v>
      </c>
      <c r="D69" s="146" t="s">
        <v>447</v>
      </c>
      <c r="E69" s="146" t="s">
        <v>447</v>
      </c>
      <c r="F69" s="146" t="s">
        <v>447</v>
      </c>
      <c r="G69" s="146" t="s">
        <v>447</v>
      </c>
      <c r="H69" s="24"/>
      <c r="I69" s="148" t="s">
        <v>488</v>
      </c>
      <c r="J69" s="148" t="s">
        <v>469</v>
      </c>
      <c r="K69" s="148" t="s">
        <v>197</v>
      </c>
      <c r="L69" s="146" t="s">
        <v>447</v>
      </c>
      <c r="M69" s="148" t="s">
        <v>283</v>
      </c>
      <c r="N69" s="147" t="s">
        <v>342</v>
      </c>
      <c r="O69" s="24" t="s">
        <v>445</v>
      </c>
      <c r="P69" s="146" t="s">
        <v>446</v>
      </c>
    </row>
    <row r="70" spans="2:16" x14ac:dyDescent="0.35">
      <c r="B70" s="146" t="s">
        <v>447</v>
      </c>
      <c r="C70" s="146" t="s">
        <v>447</v>
      </c>
      <c r="D70" s="146" t="s">
        <v>447</v>
      </c>
      <c r="E70" s="146" t="s">
        <v>447</v>
      </c>
      <c r="F70" s="146" t="s">
        <v>447</v>
      </c>
      <c r="G70" s="146" t="s">
        <v>447</v>
      </c>
      <c r="H70" s="24"/>
      <c r="I70" s="148" t="s">
        <v>488</v>
      </c>
      <c r="J70" s="148" t="s">
        <v>469</v>
      </c>
      <c r="K70" s="148" t="s">
        <v>197</v>
      </c>
      <c r="L70" s="146" t="s">
        <v>447</v>
      </c>
      <c r="M70" s="148" t="s">
        <v>283</v>
      </c>
      <c r="N70" s="147" t="s">
        <v>452</v>
      </c>
      <c r="O70" s="24" t="s">
        <v>445</v>
      </c>
      <c r="P70" s="146" t="s">
        <v>446</v>
      </c>
    </row>
    <row r="71" spans="2:16" x14ac:dyDescent="0.35">
      <c r="B71" s="146" t="s">
        <v>447</v>
      </c>
      <c r="C71" s="146" t="s">
        <v>447</v>
      </c>
      <c r="D71" s="146" t="s">
        <v>447</v>
      </c>
      <c r="E71" s="146" t="s">
        <v>447</v>
      </c>
      <c r="F71" s="146" t="s">
        <v>447</v>
      </c>
      <c r="G71" s="146" t="s">
        <v>447</v>
      </c>
      <c r="H71" s="24"/>
      <c r="I71" s="148" t="s">
        <v>488</v>
      </c>
      <c r="J71" s="148" t="s">
        <v>469</v>
      </c>
      <c r="K71" s="148" t="s">
        <v>197</v>
      </c>
      <c r="L71" s="146" t="s">
        <v>447</v>
      </c>
      <c r="M71" s="148" t="s">
        <v>283</v>
      </c>
      <c r="N71" s="147" t="s">
        <v>453</v>
      </c>
      <c r="O71" s="24" t="s">
        <v>445</v>
      </c>
      <c r="P71" s="146" t="s">
        <v>446</v>
      </c>
    </row>
    <row r="72" spans="2:16" x14ac:dyDescent="0.35">
      <c r="B72" s="146" t="s">
        <v>447</v>
      </c>
      <c r="C72" s="146" t="s">
        <v>447</v>
      </c>
      <c r="D72" s="146" t="s">
        <v>447</v>
      </c>
      <c r="E72" s="146" t="s">
        <v>447</v>
      </c>
      <c r="F72" s="146" t="s">
        <v>447</v>
      </c>
      <c r="G72" s="146" t="s">
        <v>447</v>
      </c>
      <c r="H72" s="24"/>
      <c r="I72" s="148" t="s">
        <v>488</v>
      </c>
      <c r="J72" s="148" t="s">
        <v>469</v>
      </c>
      <c r="K72" s="148" t="s">
        <v>197</v>
      </c>
      <c r="L72" s="146" t="s">
        <v>447</v>
      </c>
      <c r="M72" s="148" t="s">
        <v>454</v>
      </c>
      <c r="N72" s="147" t="s">
        <v>455</v>
      </c>
      <c r="O72" s="24" t="s">
        <v>445</v>
      </c>
      <c r="P72" s="146" t="s">
        <v>446</v>
      </c>
    </row>
    <row r="73" spans="2:16" x14ac:dyDescent="0.35">
      <c r="B73" s="146" t="s">
        <v>447</v>
      </c>
      <c r="C73" s="146" t="s">
        <v>447</v>
      </c>
      <c r="D73" s="146" t="s">
        <v>447</v>
      </c>
      <c r="E73" s="146" t="s">
        <v>447</v>
      </c>
      <c r="F73" s="146" t="s">
        <v>447</v>
      </c>
      <c r="G73" s="146" t="s">
        <v>447</v>
      </c>
      <c r="H73" s="24"/>
      <c r="I73" s="148" t="s">
        <v>488</v>
      </c>
      <c r="J73" s="148" t="s">
        <v>469</v>
      </c>
      <c r="K73" s="148" t="s">
        <v>197</v>
      </c>
      <c r="L73" s="146" t="s">
        <v>447</v>
      </c>
      <c r="M73" s="148" t="s">
        <v>454</v>
      </c>
      <c r="N73" s="147" t="s">
        <v>456</v>
      </c>
      <c r="O73" s="24" t="s">
        <v>445</v>
      </c>
      <c r="P73" s="146" t="s">
        <v>446</v>
      </c>
    </row>
    <row r="74" spans="2:16" x14ac:dyDescent="0.35">
      <c r="B74" s="146" t="s">
        <v>447</v>
      </c>
      <c r="C74" s="146" t="s">
        <v>447</v>
      </c>
      <c r="D74" s="146" t="s">
        <v>447</v>
      </c>
      <c r="E74" s="146" t="s">
        <v>447</v>
      </c>
      <c r="F74" s="146" t="s">
        <v>447</v>
      </c>
      <c r="G74" s="146" t="s">
        <v>447</v>
      </c>
      <c r="H74" s="24"/>
      <c r="I74" s="148" t="s">
        <v>488</v>
      </c>
      <c r="J74" s="148" t="s">
        <v>469</v>
      </c>
      <c r="K74" s="148" t="s">
        <v>197</v>
      </c>
      <c r="L74" s="146" t="s">
        <v>447</v>
      </c>
      <c r="M74" s="148" t="s">
        <v>378</v>
      </c>
      <c r="N74" s="147" t="s">
        <v>360</v>
      </c>
      <c r="O74" s="24" t="s">
        <v>445</v>
      </c>
      <c r="P74" s="146" t="s">
        <v>446</v>
      </c>
    </row>
    <row r="75" spans="2:16" x14ac:dyDescent="0.35">
      <c r="B75" s="146" t="s">
        <v>447</v>
      </c>
      <c r="C75" s="146" t="s">
        <v>447</v>
      </c>
      <c r="D75" s="146" t="s">
        <v>447</v>
      </c>
      <c r="E75" s="146" t="s">
        <v>447</v>
      </c>
      <c r="F75" s="146" t="s">
        <v>447</v>
      </c>
      <c r="G75" s="146" t="s">
        <v>447</v>
      </c>
      <c r="H75" s="24"/>
      <c r="I75" s="148" t="s">
        <v>488</v>
      </c>
      <c r="J75" s="148" t="s">
        <v>469</v>
      </c>
      <c r="K75" s="148" t="s">
        <v>197</v>
      </c>
      <c r="L75" s="146" t="s">
        <v>447</v>
      </c>
      <c r="M75" s="148" t="s">
        <v>378</v>
      </c>
      <c r="N75" s="147" t="s">
        <v>448</v>
      </c>
      <c r="O75" s="24" t="s">
        <v>445</v>
      </c>
      <c r="P75" s="146" t="s">
        <v>446</v>
      </c>
    </row>
    <row r="76" spans="2:16" x14ac:dyDescent="0.35">
      <c r="B76" s="146" t="s">
        <v>447</v>
      </c>
      <c r="C76" s="146" t="s">
        <v>447</v>
      </c>
      <c r="D76" s="146" t="s">
        <v>447</v>
      </c>
      <c r="E76" s="146" t="s">
        <v>447</v>
      </c>
      <c r="F76" s="146" t="s">
        <v>447</v>
      </c>
      <c r="G76" s="146" t="s">
        <v>447</v>
      </c>
      <c r="H76" s="24"/>
      <c r="I76" s="148" t="s">
        <v>488</v>
      </c>
      <c r="J76" s="148" t="s">
        <v>469</v>
      </c>
      <c r="K76" s="148" t="s">
        <v>197</v>
      </c>
      <c r="L76" s="146" t="s">
        <v>447</v>
      </c>
      <c r="M76" s="148" t="s">
        <v>378</v>
      </c>
      <c r="N76" s="147" t="s">
        <v>449</v>
      </c>
      <c r="O76" s="24" t="s">
        <v>445</v>
      </c>
      <c r="P76" s="146" t="s">
        <v>446</v>
      </c>
    </row>
    <row r="77" spans="2:16" x14ac:dyDescent="0.35">
      <c r="B77" s="146" t="s">
        <v>447</v>
      </c>
      <c r="C77" s="146" t="s">
        <v>447</v>
      </c>
      <c r="D77" s="146" t="s">
        <v>447</v>
      </c>
      <c r="E77" s="146" t="s">
        <v>447</v>
      </c>
      <c r="F77" s="146" t="s">
        <v>447</v>
      </c>
      <c r="G77" s="146" t="s">
        <v>447</v>
      </c>
      <c r="H77" s="24"/>
      <c r="I77" s="148" t="s">
        <v>488</v>
      </c>
      <c r="J77" s="148" t="s">
        <v>469</v>
      </c>
      <c r="K77" s="148" t="s">
        <v>197</v>
      </c>
      <c r="L77" s="146" t="s">
        <v>447</v>
      </c>
      <c r="M77" s="148" t="s">
        <v>375</v>
      </c>
      <c r="N77" s="147" t="s">
        <v>331</v>
      </c>
      <c r="O77" s="24" t="s">
        <v>445</v>
      </c>
      <c r="P77" s="146" t="s">
        <v>446</v>
      </c>
    </row>
    <row r="78" spans="2:16" x14ac:dyDescent="0.35">
      <c r="B78" s="146" t="s">
        <v>447</v>
      </c>
      <c r="C78" s="146" t="s">
        <v>447</v>
      </c>
      <c r="D78" s="146" t="s">
        <v>447</v>
      </c>
      <c r="E78" s="146" t="s">
        <v>447</v>
      </c>
      <c r="F78" s="146" t="s">
        <v>447</v>
      </c>
      <c r="G78" s="146" t="s">
        <v>447</v>
      </c>
      <c r="H78" s="24"/>
      <c r="I78" s="148" t="s">
        <v>488</v>
      </c>
      <c r="J78" s="148" t="s">
        <v>469</v>
      </c>
      <c r="K78" s="148" t="s">
        <v>197</v>
      </c>
      <c r="L78" s="146" t="s">
        <v>447</v>
      </c>
      <c r="M78" s="148" t="s">
        <v>375</v>
      </c>
      <c r="N78" s="147" t="s">
        <v>339</v>
      </c>
      <c r="O78" s="24" t="s">
        <v>445</v>
      </c>
      <c r="P78" s="146" t="s">
        <v>446</v>
      </c>
    </row>
    <row r="79" spans="2:16" x14ac:dyDescent="0.35">
      <c r="B79" s="146" t="s">
        <v>447</v>
      </c>
      <c r="C79" s="146" t="s">
        <v>447</v>
      </c>
      <c r="D79" s="146" t="s">
        <v>447</v>
      </c>
      <c r="E79" s="146" t="s">
        <v>447</v>
      </c>
      <c r="F79" s="146" t="s">
        <v>447</v>
      </c>
      <c r="G79" s="146" t="s">
        <v>447</v>
      </c>
      <c r="H79" s="24"/>
      <c r="I79" s="148" t="s">
        <v>488</v>
      </c>
      <c r="J79" s="148" t="s">
        <v>469</v>
      </c>
      <c r="K79" s="148" t="s">
        <v>197</v>
      </c>
      <c r="L79" s="146" t="s">
        <v>447</v>
      </c>
      <c r="M79" s="148" t="s">
        <v>377</v>
      </c>
      <c r="N79" s="147" t="s">
        <v>457</v>
      </c>
      <c r="O79" s="24" t="s">
        <v>445</v>
      </c>
      <c r="P79" s="146" t="s">
        <v>446</v>
      </c>
    </row>
    <row r="80" spans="2:16" x14ac:dyDescent="0.35">
      <c r="B80" s="146" t="s">
        <v>447</v>
      </c>
      <c r="C80" s="146" t="s">
        <v>447</v>
      </c>
      <c r="D80" s="146" t="s">
        <v>447</v>
      </c>
      <c r="E80" s="146" t="s">
        <v>447</v>
      </c>
      <c r="F80" s="146" t="s">
        <v>447</v>
      </c>
      <c r="G80" s="146" t="s">
        <v>447</v>
      </c>
      <c r="H80" s="24"/>
      <c r="I80" s="148" t="s">
        <v>488</v>
      </c>
      <c r="J80" s="148" t="s">
        <v>469</v>
      </c>
      <c r="K80" s="148" t="s">
        <v>197</v>
      </c>
      <c r="L80" s="146" t="s">
        <v>447</v>
      </c>
      <c r="M80" s="148" t="s">
        <v>377</v>
      </c>
      <c r="N80" s="147" t="s">
        <v>458</v>
      </c>
      <c r="O80" s="24" t="s">
        <v>445</v>
      </c>
      <c r="P80" s="146" t="s">
        <v>446</v>
      </c>
    </row>
    <row r="81" spans="2:16" x14ac:dyDescent="0.35">
      <c r="B81" s="146" t="s">
        <v>447</v>
      </c>
      <c r="C81" s="146" t="s">
        <v>447</v>
      </c>
      <c r="D81" s="146" t="s">
        <v>447</v>
      </c>
      <c r="E81" s="146" t="s">
        <v>447</v>
      </c>
      <c r="F81" s="146" t="s">
        <v>447</v>
      </c>
      <c r="G81" s="146" t="s">
        <v>447</v>
      </c>
      <c r="H81" s="24"/>
      <c r="I81" s="148" t="s">
        <v>488</v>
      </c>
      <c r="J81" s="148" t="s">
        <v>469</v>
      </c>
      <c r="K81" s="148" t="s">
        <v>197</v>
      </c>
      <c r="L81" s="146" t="s">
        <v>447</v>
      </c>
      <c r="M81" s="148" t="s">
        <v>377</v>
      </c>
      <c r="N81" s="147" t="s">
        <v>357</v>
      </c>
      <c r="O81" s="24" t="s">
        <v>445</v>
      </c>
      <c r="P81" s="146" t="s">
        <v>446</v>
      </c>
    </row>
    <row r="82" spans="2:16" x14ac:dyDescent="0.35">
      <c r="B82" s="146" t="s">
        <v>447</v>
      </c>
      <c r="C82" s="146" t="s">
        <v>447</v>
      </c>
      <c r="D82" s="146" t="s">
        <v>447</v>
      </c>
      <c r="E82" s="146" t="s">
        <v>447</v>
      </c>
      <c r="F82" s="146" t="s">
        <v>447</v>
      </c>
      <c r="G82" s="146" t="s">
        <v>447</v>
      </c>
      <c r="H82" s="24"/>
      <c r="I82" s="148" t="s">
        <v>488</v>
      </c>
      <c r="J82" s="148" t="s">
        <v>469</v>
      </c>
      <c r="K82" s="148" t="s">
        <v>197</v>
      </c>
      <c r="L82" s="146" t="s">
        <v>447</v>
      </c>
      <c r="M82" s="148" t="s">
        <v>377</v>
      </c>
      <c r="N82" s="147" t="s">
        <v>459</v>
      </c>
      <c r="O82" s="24" t="s">
        <v>445</v>
      </c>
      <c r="P82" s="146" t="s">
        <v>446</v>
      </c>
    </row>
    <row r="83" spans="2:16" x14ac:dyDescent="0.35">
      <c r="B83" s="146" t="s">
        <v>447</v>
      </c>
      <c r="C83" s="146" t="s">
        <v>447</v>
      </c>
      <c r="D83" s="146" t="s">
        <v>447</v>
      </c>
      <c r="E83" s="146" t="s">
        <v>447</v>
      </c>
      <c r="F83" s="146" t="s">
        <v>447</v>
      </c>
      <c r="G83" s="146" t="s">
        <v>447</v>
      </c>
      <c r="H83" s="24"/>
      <c r="I83" s="148" t="s">
        <v>488</v>
      </c>
      <c r="J83" s="148" t="s">
        <v>469</v>
      </c>
      <c r="K83" s="148" t="s">
        <v>197</v>
      </c>
      <c r="L83" s="146" t="s">
        <v>447</v>
      </c>
      <c r="M83" s="148" t="s">
        <v>377</v>
      </c>
      <c r="N83" s="147" t="s">
        <v>460</v>
      </c>
      <c r="O83" s="24" t="s">
        <v>445</v>
      </c>
      <c r="P83" s="146" t="s">
        <v>446</v>
      </c>
    </row>
    <row r="84" spans="2:16" x14ac:dyDescent="0.35">
      <c r="B84" s="146" t="s">
        <v>447</v>
      </c>
      <c r="C84" s="146" t="s">
        <v>447</v>
      </c>
      <c r="D84" s="146" t="s">
        <v>447</v>
      </c>
      <c r="E84" s="146" t="s">
        <v>447</v>
      </c>
      <c r="F84" s="146" t="s">
        <v>447</v>
      </c>
      <c r="G84" s="146" t="s">
        <v>447</v>
      </c>
      <c r="H84" s="24"/>
      <c r="I84" s="148" t="s">
        <v>489</v>
      </c>
      <c r="J84" s="148" t="s">
        <v>470</v>
      </c>
      <c r="K84" s="148" t="s">
        <v>490</v>
      </c>
      <c r="L84" s="146" t="s">
        <v>447</v>
      </c>
      <c r="M84" s="148" t="s">
        <v>377</v>
      </c>
      <c r="N84" s="147" t="s">
        <v>459</v>
      </c>
      <c r="O84" s="24" t="s">
        <v>445</v>
      </c>
      <c r="P84" s="146" t="s">
        <v>446</v>
      </c>
    </row>
    <row r="85" spans="2:16" x14ac:dyDescent="0.35">
      <c r="B85" s="146" t="s">
        <v>447</v>
      </c>
      <c r="C85" s="146" t="s">
        <v>447</v>
      </c>
      <c r="D85" s="146" t="s">
        <v>447</v>
      </c>
      <c r="E85" s="146" t="s">
        <v>447</v>
      </c>
      <c r="F85" s="146" t="s">
        <v>447</v>
      </c>
      <c r="G85" s="146" t="s">
        <v>447</v>
      </c>
      <c r="H85" s="24"/>
      <c r="I85" s="148" t="s">
        <v>491</v>
      </c>
      <c r="J85" s="148" t="s">
        <v>471</v>
      </c>
      <c r="K85" s="148" t="s">
        <v>73</v>
      </c>
      <c r="L85" s="146" t="s">
        <v>447</v>
      </c>
      <c r="M85" s="148" t="s">
        <v>375</v>
      </c>
      <c r="N85" s="147" t="s">
        <v>331</v>
      </c>
      <c r="O85" s="24" t="s">
        <v>445</v>
      </c>
      <c r="P85" s="146" t="s">
        <v>446</v>
      </c>
    </row>
    <row r="86" spans="2:16" x14ac:dyDescent="0.35">
      <c r="B86" s="146" t="s">
        <v>447</v>
      </c>
      <c r="C86" s="146" t="s">
        <v>447</v>
      </c>
      <c r="D86" s="146" t="s">
        <v>447</v>
      </c>
      <c r="E86" s="146" t="s">
        <v>447</v>
      </c>
      <c r="F86" s="146" t="s">
        <v>447</v>
      </c>
      <c r="G86" s="146" t="s">
        <v>447</v>
      </c>
      <c r="H86" s="24"/>
      <c r="I86" s="148" t="s">
        <v>48</v>
      </c>
      <c r="J86" s="148" t="s">
        <v>388</v>
      </c>
      <c r="K86" s="148" t="s">
        <v>39</v>
      </c>
      <c r="L86" s="146" t="s">
        <v>447</v>
      </c>
      <c r="M86" s="148" t="s">
        <v>283</v>
      </c>
      <c r="N86" s="147" t="s">
        <v>451</v>
      </c>
      <c r="O86" s="24" t="s">
        <v>445</v>
      </c>
      <c r="P86" s="146" t="s">
        <v>446</v>
      </c>
    </row>
    <row r="87" spans="2:16" x14ac:dyDescent="0.35">
      <c r="B87" s="146" t="s">
        <v>447</v>
      </c>
      <c r="C87" s="146" t="s">
        <v>447</v>
      </c>
      <c r="D87" s="146" t="s">
        <v>447</v>
      </c>
      <c r="E87" s="146" t="s">
        <v>447</v>
      </c>
      <c r="F87" s="146" t="s">
        <v>447</v>
      </c>
      <c r="G87" s="146" t="s">
        <v>447</v>
      </c>
      <c r="H87" s="24"/>
      <c r="I87" s="148" t="s">
        <v>48</v>
      </c>
      <c r="J87" s="148" t="s">
        <v>388</v>
      </c>
      <c r="K87" s="148" t="s">
        <v>39</v>
      </c>
      <c r="L87" s="146" t="s">
        <v>447</v>
      </c>
      <c r="M87" s="148" t="s">
        <v>283</v>
      </c>
      <c r="N87" s="147" t="s">
        <v>342</v>
      </c>
      <c r="O87" s="24" t="s">
        <v>445</v>
      </c>
      <c r="P87" s="146" t="s">
        <v>446</v>
      </c>
    </row>
    <row r="88" spans="2:16" x14ac:dyDescent="0.35">
      <c r="B88" s="146" t="s">
        <v>447</v>
      </c>
      <c r="C88" s="146" t="s">
        <v>447</v>
      </c>
      <c r="D88" s="146" t="s">
        <v>447</v>
      </c>
      <c r="E88" s="146" t="s">
        <v>447</v>
      </c>
      <c r="F88" s="146" t="s">
        <v>447</v>
      </c>
      <c r="G88" s="146" t="s">
        <v>447</v>
      </c>
      <c r="H88" s="24"/>
      <c r="I88" s="148" t="s">
        <v>48</v>
      </c>
      <c r="J88" s="148" t="s">
        <v>388</v>
      </c>
      <c r="K88" s="148" t="s">
        <v>39</v>
      </c>
      <c r="L88" s="146" t="s">
        <v>447</v>
      </c>
      <c r="M88" s="148" t="s">
        <v>378</v>
      </c>
      <c r="N88" s="147" t="s">
        <v>360</v>
      </c>
      <c r="O88" s="24" t="s">
        <v>445</v>
      </c>
      <c r="P88" s="146" t="s">
        <v>446</v>
      </c>
    </row>
    <row r="89" spans="2:16" x14ac:dyDescent="0.35">
      <c r="B89" s="146" t="s">
        <v>447</v>
      </c>
      <c r="C89" s="146" t="s">
        <v>447</v>
      </c>
      <c r="D89" s="146" t="s">
        <v>447</v>
      </c>
      <c r="E89" s="146" t="s">
        <v>447</v>
      </c>
      <c r="F89" s="146" t="s">
        <v>447</v>
      </c>
      <c r="G89" s="146" t="s">
        <v>447</v>
      </c>
      <c r="H89" s="24"/>
      <c r="I89" s="148" t="s">
        <v>48</v>
      </c>
      <c r="J89" s="148" t="s">
        <v>388</v>
      </c>
      <c r="K89" s="148" t="s">
        <v>39</v>
      </c>
      <c r="L89" s="146" t="s">
        <v>447</v>
      </c>
      <c r="M89" s="148" t="s">
        <v>378</v>
      </c>
      <c r="N89" s="147" t="s">
        <v>448</v>
      </c>
      <c r="O89" s="24" t="s">
        <v>445</v>
      </c>
      <c r="P89" s="146" t="s">
        <v>446</v>
      </c>
    </row>
    <row r="90" spans="2:16" x14ac:dyDescent="0.35">
      <c r="B90" s="146" t="s">
        <v>447</v>
      </c>
      <c r="C90" s="146" t="s">
        <v>447</v>
      </c>
      <c r="D90" s="146" t="s">
        <v>447</v>
      </c>
      <c r="E90" s="146" t="s">
        <v>447</v>
      </c>
      <c r="F90" s="146" t="s">
        <v>447</v>
      </c>
      <c r="G90" s="146" t="s">
        <v>447</v>
      </c>
      <c r="H90" s="24"/>
      <c r="I90" s="148" t="s">
        <v>48</v>
      </c>
      <c r="J90" s="148" t="s">
        <v>388</v>
      </c>
      <c r="K90" s="148" t="s">
        <v>39</v>
      </c>
      <c r="L90" s="146" t="s">
        <v>447</v>
      </c>
      <c r="M90" s="148" t="s">
        <v>378</v>
      </c>
      <c r="N90" s="147" t="s">
        <v>449</v>
      </c>
      <c r="O90" s="24" t="s">
        <v>445</v>
      </c>
      <c r="P90" s="146" t="s">
        <v>446</v>
      </c>
    </row>
    <row r="91" spans="2:16" x14ac:dyDescent="0.35">
      <c r="B91" s="146" t="s">
        <v>447</v>
      </c>
      <c r="C91" s="146" t="s">
        <v>447</v>
      </c>
      <c r="D91" s="146" t="s">
        <v>447</v>
      </c>
      <c r="E91" s="146" t="s">
        <v>447</v>
      </c>
      <c r="F91" s="146" t="s">
        <v>447</v>
      </c>
      <c r="G91" s="146" t="s">
        <v>447</v>
      </c>
      <c r="H91" s="24"/>
      <c r="I91" s="148" t="s">
        <v>48</v>
      </c>
      <c r="J91" s="148" t="s">
        <v>388</v>
      </c>
      <c r="K91" s="148" t="s">
        <v>39</v>
      </c>
      <c r="L91" s="146" t="s">
        <v>447</v>
      </c>
      <c r="M91" s="148" t="s">
        <v>375</v>
      </c>
      <c r="N91" s="147" t="s">
        <v>331</v>
      </c>
      <c r="O91" s="24" t="s">
        <v>445</v>
      </c>
      <c r="P91" s="146" t="s">
        <v>446</v>
      </c>
    </row>
    <row r="92" spans="2:16" x14ac:dyDescent="0.35">
      <c r="B92" s="146" t="s">
        <v>447</v>
      </c>
      <c r="C92" s="146" t="s">
        <v>447</v>
      </c>
      <c r="D92" s="146" t="s">
        <v>447</v>
      </c>
      <c r="E92" s="146" t="s">
        <v>447</v>
      </c>
      <c r="F92" s="146" t="s">
        <v>447</v>
      </c>
      <c r="G92" s="146" t="s">
        <v>447</v>
      </c>
      <c r="H92" s="24"/>
      <c r="I92" s="148" t="s">
        <v>48</v>
      </c>
      <c r="J92" s="148" t="s">
        <v>388</v>
      </c>
      <c r="K92" s="148" t="s">
        <v>39</v>
      </c>
      <c r="L92" s="146" t="s">
        <v>447</v>
      </c>
      <c r="M92" s="148" t="s">
        <v>375</v>
      </c>
      <c r="N92" s="147" t="s">
        <v>339</v>
      </c>
      <c r="O92" s="24" t="s">
        <v>445</v>
      </c>
      <c r="P92" s="146" t="s">
        <v>446</v>
      </c>
    </row>
    <row r="93" spans="2:16" x14ac:dyDescent="0.35">
      <c r="B93" s="146" t="s">
        <v>447</v>
      </c>
      <c r="C93" s="146" t="s">
        <v>447</v>
      </c>
      <c r="D93" s="146" t="s">
        <v>447</v>
      </c>
      <c r="E93" s="146" t="s">
        <v>447</v>
      </c>
      <c r="F93" s="146" t="s">
        <v>447</v>
      </c>
      <c r="G93" s="146" t="s">
        <v>447</v>
      </c>
      <c r="H93" s="24"/>
      <c r="I93" s="148" t="s">
        <v>221</v>
      </c>
      <c r="J93" s="148" t="s">
        <v>221</v>
      </c>
      <c r="K93" s="148" t="s">
        <v>39</v>
      </c>
      <c r="L93" s="146" t="s">
        <v>447</v>
      </c>
      <c r="M93" s="148" t="s">
        <v>377</v>
      </c>
      <c r="N93" s="147" t="s">
        <v>458</v>
      </c>
      <c r="O93" s="24" t="s">
        <v>445</v>
      </c>
      <c r="P93" s="146" t="s">
        <v>446</v>
      </c>
    </row>
    <row r="94" spans="2:16" x14ac:dyDescent="0.35">
      <c r="B94" s="146" t="s">
        <v>447</v>
      </c>
      <c r="C94" s="146" t="s">
        <v>447</v>
      </c>
      <c r="D94" s="146" t="s">
        <v>447</v>
      </c>
      <c r="E94" s="146" t="s">
        <v>447</v>
      </c>
      <c r="F94" s="146" t="s">
        <v>447</v>
      </c>
      <c r="G94" s="146" t="s">
        <v>447</v>
      </c>
      <c r="H94" s="24"/>
      <c r="I94" s="148" t="s">
        <v>221</v>
      </c>
      <c r="J94" s="148" t="s">
        <v>221</v>
      </c>
      <c r="K94" s="148" t="s">
        <v>39</v>
      </c>
      <c r="L94" s="146" t="s">
        <v>447</v>
      </c>
      <c r="M94" s="148" t="s">
        <v>377</v>
      </c>
      <c r="N94" s="147" t="s">
        <v>357</v>
      </c>
      <c r="O94" s="24" t="s">
        <v>445</v>
      </c>
      <c r="P94" s="146" t="s">
        <v>446</v>
      </c>
    </row>
    <row r="95" spans="2:16" x14ac:dyDescent="0.35">
      <c r="B95" s="146" t="s">
        <v>447</v>
      </c>
      <c r="C95" s="146" t="s">
        <v>447</v>
      </c>
      <c r="D95" s="146" t="s">
        <v>447</v>
      </c>
      <c r="E95" s="146" t="s">
        <v>447</v>
      </c>
      <c r="F95" s="146" t="s">
        <v>447</v>
      </c>
      <c r="G95" s="146" t="s">
        <v>447</v>
      </c>
      <c r="H95" s="24"/>
      <c r="I95" s="148" t="s">
        <v>492</v>
      </c>
      <c r="J95" s="148" t="s">
        <v>472</v>
      </c>
      <c r="K95" s="148" t="s">
        <v>39</v>
      </c>
      <c r="L95" s="146" t="s">
        <v>447</v>
      </c>
      <c r="M95" s="148" t="s">
        <v>376</v>
      </c>
      <c r="N95" s="147" t="s">
        <v>348</v>
      </c>
      <c r="O95" s="24" t="s">
        <v>445</v>
      </c>
      <c r="P95" s="146" t="s">
        <v>446</v>
      </c>
    </row>
    <row r="96" spans="2:16" x14ac:dyDescent="0.35">
      <c r="B96" s="146" t="s">
        <v>447</v>
      </c>
      <c r="C96" s="146" t="s">
        <v>447</v>
      </c>
      <c r="D96" s="146" t="s">
        <v>447</v>
      </c>
      <c r="E96" s="146" t="s">
        <v>447</v>
      </c>
      <c r="F96" s="146" t="s">
        <v>447</v>
      </c>
      <c r="G96" s="146" t="s">
        <v>447</v>
      </c>
      <c r="H96" s="24"/>
      <c r="I96" s="148" t="s">
        <v>322</v>
      </c>
      <c r="J96" s="148" t="s">
        <v>380</v>
      </c>
      <c r="K96" s="148" t="s">
        <v>174</v>
      </c>
      <c r="L96" s="146" t="s">
        <v>447</v>
      </c>
      <c r="M96" s="148" t="s">
        <v>377</v>
      </c>
      <c r="N96" s="147" t="s">
        <v>460</v>
      </c>
      <c r="O96" s="24" t="s">
        <v>445</v>
      </c>
      <c r="P96" s="146" t="s">
        <v>446</v>
      </c>
    </row>
    <row r="97" spans="2:16" x14ac:dyDescent="0.35">
      <c r="B97" s="146" t="s">
        <v>447</v>
      </c>
      <c r="C97" s="146" t="s">
        <v>447</v>
      </c>
      <c r="D97" s="146" t="s">
        <v>447</v>
      </c>
      <c r="E97" s="146" t="s">
        <v>447</v>
      </c>
      <c r="F97" s="146" t="s">
        <v>447</v>
      </c>
      <c r="G97" s="146" t="s">
        <v>447</v>
      </c>
      <c r="H97" s="24"/>
      <c r="I97" s="148" t="s">
        <v>415</v>
      </c>
      <c r="J97" s="148" t="s">
        <v>473</v>
      </c>
      <c r="K97" s="148" t="s">
        <v>414</v>
      </c>
      <c r="L97" s="146" t="s">
        <v>447</v>
      </c>
      <c r="M97" s="148" t="s">
        <v>376</v>
      </c>
      <c r="N97" s="147" t="s">
        <v>348</v>
      </c>
      <c r="O97" s="24" t="s">
        <v>445</v>
      </c>
      <c r="P97" s="146" t="s">
        <v>446</v>
      </c>
    </row>
    <row r="98" spans="2:16" x14ac:dyDescent="0.35">
      <c r="B98" s="146" t="s">
        <v>447</v>
      </c>
      <c r="C98" s="146" t="s">
        <v>447</v>
      </c>
      <c r="D98" s="146" t="s">
        <v>447</v>
      </c>
      <c r="E98" s="146" t="s">
        <v>447</v>
      </c>
      <c r="F98" s="146" t="s">
        <v>447</v>
      </c>
      <c r="G98" s="146" t="s">
        <v>447</v>
      </c>
      <c r="H98" s="24"/>
      <c r="I98" s="148" t="s">
        <v>493</v>
      </c>
      <c r="J98" s="148" t="s">
        <v>474</v>
      </c>
      <c r="K98" s="148" t="s">
        <v>490</v>
      </c>
      <c r="L98" s="146" t="s">
        <v>447</v>
      </c>
      <c r="M98" s="148" t="s">
        <v>376</v>
      </c>
      <c r="N98" s="147" t="s">
        <v>348</v>
      </c>
      <c r="O98" s="24" t="s">
        <v>445</v>
      </c>
      <c r="P98" s="146" t="s">
        <v>446</v>
      </c>
    </row>
    <row r="99" spans="2:16" x14ac:dyDescent="0.35">
      <c r="B99" s="146" t="s">
        <v>447</v>
      </c>
      <c r="C99" s="146" t="s">
        <v>447</v>
      </c>
      <c r="D99" s="146" t="s">
        <v>447</v>
      </c>
      <c r="E99" s="146" t="s">
        <v>447</v>
      </c>
      <c r="F99" s="146" t="s">
        <v>447</v>
      </c>
      <c r="G99" s="146" t="s">
        <v>447</v>
      </c>
      <c r="H99" s="24"/>
      <c r="I99" s="148" t="s">
        <v>494</v>
      </c>
      <c r="J99" s="148" t="s">
        <v>475</v>
      </c>
      <c r="K99" s="148" t="s">
        <v>414</v>
      </c>
      <c r="L99" s="146" t="s">
        <v>447</v>
      </c>
      <c r="M99" s="148" t="s">
        <v>376</v>
      </c>
      <c r="N99" s="147" t="s">
        <v>348</v>
      </c>
      <c r="O99" s="24" t="s">
        <v>445</v>
      </c>
      <c r="P99" s="146" t="s">
        <v>446</v>
      </c>
    </row>
    <row r="100" spans="2:16" x14ac:dyDescent="0.35">
      <c r="B100" s="146" t="s">
        <v>447</v>
      </c>
      <c r="C100" s="146" t="s">
        <v>447</v>
      </c>
      <c r="D100" s="146" t="s">
        <v>447</v>
      </c>
      <c r="E100" s="146" t="s">
        <v>447</v>
      </c>
      <c r="F100" s="146" t="s">
        <v>447</v>
      </c>
      <c r="G100" s="146" t="s">
        <v>447</v>
      </c>
      <c r="H100" s="24"/>
      <c r="I100" s="148" t="s">
        <v>495</v>
      </c>
      <c r="J100" s="148" t="s">
        <v>476</v>
      </c>
      <c r="K100" s="148" t="s">
        <v>496</v>
      </c>
      <c r="L100" s="146" t="s">
        <v>447</v>
      </c>
      <c r="M100" s="148" t="s">
        <v>283</v>
      </c>
      <c r="N100" s="147" t="s">
        <v>284</v>
      </c>
      <c r="O100" s="24" t="s">
        <v>445</v>
      </c>
      <c r="P100" s="146" t="s">
        <v>446</v>
      </c>
    </row>
    <row r="101" spans="2:16" x14ac:dyDescent="0.35">
      <c r="B101" s="146" t="s">
        <v>447</v>
      </c>
      <c r="C101" s="146" t="s">
        <v>447</v>
      </c>
      <c r="D101" s="146" t="s">
        <v>447</v>
      </c>
      <c r="E101" s="146" t="s">
        <v>447</v>
      </c>
      <c r="F101" s="146" t="s">
        <v>447</v>
      </c>
      <c r="G101" s="146" t="s">
        <v>447</v>
      </c>
      <c r="H101" s="24"/>
      <c r="I101" s="148" t="s">
        <v>495</v>
      </c>
      <c r="J101" s="148" t="s">
        <v>476</v>
      </c>
      <c r="K101" s="148" t="s">
        <v>496</v>
      </c>
      <c r="L101" s="146" t="s">
        <v>447</v>
      </c>
      <c r="M101" s="148" t="s">
        <v>283</v>
      </c>
      <c r="N101" s="147" t="s">
        <v>451</v>
      </c>
      <c r="O101" s="24" t="s">
        <v>445</v>
      </c>
      <c r="P101" s="146" t="s">
        <v>446</v>
      </c>
    </row>
    <row r="102" spans="2:16" x14ac:dyDescent="0.35">
      <c r="B102" s="146" t="s">
        <v>447</v>
      </c>
      <c r="C102" s="146" t="s">
        <v>447</v>
      </c>
      <c r="D102" s="146" t="s">
        <v>447</v>
      </c>
      <c r="E102" s="146" t="s">
        <v>447</v>
      </c>
      <c r="F102" s="146" t="s">
        <v>447</v>
      </c>
      <c r="G102" s="146" t="s">
        <v>447</v>
      </c>
      <c r="H102" s="24"/>
      <c r="I102" s="148" t="s">
        <v>495</v>
      </c>
      <c r="J102" s="148" t="s">
        <v>476</v>
      </c>
      <c r="K102" s="148" t="s">
        <v>496</v>
      </c>
      <c r="L102" s="146" t="s">
        <v>447</v>
      </c>
      <c r="M102" s="148" t="s">
        <v>283</v>
      </c>
      <c r="N102" s="147" t="s">
        <v>342</v>
      </c>
      <c r="O102" s="24" t="s">
        <v>445</v>
      </c>
      <c r="P102" s="146" t="s">
        <v>446</v>
      </c>
    </row>
    <row r="103" spans="2:16" x14ac:dyDescent="0.35">
      <c r="B103" s="146" t="s">
        <v>447</v>
      </c>
      <c r="C103" s="146" t="s">
        <v>447</v>
      </c>
      <c r="D103" s="146" t="s">
        <v>447</v>
      </c>
      <c r="E103" s="146" t="s">
        <v>447</v>
      </c>
      <c r="F103" s="146" t="s">
        <v>447</v>
      </c>
      <c r="G103" s="146" t="s">
        <v>447</v>
      </c>
      <c r="H103" s="24"/>
      <c r="I103" s="148" t="s">
        <v>497</v>
      </c>
      <c r="J103" s="148" t="s">
        <v>477</v>
      </c>
      <c r="K103" s="148" t="s">
        <v>197</v>
      </c>
      <c r="L103" s="146" t="s">
        <v>447</v>
      </c>
      <c r="M103" s="148" t="s">
        <v>283</v>
      </c>
      <c r="N103" s="147" t="s">
        <v>284</v>
      </c>
      <c r="O103" s="24" t="s">
        <v>445</v>
      </c>
      <c r="P103" s="146" t="s">
        <v>446</v>
      </c>
    </row>
    <row r="104" spans="2:16" x14ac:dyDescent="0.35">
      <c r="B104" s="146" t="s">
        <v>447</v>
      </c>
      <c r="C104" s="146" t="s">
        <v>447</v>
      </c>
      <c r="D104" s="146" t="s">
        <v>447</v>
      </c>
      <c r="E104" s="146" t="s">
        <v>447</v>
      </c>
      <c r="F104" s="146" t="s">
        <v>447</v>
      </c>
      <c r="G104" s="146" t="s">
        <v>447</v>
      </c>
      <c r="H104" s="24"/>
      <c r="I104" s="148" t="s">
        <v>497</v>
      </c>
      <c r="J104" s="148" t="s">
        <v>477</v>
      </c>
      <c r="K104" s="148" t="s">
        <v>197</v>
      </c>
      <c r="L104" s="146" t="s">
        <v>447</v>
      </c>
      <c r="M104" s="148" t="s">
        <v>378</v>
      </c>
      <c r="N104" s="147" t="s">
        <v>360</v>
      </c>
      <c r="O104" s="24" t="s">
        <v>445</v>
      </c>
      <c r="P104" s="146" t="s">
        <v>446</v>
      </c>
    </row>
    <row r="105" spans="2:16" x14ac:dyDescent="0.35">
      <c r="B105" s="146" t="s">
        <v>447</v>
      </c>
      <c r="C105" s="146" t="s">
        <v>447</v>
      </c>
      <c r="D105" s="146" t="s">
        <v>447</v>
      </c>
      <c r="E105" s="146" t="s">
        <v>447</v>
      </c>
      <c r="F105" s="146" t="s">
        <v>447</v>
      </c>
      <c r="G105" s="146" t="s">
        <v>447</v>
      </c>
      <c r="H105" s="24"/>
      <c r="I105" s="148" t="s">
        <v>497</v>
      </c>
      <c r="J105" s="148" t="s">
        <v>477</v>
      </c>
      <c r="K105" s="148" t="s">
        <v>197</v>
      </c>
      <c r="L105" s="146" t="s">
        <v>447</v>
      </c>
      <c r="M105" s="148" t="s">
        <v>378</v>
      </c>
      <c r="N105" s="147" t="s">
        <v>448</v>
      </c>
      <c r="O105" s="24" t="s">
        <v>445</v>
      </c>
      <c r="P105" s="146" t="s">
        <v>446</v>
      </c>
    </row>
    <row r="106" spans="2:16" x14ac:dyDescent="0.35">
      <c r="B106" s="146" t="s">
        <v>447</v>
      </c>
      <c r="C106" s="146" t="s">
        <v>447</v>
      </c>
      <c r="D106" s="146" t="s">
        <v>447</v>
      </c>
      <c r="E106" s="146" t="s">
        <v>447</v>
      </c>
      <c r="F106" s="146" t="s">
        <v>447</v>
      </c>
      <c r="G106" s="146" t="s">
        <v>447</v>
      </c>
      <c r="H106" s="24"/>
      <c r="I106" s="148" t="s">
        <v>497</v>
      </c>
      <c r="J106" s="148" t="s">
        <v>477</v>
      </c>
      <c r="K106" s="148" t="s">
        <v>197</v>
      </c>
      <c r="L106" s="146" t="s">
        <v>447</v>
      </c>
      <c r="M106" s="148" t="s">
        <v>378</v>
      </c>
      <c r="N106" s="147" t="s">
        <v>449</v>
      </c>
      <c r="O106" s="24" t="s">
        <v>445</v>
      </c>
      <c r="P106" s="146" t="s">
        <v>446</v>
      </c>
    </row>
    <row r="107" spans="2:16" x14ac:dyDescent="0.35">
      <c r="B107" s="146" t="s">
        <v>447</v>
      </c>
      <c r="C107" s="146" t="s">
        <v>447</v>
      </c>
      <c r="D107" s="146" t="s">
        <v>447</v>
      </c>
      <c r="E107" s="146" t="s">
        <v>447</v>
      </c>
      <c r="F107" s="146" t="s">
        <v>447</v>
      </c>
      <c r="G107" s="146" t="s">
        <v>447</v>
      </c>
      <c r="H107" s="24"/>
      <c r="I107" s="148" t="s">
        <v>497</v>
      </c>
      <c r="J107" s="148" t="s">
        <v>477</v>
      </c>
      <c r="K107" s="148" t="s">
        <v>197</v>
      </c>
      <c r="L107" s="146" t="s">
        <v>447</v>
      </c>
      <c r="M107" s="148" t="s">
        <v>375</v>
      </c>
      <c r="N107" s="147" t="s">
        <v>331</v>
      </c>
      <c r="O107" s="24" t="s">
        <v>445</v>
      </c>
      <c r="P107" s="146" t="s">
        <v>446</v>
      </c>
    </row>
    <row r="108" spans="2:16" x14ac:dyDescent="0.35">
      <c r="B108" s="146" t="s">
        <v>447</v>
      </c>
      <c r="C108" s="146" t="s">
        <v>447</v>
      </c>
      <c r="D108" s="146" t="s">
        <v>447</v>
      </c>
      <c r="E108" s="146" t="s">
        <v>447</v>
      </c>
      <c r="F108" s="146" t="s">
        <v>447</v>
      </c>
      <c r="G108" s="146" t="s">
        <v>447</v>
      </c>
      <c r="H108" s="24"/>
      <c r="I108" s="148" t="s">
        <v>497</v>
      </c>
      <c r="J108" s="148" t="s">
        <v>477</v>
      </c>
      <c r="K108" s="148" t="s">
        <v>197</v>
      </c>
      <c r="L108" s="146" t="s">
        <v>447</v>
      </c>
      <c r="M108" s="148" t="s">
        <v>375</v>
      </c>
      <c r="N108" s="147" t="s">
        <v>339</v>
      </c>
      <c r="O108" s="24" t="s">
        <v>445</v>
      </c>
      <c r="P108" s="146" t="s">
        <v>446</v>
      </c>
    </row>
    <row r="109" spans="2:16" x14ac:dyDescent="0.35">
      <c r="B109" s="146" t="s">
        <v>447</v>
      </c>
      <c r="C109" s="146" t="s">
        <v>447</v>
      </c>
      <c r="D109" s="146" t="s">
        <v>447</v>
      </c>
      <c r="E109" s="146" t="s">
        <v>447</v>
      </c>
      <c r="F109" s="146" t="s">
        <v>447</v>
      </c>
      <c r="G109" s="146" t="s">
        <v>447</v>
      </c>
      <c r="H109" s="24"/>
      <c r="I109" s="148" t="s">
        <v>498</v>
      </c>
      <c r="J109" s="148" t="s">
        <v>478</v>
      </c>
      <c r="K109" s="148" t="s">
        <v>499</v>
      </c>
      <c r="L109" s="146" t="s">
        <v>447</v>
      </c>
      <c r="M109" s="148" t="s">
        <v>375</v>
      </c>
      <c r="N109" s="147" t="s">
        <v>331</v>
      </c>
      <c r="O109" s="24" t="s">
        <v>445</v>
      </c>
      <c r="P109" s="146" t="s">
        <v>446</v>
      </c>
    </row>
    <row r="110" spans="2:16" x14ac:dyDescent="0.35">
      <c r="B110" s="146" t="s">
        <v>447</v>
      </c>
      <c r="C110" s="146" t="s">
        <v>447</v>
      </c>
      <c r="D110" s="146" t="s">
        <v>447</v>
      </c>
      <c r="E110" s="146" t="s">
        <v>447</v>
      </c>
      <c r="F110" s="146" t="s">
        <v>447</v>
      </c>
      <c r="G110" s="146" t="s">
        <v>447</v>
      </c>
      <c r="H110" s="24"/>
      <c r="I110" s="148" t="s">
        <v>500</v>
      </c>
      <c r="J110" s="148" t="s">
        <v>479</v>
      </c>
      <c r="K110" s="148" t="s">
        <v>501</v>
      </c>
      <c r="L110" s="146" t="s">
        <v>447</v>
      </c>
      <c r="M110" s="148" t="s">
        <v>283</v>
      </c>
      <c r="N110" s="147" t="s">
        <v>284</v>
      </c>
      <c r="O110" s="24" t="s">
        <v>445</v>
      </c>
      <c r="P110" s="146" t="s">
        <v>446</v>
      </c>
    </row>
    <row r="111" spans="2:16" x14ac:dyDescent="0.35">
      <c r="B111" s="146" t="s">
        <v>447</v>
      </c>
      <c r="C111" s="146" t="s">
        <v>447</v>
      </c>
      <c r="D111" s="146" t="s">
        <v>447</v>
      </c>
      <c r="E111" s="146" t="s">
        <v>447</v>
      </c>
      <c r="F111" s="146" t="s">
        <v>447</v>
      </c>
      <c r="G111" s="146" t="s">
        <v>447</v>
      </c>
      <c r="H111" s="24"/>
      <c r="I111" s="148" t="s">
        <v>500</v>
      </c>
      <c r="J111" s="148" t="s">
        <v>479</v>
      </c>
      <c r="K111" s="148" t="s">
        <v>501</v>
      </c>
      <c r="L111" s="146" t="s">
        <v>447</v>
      </c>
      <c r="M111" s="148" t="s">
        <v>283</v>
      </c>
      <c r="N111" s="147" t="s">
        <v>451</v>
      </c>
      <c r="O111" s="24" t="s">
        <v>445</v>
      </c>
      <c r="P111" s="146" t="s">
        <v>446</v>
      </c>
    </row>
    <row r="112" spans="2:16" x14ac:dyDescent="0.35">
      <c r="B112" s="146" t="s">
        <v>447</v>
      </c>
      <c r="C112" s="146" t="s">
        <v>447</v>
      </c>
      <c r="D112" s="146" t="s">
        <v>447</v>
      </c>
      <c r="E112" s="146" t="s">
        <v>447</v>
      </c>
      <c r="F112" s="146" t="s">
        <v>447</v>
      </c>
      <c r="G112" s="146" t="s">
        <v>447</v>
      </c>
      <c r="H112" s="24"/>
      <c r="I112" s="148" t="s">
        <v>500</v>
      </c>
      <c r="J112" s="148" t="s">
        <v>479</v>
      </c>
      <c r="K112" s="148" t="s">
        <v>501</v>
      </c>
      <c r="L112" s="146" t="s">
        <v>447</v>
      </c>
      <c r="M112" s="148" t="s">
        <v>283</v>
      </c>
      <c r="N112" s="147" t="s">
        <v>342</v>
      </c>
      <c r="O112" s="24" t="s">
        <v>445</v>
      </c>
      <c r="P112" s="146" t="s">
        <v>446</v>
      </c>
    </row>
    <row r="113" spans="2:16" x14ac:dyDescent="0.35">
      <c r="B113" s="146" t="s">
        <v>447</v>
      </c>
      <c r="C113" s="146" t="s">
        <v>447</v>
      </c>
      <c r="D113" s="146" t="s">
        <v>447</v>
      </c>
      <c r="E113" s="146" t="s">
        <v>447</v>
      </c>
      <c r="F113" s="146" t="s">
        <v>447</v>
      </c>
      <c r="G113" s="146" t="s">
        <v>447</v>
      </c>
      <c r="H113" s="24"/>
      <c r="I113" s="148" t="s">
        <v>500</v>
      </c>
      <c r="J113" s="148" t="s">
        <v>479</v>
      </c>
      <c r="K113" s="148" t="s">
        <v>501</v>
      </c>
      <c r="L113" s="146" t="s">
        <v>447</v>
      </c>
      <c r="M113" s="148" t="s">
        <v>283</v>
      </c>
      <c r="N113" s="147" t="s">
        <v>452</v>
      </c>
      <c r="O113" s="24" t="s">
        <v>445</v>
      </c>
      <c r="P113" s="146" t="s">
        <v>446</v>
      </c>
    </row>
    <row r="114" spans="2:16" x14ac:dyDescent="0.35">
      <c r="B114" s="146" t="s">
        <v>447</v>
      </c>
      <c r="C114" s="146" t="s">
        <v>447</v>
      </c>
      <c r="D114" s="146" t="s">
        <v>447</v>
      </c>
      <c r="E114" s="146" t="s">
        <v>447</v>
      </c>
      <c r="F114" s="146" t="s">
        <v>447</v>
      </c>
      <c r="G114" s="146" t="s">
        <v>447</v>
      </c>
      <c r="H114" s="24"/>
      <c r="I114" s="148" t="s">
        <v>500</v>
      </c>
      <c r="J114" s="148" t="s">
        <v>479</v>
      </c>
      <c r="K114" s="148" t="s">
        <v>501</v>
      </c>
      <c r="L114" s="146" t="s">
        <v>447</v>
      </c>
      <c r="M114" s="148" t="s">
        <v>378</v>
      </c>
      <c r="N114" s="147" t="s">
        <v>448</v>
      </c>
      <c r="O114" s="24" t="s">
        <v>445</v>
      </c>
      <c r="P114" s="146" t="s">
        <v>446</v>
      </c>
    </row>
    <row r="115" spans="2:16" x14ac:dyDescent="0.35">
      <c r="B115" s="146" t="s">
        <v>447</v>
      </c>
      <c r="C115" s="146" t="s">
        <v>447</v>
      </c>
      <c r="D115" s="146" t="s">
        <v>447</v>
      </c>
      <c r="E115" s="146" t="s">
        <v>447</v>
      </c>
      <c r="F115" s="146" t="s">
        <v>447</v>
      </c>
      <c r="G115" s="146" t="s">
        <v>447</v>
      </c>
      <c r="H115" s="24"/>
      <c r="I115" s="148" t="s">
        <v>500</v>
      </c>
      <c r="J115" s="148" t="s">
        <v>479</v>
      </c>
      <c r="K115" s="148" t="s">
        <v>501</v>
      </c>
      <c r="L115" s="146" t="s">
        <v>447</v>
      </c>
      <c r="M115" s="148" t="s">
        <v>375</v>
      </c>
      <c r="N115" s="147" t="s">
        <v>339</v>
      </c>
      <c r="O115" s="24" t="s">
        <v>445</v>
      </c>
      <c r="P115" s="146" t="s">
        <v>446</v>
      </c>
    </row>
    <row r="116" spans="2:16" x14ac:dyDescent="0.35">
      <c r="B116" s="146" t="s">
        <v>447</v>
      </c>
      <c r="C116" s="146" t="s">
        <v>447</v>
      </c>
      <c r="D116" s="146" t="s">
        <v>447</v>
      </c>
      <c r="E116" s="146" t="s">
        <v>447</v>
      </c>
      <c r="F116" s="146" t="s">
        <v>447</v>
      </c>
      <c r="G116" s="146" t="s">
        <v>447</v>
      </c>
      <c r="H116" s="24"/>
      <c r="I116" s="148" t="s">
        <v>119</v>
      </c>
      <c r="J116" s="148" t="s">
        <v>387</v>
      </c>
      <c r="K116" s="148" t="s">
        <v>120</v>
      </c>
      <c r="L116" s="146" t="s">
        <v>447</v>
      </c>
      <c r="M116" s="147" t="s">
        <v>287</v>
      </c>
      <c r="N116" s="147" t="s">
        <v>348</v>
      </c>
      <c r="O116" s="24" t="s">
        <v>445</v>
      </c>
      <c r="P116" s="146" t="s">
        <v>446</v>
      </c>
    </row>
    <row r="117" spans="2:16" x14ac:dyDescent="0.35">
      <c r="B117" s="146" t="s">
        <v>447</v>
      </c>
      <c r="C117" s="146" t="s">
        <v>447</v>
      </c>
      <c r="D117" s="146" t="s">
        <v>447</v>
      </c>
      <c r="E117" s="146" t="s">
        <v>447</v>
      </c>
      <c r="F117" s="146" t="s">
        <v>447</v>
      </c>
      <c r="G117" s="146" t="s">
        <v>447</v>
      </c>
      <c r="H117" s="24"/>
      <c r="I117" s="148" t="s">
        <v>119</v>
      </c>
      <c r="J117" s="148" t="s">
        <v>387</v>
      </c>
      <c r="K117" s="148" t="s">
        <v>120</v>
      </c>
      <c r="L117" s="146" t="s">
        <v>447</v>
      </c>
      <c r="M117" s="147" t="s">
        <v>502</v>
      </c>
      <c r="N117" s="147" t="s">
        <v>450</v>
      </c>
      <c r="O117" s="24" t="s">
        <v>445</v>
      </c>
      <c r="P117" s="146" t="s">
        <v>446</v>
      </c>
    </row>
    <row r="118" spans="2:16" x14ac:dyDescent="0.35">
      <c r="B118" s="146" t="s">
        <v>447</v>
      </c>
      <c r="C118" s="146" t="s">
        <v>447</v>
      </c>
      <c r="D118" s="146" t="s">
        <v>447</v>
      </c>
      <c r="E118" s="146" t="s">
        <v>447</v>
      </c>
      <c r="F118" s="146" t="s">
        <v>447</v>
      </c>
      <c r="G118" s="146" t="s">
        <v>447</v>
      </c>
      <c r="H118" s="24"/>
      <c r="I118" s="148" t="s">
        <v>119</v>
      </c>
      <c r="J118" s="148" t="s">
        <v>387</v>
      </c>
      <c r="K118" s="148" t="s">
        <v>120</v>
      </c>
      <c r="L118" s="146" t="s">
        <v>447</v>
      </c>
      <c r="M118" s="147" t="s">
        <v>503</v>
      </c>
      <c r="N118" s="147" t="s">
        <v>342</v>
      </c>
      <c r="O118" s="24" t="s">
        <v>445</v>
      </c>
      <c r="P118" s="146" t="s">
        <v>446</v>
      </c>
    </row>
    <row r="119" spans="2:16" x14ac:dyDescent="0.35">
      <c r="B119" s="146" t="s">
        <v>447</v>
      </c>
      <c r="C119" s="146" t="s">
        <v>447</v>
      </c>
      <c r="D119" s="146" t="s">
        <v>447</v>
      </c>
      <c r="E119" s="146" t="s">
        <v>447</v>
      </c>
      <c r="F119" s="146" t="s">
        <v>447</v>
      </c>
      <c r="G119" s="146" t="s">
        <v>447</v>
      </c>
      <c r="H119" s="24"/>
      <c r="I119" s="148" t="s">
        <v>119</v>
      </c>
      <c r="J119" s="148" t="s">
        <v>387</v>
      </c>
      <c r="K119" s="148" t="s">
        <v>120</v>
      </c>
      <c r="L119" s="146" t="s">
        <v>447</v>
      </c>
      <c r="M119" s="147" t="s">
        <v>504</v>
      </c>
      <c r="N119" s="147" t="s">
        <v>452</v>
      </c>
      <c r="O119" s="24" t="s">
        <v>445</v>
      </c>
      <c r="P119" s="146" t="s">
        <v>446</v>
      </c>
    </row>
    <row r="120" spans="2:16" x14ac:dyDescent="0.35">
      <c r="B120" s="146" t="s">
        <v>447</v>
      </c>
      <c r="C120" s="146" t="s">
        <v>447</v>
      </c>
      <c r="D120" s="146" t="s">
        <v>447</v>
      </c>
      <c r="E120" s="146" t="s">
        <v>447</v>
      </c>
      <c r="F120" s="146" t="s">
        <v>447</v>
      </c>
      <c r="G120" s="146" t="s">
        <v>447</v>
      </c>
      <c r="H120" s="24"/>
      <c r="I120" s="148" t="s">
        <v>119</v>
      </c>
      <c r="J120" s="148" t="s">
        <v>387</v>
      </c>
      <c r="K120" s="148" t="s">
        <v>120</v>
      </c>
      <c r="L120" s="146" t="s">
        <v>447</v>
      </c>
      <c r="M120" s="147" t="s">
        <v>505</v>
      </c>
      <c r="N120" s="147" t="s">
        <v>455</v>
      </c>
      <c r="O120" s="24" t="s">
        <v>445</v>
      </c>
      <c r="P120" s="146" t="s">
        <v>446</v>
      </c>
    </row>
    <row r="121" spans="2:16" x14ac:dyDescent="0.35">
      <c r="B121" s="146" t="s">
        <v>447</v>
      </c>
      <c r="C121" s="146" t="s">
        <v>447</v>
      </c>
      <c r="D121" s="146" t="s">
        <v>447</v>
      </c>
      <c r="E121" s="146" t="s">
        <v>447</v>
      </c>
      <c r="F121" s="146" t="s">
        <v>447</v>
      </c>
      <c r="G121" s="146" t="s">
        <v>447</v>
      </c>
      <c r="H121" s="24"/>
      <c r="I121" s="148" t="s">
        <v>119</v>
      </c>
      <c r="J121" s="148" t="s">
        <v>387</v>
      </c>
      <c r="K121" s="148" t="s">
        <v>120</v>
      </c>
      <c r="L121" s="146" t="s">
        <v>447</v>
      </c>
      <c r="M121" s="147" t="s">
        <v>289</v>
      </c>
      <c r="N121" s="147" t="s">
        <v>360</v>
      </c>
      <c r="O121" s="24" t="s">
        <v>445</v>
      </c>
      <c r="P121" s="146" t="s">
        <v>446</v>
      </c>
    </row>
    <row r="122" spans="2:16" x14ac:dyDescent="0.35">
      <c r="B122" s="146" t="s">
        <v>447</v>
      </c>
      <c r="C122" s="146" t="s">
        <v>447</v>
      </c>
      <c r="D122" s="146" t="s">
        <v>447</v>
      </c>
      <c r="E122" s="146" t="s">
        <v>447</v>
      </c>
      <c r="F122" s="146" t="s">
        <v>447</v>
      </c>
      <c r="G122" s="146" t="s">
        <v>447</v>
      </c>
      <c r="H122" s="24"/>
      <c r="I122" s="148" t="s">
        <v>119</v>
      </c>
      <c r="J122" s="148" t="s">
        <v>387</v>
      </c>
      <c r="K122" s="148" t="s">
        <v>120</v>
      </c>
      <c r="L122" s="146" t="s">
        <v>447</v>
      </c>
      <c r="M122" s="147" t="s">
        <v>506</v>
      </c>
      <c r="N122" s="147" t="s">
        <v>457</v>
      </c>
      <c r="O122" s="24" t="s">
        <v>445</v>
      </c>
      <c r="P122" s="146" t="s">
        <v>446</v>
      </c>
    </row>
    <row r="123" spans="2:16" x14ac:dyDescent="0.35">
      <c r="B123" s="146" t="s">
        <v>447</v>
      </c>
      <c r="C123" s="146" t="s">
        <v>447</v>
      </c>
      <c r="D123" s="146" t="s">
        <v>447</v>
      </c>
      <c r="E123" s="146" t="s">
        <v>447</v>
      </c>
      <c r="F123" s="146" t="s">
        <v>447</v>
      </c>
      <c r="G123" s="146" t="s">
        <v>447</v>
      </c>
      <c r="H123" s="24"/>
      <c r="I123" s="148" t="s">
        <v>119</v>
      </c>
      <c r="J123" s="148" t="s">
        <v>387</v>
      </c>
      <c r="K123" s="148" t="s">
        <v>120</v>
      </c>
      <c r="L123" s="146" t="s">
        <v>447</v>
      </c>
      <c r="M123" s="147" t="s">
        <v>292</v>
      </c>
      <c r="N123" s="147" t="s">
        <v>458</v>
      </c>
      <c r="O123" s="24" t="s">
        <v>445</v>
      </c>
      <c r="P123" s="146" t="s">
        <v>446</v>
      </c>
    </row>
    <row r="124" spans="2:16" x14ac:dyDescent="0.35">
      <c r="B124" s="146" t="s">
        <v>447</v>
      </c>
      <c r="C124" s="146" t="s">
        <v>447</v>
      </c>
      <c r="D124" s="146" t="s">
        <v>447</v>
      </c>
      <c r="E124" s="146" t="s">
        <v>447</v>
      </c>
      <c r="F124" s="146" t="s">
        <v>447</v>
      </c>
      <c r="G124" s="146" t="s">
        <v>447</v>
      </c>
      <c r="H124" s="24"/>
      <c r="I124" s="148" t="s">
        <v>119</v>
      </c>
      <c r="J124" s="148" t="s">
        <v>387</v>
      </c>
      <c r="K124" s="148" t="s">
        <v>120</v>
      </c>
      <c r="L124" s="146" t="s">
        <v>447</v>
      </c>
      <c r="M124" s="147" t="s">
        <v>507</v>
      </c>
      <c r="N124" s="147" t="s">
        <v>460</v>
      </c>
      <c r="O124" s="24" t="s">
        <v>445</v>
      </c>
      <c r="P124" s="146" t="s">
        <v>446</v>
      </c>
    </row>
  </sheetData>
  <autoFilter ref="A6:T24" xr:uid="{00000000-0009-0000-0000-000007000000}">
    <sortState ref="A7:T29">
      <sortCondition ref="E6:E24"/>
    </sortState>
  </autoFilter>
  <hyperlinks>
    <hyperlink ref="B9" r:id="rId1" display="https://emenscr.nesdc.go.th/viewer/view.html?id=5de4bd945b1d0951ee935730&amp;username=moph06041" xr:uid="{298929D4-540C-48E3-9011-534BD6EE6705}"/>
    <hyperlink ref="B10" r:id="rId2" display="https://emenscr.nesdc.go.th/viewer/view.html?id=5df9e60affccfe3f5905ef4e&amp;username=moph05061" xr:uid="{9A1CA60D-4AB9-4D61-B77B-377A3BA468F9}"/>
    <hyperlink ref="B11" r:id="rId3" display="https://emenscr.nesdc.go.th/viewer/view.html?id=5e1561050e30786ac928b2ad&amp;username=mdes06031" xr:uid="{FDB96B9B-F9F9-4899-B2BD-0724AF0986CF}"/>
  </hyperlinks>
  <pageMargins left="0.7" right="0.7" top="0.75" bottom="0.75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AA2FE-B26F-4F2A-8BDE-CB377AC2D0E3}">
  <sheetPr filterMode="1"/>
  <dimension ref="A1:R28"/>
  <sheetViews>
    <sheetView zoomScale="70" zoomScaleNormal="70" workbookViewId="0">
      <selection activeCell="B15" sqref="B15"/>
    </sheetView>
  </sheetViews>
  <sheetFormatPr defaultColWidth="9.140625" defaultRowHeight="21" x14ac:dyDescent="0.35"/>
  <cols>
    <col min="1" max="1" width="22.28515625" style="22" customWidth="1"/>
    <col min="2" max="2" width="150.140625" style="22" bestFit="1" customWidth="1"/>
    <col min="3" max="3" width="148.7109375" style="22" customWidth="1"/>
    <col min="4" max="4" width="42.85546875" style="22" bestFit="1" customWidth="1"/>
    <col min="5" max="5" width="16.42578125" style="22" bestFit="1" customWidth="1"/>
    <col min="6" max="6" width="21.85546875" style="22" bestFit="1" customWidth="1"/>
    <col min="7" max="7" width="21.140625" style="22" bestFit="1" customWidth="1"/>
    <col min="8" max="8" width="32.5703125" style="22" bestFit="1" customWidth="1"/>
    <col min="9" max="9" width="43" style="22" bestFit="1" customWidth="1"/>
    <col min="10" max="10" width="43" style="22" customWidth="1"/>
    <col min="11" max="11" width="37" style="22" bestFit="1" customWidth="1"/>
    <col min="12" max="12" width="66.7109375" style="22" bestFit="1" customWidth="1"/>
    <col min="13" max="13" width="14.7109375" style="22" bestFit="1" customWidth="1"/>
    <col min="14" max="14" width="69.5703125" style="22" customWidth="1"/>
    <col min="15" max="15" width="14.7109375" style="22" customWidth="1"/>
    <col min="16" max="16" width="14.5703125" style="22" customWidth="1"/>
    <col min="17" max="17" width="18" style="22" customWidth="1"/>
    <col min="18" max="18" width="9.140625" style="22" customWidth="1"/>
    <col min="19" max="16384" width="9.140625" style="22"/>
  </cols>
  <sheetData>
    <row r="1" spans="1:18" ht="30.75" x14ac:dyDescent="0.45">
      <c r="B1" s="60" t="s">
        <v>274</v>
      </c>
    </row>
    <row r="6" spans="1:18" x14ac:dyDescent="0.35">
      <c r="A6" s="35" t="s">
        <v>2</v>
      </c>
      <c r="B6" s="35" t="s">
        <v>3</v>
      </c>
      <c r="C6" s="35" t="s">
        <v>3</v>
      </c>
      <c r="D6" s="35" t="s">
        <v>7</v>
      </c>
      <c r="E6" s="35" t="s">
        <v>229</v>
      </c>
      <c r="F6" s="35" t="s">
        <v>14</v>
      </c>
      <c r="G6" s="35" t="s">
        <v>15</v>
      </c>
      <c r="H6" s="35" t="s">
        <v>18</v>
      </c>
      <c r="I6" s="35" t="s">
        <v>19</v>
      </c>
      <c r="J6" s="35" t="s">
        <v>370</v>
      </c>
      <c r="K6" s="35" t="s">
        <v>20</v>
      </c>
      <c r="L6" s="35" t="s">
        <v>21</v>
      </c>
      <c r="M6" s="87" t="s">
        <v>22</v>
      </c>
      <c r="N6" s="87" t="s">
        <v>23</v>
      </c>
      <c r="O6" s="87" t="s">
        <v>372</v>
      </c>
      <c r="P6" s="87" t="s">
        <v>373</v>
      </c>
      <c r="Q6" s="86" t="s">
        <v>306</v>
      </c>
      <c r="R6" s="86" t="s">
        <v>371</v>
      </c>
    </row>
    <row r="7" spans="1:18" hidden="1" x14ac:dyDescent="0.35">
      <c r="A7" s="24" t="s">
        <v>130</v>
      </c>
      <c r="B7" s="23" t="s">
        <v>131</v>
      </c>
      <c r="C7" s="24" t="s">
        <v>131</v>
      </c>
      <c r="D7" s="24" t="s">
        <v>30</v>
      </c>
      <c r="E7" s="49">
        <v>2564</v>
      </c>
      <c r="F7" s="24" t="s">
        <v>133</v>
      </c>
      <c r="G7" s="24" t="s">
        <v>134</v>
      </c>
      <c r="H7" s="24" t="s">
        <v>135</v>
      </c>
      <c r="I7" s="24" t="s">
        <v>136</v>
      </c>
      <c r="J7" s="24"/>
      <c r="K7" s="24" t="s">
        <v>101</v>
      </c>
      <c r="L7" s="24"/>
      <c r="R7" s="35" t="s">
        <v>23</v>
      </c>
    </row>
    <row r="8" spans="1:18" hidden="1" x14ac:dyDescent="0.35">
      <c r="A8" s="24" t="s">
        <v>138</v>
      </c>
      <c r="B8" s="23" t="s">
        <v>139</v>
      </c>
      <c r="C8" s="24" t="s">
        <v>139</v>
      </c>
      <c r="D8" s="24" t="s">
        <v>30</v>
      </c>
      <c r="E8" s="49">
        <v>2564</v>
      </c>
      <c r="F8" s="24" t="s">
        <v>133</v>
      </c>
      <c r="G8" s="24" t="s">
        <v>116</v>
      </c>
      <c r="H8" s="24" t="s">
        <v>135</v>
      </c>
      <c r="I8" s="24" t="s">
        <v>136</v>
      </c>
      <c r="J8" s="24"/>
      <c r="K8" s="24" t="s">
        <v>101</v>
      </c>
      <c r="L8" s="24"/>
      <c r="R8" s="24" t="s">
        <v>287</v>
      </c>
    </row>
    <row r="9" spans="1:18" hidden="1" x14ac:dyDescent="0.35">
      <c r="A9" s="24" t="s">
        <v>142</v>
      </c>
      <c r="B9" s="23" t="s">
        <v>143</v>
      </c>
      <c r="C9" s="24" t="s">
        <v>143</v>
      </c>
      <c r="D9" s="24" t="s">
        <v>30</v>
      </c>
      <c r="E9" s="49">
        <v>2564</v>
      </c>
      <c r="F9" s="24" t="s">
        <v>133</v>
      </c>
      <c r="G9" s="24" t="s">
        <v>116</v>
      </c>
      <c r="H9" s="24" t="s">
        <v>135</v>
      </c>
      <c r="I9" s="24" t="s">
        <v>136</v>
      </c>
      <c r="J9" s="24"/>
      <c r="K9" s="24" t="s">
        <v>101</v>
      </c>
      <c r="L9" s="24"/>
      <c r="R9" s="24" t="s">
        <v>287</v>
      </c>
    </row>
    <row r="10" spans="1:18" hidden="1" x14ac:dyDescent="0.35">
      <c r="A10" s="24" t="s">
        <v>146</v>
      </c>
      <c r="B10" s="23" t="s">
        <v>147</v>
      </c>
      <c r="C10" s="24" t="s">
        <v>147</v>
      </c>
      <c r="D10" s="24" t="s">
        <v>30</v>
      </c>
      <c r="E10" s="49">
        <v>2564</v>
      </c>
      <c r="F10" s="24" t="s">
        <v>133</v>
      </c>
      <c r="G10" s="24" t="s">
        <v>116</v>
      </c>
      <c r="H10" s="24" t="s">
        <v>135</v>
      </c>
      <c r="I10" s="24" t="s">
        <v>136</v>
      </c>
      <c r="J10" s="24"/>
      <c r="K10" s="24" t="s">
        <v>101</v>
      </c>
      <c r="L10" s="24"/>
      <c r="R10" s="24" t="s">
        <v>287</v>
      </c>
    </row>
    <row r="11" spans="1:18" hidden="1" x14ac:dyDescent="0.35">
      <c r="A11" s="24" t="s">
        <v>150</v>
      </c>
      <c r="B11" s="23" t="s">
        <v>151</v>
      </c>
      <c r="C11" s="24" t="s">
        <v>151</v>
      </c>
      <c r="D11" s="24" t="s">
        <v>30</v>
      </c>
      <c r="E11" s="49">
        <v>2564</v>
      </c>
      <c r="F11" s="24" t="s">
        <v>133</v>
      </c>
      <c r="G11" s="24" t="s">
        <v>134</v>
      </c>
      <c r="H11" s="24" t="s">
        <v>135</v>
      </c>
      <c r="I11" s="24" t="s">
        <v>136</v>
      </c>
      <c r="J11" s="24"/>
      <c r="K11" s="24" t="s">
        <v>101</v>
      </c>
      <c r="L11" s="24"/>
      <c r="R11" s="24" t="s">
        <v>287</v>
      </c>
    </row>
    <row r="12" spans="1:18" hidden="1" x14ac:dyDescent="0.35">
      <c r="A12" s="24" t="s">
        <v>154</v>
      </c>
      <c r="B12" s="23" t="s">
        <v>228</v>
      </c>
      <c r="C12" s="24" t="s">
        <v>155</v>
      </c>
      <c r="D12" s="24" t="s">
        <v>30</v>
      </c>
      <c r="E12" s="49">
        <v>2564</v>
      </c>
      <c r="F12" s="24" t="s">
        <v>133</v>
      </c>
      <c r="G12" s="24" t="s">
        <v>157</v>
      </c>
      <c r="H12" s="24" t="s">
        <v>135</v>
      </c>
      <c r="I12" s="24" t="s">
        <v>136</v>
      </c>
      <c r="J12" s="24"/>
      <c r="K12" s="24" t="s">
        <v>101</v>
      </c>
      <c r="L12" s="24"/>
      <c r="R12" s="24" t="s">
        <v>287</v>
      </c>
    </row>
    <row r="13" spans="1:18" hidden="1" x14ac:dyDescent="0.35">
      <c r="A13" s="24" t="s">
        <v>159</v>
      </c>
      <c r="B13" s="23" t="s">
        <v>160</v>
      </c>
      <c r="C13" s="24" t="s">
        <v>160</v>
      </c>
      <c r="D13" s="24" t="s">
        <v>30</v>
      </c>
      <c r="E13" s="49">
        <v>2564</v>
      </c>
      <c r="F13" s="24" t="s">
        <v>133</v>
      </c>
      <c r="G13" s="24" t="s">
        <v>162</v>
      </c>
      <c r="H13" s="24" t="s">
        <v>135</v>
      </c>
      <c r="I13" s="24" t="s">
        <v>136</v>
      </c>
      <c r="J13" s="24"/>
      <c r="K13" s="24" t="s">
        <v>101</v>
      </c>
      <c r="L13" s="24"/>
      <c r="R13" s="24" t="s">
        <v>287</v>
      </c>
    </row>
    <row r="14" spans="1:18" hidden="1" x14ac:dyDescent="0.35">
      <c r="A14" s="24" t="s">
        <v>164</v>
      </c>
      <c r="B14" s="23" t="s">
        <v>165</v>
      </c>
      <c r="C14" s="24" t="s">
        <v>165</v>
      </c>
      <c r="D14" s="24" t="s">
        <v>30</v>
      </c>
      <c r="E14" s="49">
        <v>2564</v>
      </c>
      <c r="F14" s="24" t="s">
        <v>133</v>
      </c>
      <c r="G14" s="24" t="s">
        <v>167</v>
      </c>
      <c r="H14" s="24" t="s">
        <v>135</v>
      </c>
      <c r="I14" s="24" t="s">
        <v>136</v>
      </c>
      <c r="J14" s="24"/>
      <c r="K14" s="24" t="s">
        <v>101</v>
      </c>
      <c r="L14" s="24"/>
      <c r="R14" s="24" t="s">
        <v>287</v>
      </c>
    </row>
    <row r="15" spans="1:18" x14ac:dyDescent="0.35">
      <c r="A15" s="24" t="s">
        <v>27</v>
      </c>
      <c r="B15" s="23" t="s">
        <v>28</v>
      </c>
      <c r="C15" s="24" t="s">
        <v>28</v>
      </c>
      <c r="D15" s="24" t="s">
        <v>30</v>
      </c>
      <c r="E15" s="49">
        <v>2563</v>
      </c>
      <c r="F15" s="24" t="s">
        <v>35</v>
      </c>
      <c r="G15" s="24" t="s">
        <v>36</v>
      </c>
      <c r="H15" s="24" t="s">
        <v>37</v>
      </c>
      <c r="I15" s="24" t="s">
        <v>38</v>
      </c>
      <c r="J15" s="24"/>
      <c r="K15" s="24" t="s">
        <v>39</v>
      </c>
      <c r="L15" s="24"/>
      <c r="R15" s="24" t="s">
        <v>287</v>
      </c>
    </row>
    <row r="16" spans="1:18" hidden="1" x14ac:dyDescent="0.35">
      <c r="A16" s="24" t="s">
        <v>123</v>
      </c>
      <c r="B16" s="23" t="s">
        <v>61</v>
      </c>
      <c r="C16" s="24" t="s">
        <v>61</v>
      </c>
      <c r="D16" s="24" t="s">
        <v>30</v>
      </c>
      <c r="E16" s="49">
        <v>2564</v>
      </c>
      <c r="F16" s="24" t="s">
        <v>125</v>
      </c>
      <c r="G16" s="24" t="s">
        <v>126</v>
      </c>
      <c r="H16" s="24" t="s">
        <v>37</v>
      </c>
      <c r="I16" s="24" t="s">
        <v>38</v>
      </c>
      <c r="J16" s="24"/>
      <c r="K16" s="24" t="s">
        <v>39</v>
      </c>
      <c r="L16" s="24"/>
      <c r="R16" s="32" t="s">
        <v>285</v>
      </c>
    </row>
    <row r="17" spans="1:18" hidden="1" x14ac:dyDescent="0.35">
      <c r="A17" s="24" t="s">
        <v>224</v>
      </c>
      <c r="B17" s="23" t="s">
        <v>225</v>
      </c>
      <c r="C17" s="24" t="s">
        <v>225</v>
      </c>
      <c r="D17" s="24" t="s">
        <v>30</v>
      </c>
      <c r="E17" s="49">
        <v>2565</v>
      </c>
      <c r="F17" s="24" t="s">
        <v>63</v>
      </c>
      <c r="G17" s="24" t="s">
        <v>64</v>
      </c>
      <c r="H17" s="24" t="s">
        <v>37</v>
      </c>
      <c r="I17" s="24" t="s">
        <v>38</v>
      </c>
      <c r="J17" s="24"/>
      <c r="K17" s="24" t="s">
        <v>39</v>
      </c>
      <c r="L17" s="24"/>
      <c r="R17" s="32" t="s">
        <v>285</v>
      </c>
    </row>
    <row r="18" spans="1:18" hidden="1" x14ac:dyDescent="0.35">
      <c r="A18" s="30" t="s">
        <v>277</v>
      </c>
      <c r="B18" s="31" t="str">
        <f>HYPERLINK(Q18,C18)</f>
        <v>ยกระดับฐานเศรษฐกิจสร้างสรรค์ล้านนาสู่ระเบียงเศรษฐกิจพิเศษภาคเหนือ (Creative LANNA Forward)</v>
      </c>
      <c r="C18" s="30" t="s">
        <v>278</v>
      </c>
      <c r="D18" s="30" t="s">
        <v>30</v>
      </c>
      <c r="E18" s="57">
        <v>2567</v>
      </c>
      <c r="F18" s="30" t="s">
        <v>279</v>
      </c>
      <c r="G18" s="30" t="s">
        <v>280</v>
      </c>
      <c r="H18" s="30" t="s">
        <v>281</v>
      </c>
      <c r="I18" s="30" t="s">
        <v>282</v>
      </c>
      <c r="J18" s="30"/>
      <c r="K18" s="30" t="s">
        <v>174</v>
      </c>
      <c r="L18" s="30"/>
      <c r="O18" s="29"/>
      <c r="P18" s="29"/>
      <c r="Q18" s="28" t="s">
        <v>286</v>
      </c>
      <c r="R18" s="32" t="s">
        <v>285</v>
      </c>
    </row>
    <row r="19" spans="1:18" x14ac:dyDescent="0.35">
      <c r="A19" s="24" t="s">
        <v>44</v>
      </c>
      <c r="B19" s="23" t="s">
        <v>45</v>
      </c>
      <c r="C19" s="24" t="s">
        <v>45</v>
      </c>
      <c r="D19" s="24" t="s">
        <v>30</v>
      </c>
      <c r="E19" s="49">
        <v>2563</v>
      </c>
      <c r="F19" s="24" t="s">
        <v>35</v>
      </c>
      <c r="G19" s="24" t="s">
        <v>36</v>
      </c>
      <c r="H19" s="24" t="s">
        <v>47</v>
      </c>
      <c r="I19" s="24" t="s">
        <v>48</v>
      </c>
      <c r="J19" s="24"/>
      <c r="K19" s="24" t="s">
        <v>39</v>
      </c>
      <c r="L19" s="24"/>
      <c r="R19" s="30" t="s">
        <v>285</v>
      </c>
    </row>
    <row r="20" spans="1:18" hidden="1" x14ac:dyDescent="0.35">
      <c r="A20" s="24" t="s">
        <v>217</v>
      </c>
      <c r="B20" s="25" t="s">
        <v>218</v>
      </c>
      <c r="C20" s="24" t="s">
        <v>218</v>
      </c>
      <c r="D20" s="24" t="s">
        <v>30</v>
      </c>
      <c r="E20" s="49">
        <v>2565</v>
      </c>
      <c r="F20" s="24" t="s">
        <v>63</v>
      </c>
      <c r="G20" s="24" t="s">
        <v>64</v>
      </c>
      <c r="H20" s="24" t="s">
        <v>220</v>
      </c>
      <c r="I20" s="24" t="s">
        <v>221</v>
      </c>
      <c r="J20" s="24"/>
      <c r="K20" s="24" t="s">
        <v>39</v>
      </c>
      <c r="L20" s="24"/>
      <c r="R20" s="32" t="s">
        <v>288</v>
      </c>
    </row>
    <row r="21" spans="1:18" x14ac:dyDescent="0.35">
      <c r="A21" s="24" t="s">
        <v>51</v>
      </c>
      <c r="B21" s="23" t="s">
        <v>52</v>
      </c>
      <c r="C21" s="24" t="s">
        <v>52</v>
      </c>
      <c r="D21" s="24" t="s">
        <v>30</v>
      </c>
      <c r="E21" s="58">
        <v>2563</v>
      </c>
      <c r="F21" s="24" t="s">
        <v>55</v>
      </c>
      <c r="G21" s="24" t="s">
        <v>36</v>
      </c>
      <c r="H21" s="24" t="s">
        <v>56</v>
      </c>
      <c r="I21" s="24" t="s">
        <v>57</v>
      </c>
      <c r="J21" s="24"/>
      <c r="K21" s="24" t="s">
        <v>58</v>
      </c>
      <c r="L21" s="24"/>
      <c r="R21" s="24" t="s">
        <v>289</v>
      </c>
    </row>
    <row r="22" spans="1:18" hidden="1" x14ac:dyDescent="0.35">
      <c r="A22" s="24" t="s">
        <v>170</v>
      </c>
      <c r="B22" s="23" t="s">
        <v>171</v>
      </c>
      <c r="C22" s="24" t="s">
        <v>171</v>
      </c>
      <c r="D22" s="24" t="s">
        <v>30</v>
      </c>
      <c r="E22" s="49">
        <v>2564</v>
      </c>
      <c r="F22" s="24" t="s">
        <v>125</v>
      </c>
      <c r="G22" s="24" t="s">
        <v>126</v>
      </c>
      <c r="H22" s="24"/>
      <c r="I22" s="24" t="s">
        <v>173</v>
      </c>
      <c r="J22" s="24"/>
      <c r="K22" s="24" t="s">
        <v>174</v>
      </c>
      <c r="L22" s="24"/>
      <c r="R22" s="24" t="s">
        <v>290</v>
      </c>
    </row>
    <row r="23" spans="1:18" hidden="1" x14ac:dyDescent="0.35">
      <c r="A23" s="24" t="s">
        <v>212</v>
      </c>
      <c r="B23" s="23" t="s">
        <v>213</v>
      </c>
      <c r="C23" s="24" t="s">
        <v>213</v>
      </c>
      <c r="D23" s="24" t="s">
        <v>30</v>
      </c>
      <c r="E23" s="49">
        <v>2565</v>
      </c>
      <c r="F23" s="24" t="s">
        <v>63</v>
      </c>
      <c r="G23" s="24" t="s">
        <v>64</v>
      </c>
      <c r="H23" s="24" t="s">
        <v>109</v>
      </c>
      <c r="I23" s="24" t="s">
        <v>72</v>
      </c>
      <c r="J23" s="24"/>
      <c r="K23" s="24" t="s">
        <v>73</v>
      </c>
      <c r="L23" s="24"/>
      <c r="R23" s="24" t="s">
        <v>291</v>
      </c>
    </row>
    <row r="24" spans="1:18" hidden="1" x14ac:dyDescent="0.35">
      <c r="A24" s="37" t="s">
        <v>176</v>
      </c>
      <c r="B24" s="38" t="s">
        <v>177</v>
      </c>
      <c r="C24" s="37" t="s">
        <v>177</v>
      </c>
      <c r="D24" s="37" t="s">
        <v>30</v>
      </c>
      <c r="E24" s="59">
        <v>2566</v>
      </c>
      <c r="F24" s="37" t="s">
        <v>179</v>
      </c>
      <c r="G24" s="37" t="s">
        <v>180</v>
      </c>
      <c r="H24" s="37" t="s">
        <v>109</v>
      </c>
      <c r="I24" s="37" t="s">
        <v>72</v>
      </c>
      <c r="J24" s="37"/>
      <c r="K24" s="37" t="s">
        <v>73</v>
      </c>
      <c r="L24" s="39" t="s">
        <v>296</v>
      </c>
      <c r="R24" s="24" t="s">
        <v>291</v>
      </c>
    </row>
    <row r="25" spans="1:18" hidden="1" x14ac:dyDescent="0.35">
      <c r="A25" s="24" t="s">
        <v>113</v>
      </c>
      <c r="B25" s="23" t="s">
        <v>114</v>
      </c>
      <c r="C25" s="24" t="s">
        <v>114</v>
      </c>
      <c r="D25" s="24" t="s">
        <v>30</v>
      </c>
      <c r="E25" s="58">
        <v>2564</v>
      </c>
      <c r="F25" s="24" t="s">
        <v>116</v>
      </c>
      <c r="G25" s="24" t="s">
        <v>117</v>
      </c>
      <c r="H25" s="24" t="s">
        <v>118</v>
      </c>
      <c r="I25" s="24" t="s">
        <v>119</v>
      </c>
      <c r="J25" s="24"/>
      <c r="K25" s="24" t="s">
        <v>120</v>
      </c>
      <c r="L25" s="24"/>
      <c r="N25" s="24"/>
      <c r="O25" s="24"/>
      <c r="P25" s="24"/>
      <c r="Q25" s="24"/>
      <c r="R25" s="37" t="s">
        <v>291</v>
      </c>
    </row>
    <row r="26" spans="1:18" hidden="1" x14ac:dyDescent="0.35">
      <c r="R26" s="24" t="s">
        <v>292</v>
      </c>
    </row>
    <row r="27" spans="1:18" x14ac:dyDescent="0.35">
      <c r="B27" s="33"/>
      <c r="N27" s="28"/>
    </row>
    <row r="28" spans="1:18" x14ac:dyDescent="0.35">
      <c r="O28" s="28"/>
    </row>
  </sheetData>
  <autoFilter ref="A6:U26" xr:uid="{00000000-0009-0000-0000-000007000000}">
    <filterColumn colId="4">
      <filters>
        <filter val="2563"/>
      </filters>
    </filterColumn>
    <sortState ref="A7:R25">
      <sortCondition ref="M6:M24"/>
    </sortState>
  </autoFilter>
  <hyperlinks>
    <hyperlink ref="Q18" r:id="rId1" xr:uid="{AC0FF7A9-F883-4695-9664-EED697A024BD}"/>
    <hyperlink ref="B17" r:id="rId2" display="https://emenscr.nesdc.go.th/viewer/view.html?id=61e6438eb1008e5f09ed0a82&amp;username=moph06041" xr:uid="{29C64AC3-F0D4-4DFF-BC20-794362C26F3E}"/>
    <hyperlink ref="B20" r:id="rId3" display="https://emenscr.nesdc.go.th/viewer/view.html?id=61c28b99cf8d3033eb3ef4e3&amp;username=moph09071" xr:uid="{73DF2843-D3E5-49BA-B8CF-2EE1578DF6BB}"/>
    <hyperlink ref="B23" r:id="rId4" display="https://emenscr.nesdc.go.th/viewer/view.html?id=6192123b78f1114b28747c9f&amp;username=mol04071" xr:uid="{07E14BBE-2CA5-43AE-BA8F-A4FD41C08FB9}"/>
    <hyperlink ref="B24" r:id="rId5" display="https://emenscr.nesdc.go.th/viewer/view.html?id=610a2e97eeb6226fa20f3daf&amp;username=mol04071" xr:uid="{B2E1ECB5-9FB8-40CB-AE0C-4108D735E875}"/>
    <hyperlink ref="B22" r:id="rId6" display="https://emenscr.nesdc.go.th/viewer/view.html?id=60e2d2caa792f56431f57b72&amp;username=industry031" xr:uid="{BB3B6EA5-FA31-498F-915D-1CFD38A44673}"/>
    <hyperlink ref="B14" r:id="rId7" display="https://emenscr.nesdc.go.th/viewer/view.html?id=5fe560b68c931742b9801570&amp;username=moi5551011" xr:uid="{D0A53F23-8B34-44C8-9300-A5722035A658}"/>
    <hyperlink ref="B13" r:id="rId8" display="https://emenscr.nesdc.go.th/viewer/view.html?id=5fe55e0555edc142c175da6d&amp;username=moi5551011" xr:uid="{70C930F2-875A-42D2-B8C1-60DB0F58F4BE}"/>
    <hyperlink ref="B12" r:id="rId9" display="https://emenscr.nesdc.go.th/viewer/view.html?id=5fe55a8155edc142c175da58&amp;username=moi5551011" xr:uid="{58C3067B-09BE-4D25-9940-3D4A57C50326}"/>
    <hyperlink ref="B11" r:id="rId10" display="https://emenscr.nesdc.go.th/viewer/view.html?id=5fe5577855edc142c175da4f&amp;username=moi5551011" xr:uid="{8C829E78-8A86-49C2-8A26-8B7556E09DE6}"/>
    <hyperlink ref="B10" r:id="rId11" display="https://emenscr.nesdc.go.th/viewer/view.html?id=5fe55576937fc042b84c9987&amp;username=moi5551011" xr:uid="{D61717CF-8D80-4D3A-B708-F754627386AB}"/>
    <hyperlink ref="B9" r:id="rId12" display="https://emenscr.nesdc.go.th/viewer/view.html?id=5fe552ca48dad842bf57c342&amp;username=moi5551011" xr:uid="{C0E691E3-E59E-4FB8-A94A-76DED5B7222F}"/>
    <hyperlink ref="B8" r:id="rId13" display="https://emenscr.nesdc.go.th/viewer/view.html?id=5fe54f1555edc142c175da2e&amp;username=moi5551011" xr:uid="{108CB34B-146F-4F24-AA61-73DCEC260C6D}"/>
    <hyperlink ref="B7" r:id="rId14" display="https://emenscr.nesdc.go.th/viewer/view.html?id=5fe469d9de9699752bbf4951&amp;username=moi5551011" xr:uid="{55B8B1CB-F74C-47EC-9AC1-CABA1CADBCCF}"/>
    <hyperlink ref="B16" r:id="rId15" display="https://emenscr.nesdc.go.th/viewer/view.html?id=5fe07310adb90d1b2adda6fa&amp;username=moph06041" xr:uid="{ED4F790A-A300-4B5C-BDC4-955DC96EB3A9}"/>
    <hyperlink ref="B25" r:id="rId16" display="https://emenscr.nesdc.go.th/viewer/view.html?id=5fcf1265557f3b161930c3d2&amp;username=nesdb11121" xr:uid="{B7909CD2-C12D-4207-919F-1DABAAE99EE9}"/>
    <hyperlink ref="B21" r:id="rId17" display="https://emenscr.nesdc.go.th/viewer/view.html?id=5e1561050e30786ac928b2ad&amp;username=mdes06031" xr:uid="{2B45FDC6-6215-40AA-86CA-1C1F3BD4A487}"/>
    <hyperlink ref="B19" r:id="rId18" display="https://emenscr.nesdc.go.th/viewer/view.html?id=5df9e60affccfe3f5905ef4e&amp;username=moph05061" xr:uid="{5A8155E8-88F9-4E43-9762-4FC854F8150B}"/>
    <hyperlink ref="B15" r:id="rId19" display="https://emenscr.nesdc.go.th/viewer/view.html?id=5de4bd945b1d0951ee935730&amp;username=moph06041" xr:uid="{7580BE6C-0F4E-49A3-AF74-11DE2FD327BB}"/>
  </hyperlinks>
  <pageMargins left="0.7" right="0.7" top="0.75" bottom="0.75" header="0.3" footer="0.3"/>
  <pageSetup paperSize="9" orientation="portrait" r:id="rId20"/>
  <drawing r:id="rId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51610-D64D-4EE6-BCF6-E9C119197437}">
  <dimension ref="A1:R28"/>
  <sheetViews>
    <sheetView topLeftCell="H4" workbookViewId="0">
      <selection activeCell="B15" sqref="B15"/>
    </sheetView>
  </sheetViews>
  <sheetFormatPr defaultRowHeight="21" x14ac:dyDescent="0.35"/>
  <cols>
    <col min="1" max="2" width="26.28515625" style="29" customWidth="1"/>
    <col min="3" max="3" width="103.7109375" style="29" customWidth="1"/>
    <col min="4" max="4" width="61.7109375" style="29" customWidth="1"/>
    <col min="5" max="6" width="23.140625" style="29" customWidth="1"/>
    <col min="7" max="7" width="32.28515625" style="29" customWidth="1"/>
    <col min="8" max="8" width="61.7109375" style="29" customWidth="1"/>
    <col min="9" max="10" width="57.140625" style="29" customWidth="1"/>
    <col min="11" max="11" width="61.7109375" style="29" customWidth="1"/>
    <col min="12" max="12" width="40.85546875" style="29" bestFit="1" customWidth="1"/>
    <col min="13" max="13" width="14.5703125" style="29" bestFit="1" customWidth="1"/>
    <col min="14" max="14" width="36.28515625" style="29" bestFit="1" customWidth="1"/>
    <col min="15" max="16" width="36.28515625" style="29" customWidth="1"/>
    <col min="17" max="17" width="18.85546875" style="29" customWidth="1"/>
    <col min="18" max="18" width="22.28515625" style="29" customWidth="1"/>
    <col min="19" max="16384" width="9.140625" style="29"/>
  </cols>
  <sheetData>
    <row r="1" spans="1:18" x14ac:dyDescent="0.35">
      <c r="A1" s="68" t="s">
        <v>364</v>
      </c>
      <c r="B1" s="69" t="s">
        <v>365</v>
      </c>
    </row>
    <row r="2" spans="1:18" x14ac:dyDescent="0.35">
      <c r="B2" s="70" t="s">
        <v>366</v>
      </c>
    </row>
    <row r="3" spans="1:18" x14ac:dyDescent="0.35">
      <c r="B3" s="71" t="s">
        <v>367</v>
      </c>
    </row>
    <row r="4" spans="1:18" x14ac:dyDescent="0.35">
      <c r="B4" s="72" t="s">
        <v>368</v>
      </c>
    </row>
    <row r="5" spans="1:18" x14ac:dyDescent="0.35">
      <c r="B5" s="73" t="s">
        <v>369</v>
      </c>
    </row>
    <row r="6" spans="1:18" x14ac:dyDescent="0.35">
      <c r="C6" s="73"/>
    </row>
    <row r="7" spans="1:18" s="85" customFormat="1" x14ac:dyDescent="0.35">
      <c r="A7" s="79" t="s">
        <v>2</v>
      </c>
      <c r="B7" s="80" t="s">
        <v>3</v>
      </c>
      <c r="C7" s="80" t="s">
        <v>3</v>
      </c>
      <c r="D7" s="81" t="s">
        <v>7</v>
      </c>
      <c r="E7" s="81" t="s">
        <v>229</v>
      </c>
      <c r="F7" s="82" t="s">
        <v>309</v>
      </c>
      <c r="G7" s="83" t="s">
        <v>310</v>
      </c>
      <c r="H7" s="80" t="s">
        <v>18</v>
      </c>
      <c r="I7" s="80" t="s">
        <v>19</v>
      </c>
      <c r="J7" s="80" t="s">
        <v>370</v>
      </c>
      <c r="K7" s="80" t="s">
        <v>20</v>
      </c>
      <c r="L7" s="80" t="s">
        <v>21</v>
      </c>
      <c r="M7" s="80" t="s">
        <v>22</v>
      </c>
      <c r="N7" s="84" t="s">
        <v>23</v>
      </c>
      <c r="O7" s="84" t="s">
        <v>372</v>
      </c>
      <c r="P7" s="84" t="s">
        <v>373</v>
      </c>
      <c r="Q7" s="80" t="s">
        <v>319</v>
      </c>
      <c r="R7" s="80" t="s">
        <v>371</v>
      </c>
    </row>
    <row r="8" spans="1:18" x14ac:dyDescent="0.35">
      <c r="A8" s="74" t="s">
        <v>320</v>
      </c>
      <c r="B8" s="74"/>
      <c r="C8" s="75" t="s">
        <v>321</v>
      </c>
      <c r="D8" s="75" t="s">
        <v>30</v>
      </c>
      <c r="E8" s="75">
        <v>2567</v>
      </c>
      <c r="F8" s="75" t="s">
        <v>280</v>
      </c>
      <c r="G8" s="76" t="s">
        <v>208</v>
      </c>
      <c r="H8" s="75" t="s">
        <v>323</v>
      </c>
      <c r="I8" s="75" t="s">
        <v>322</v>
      </c>
      <c r="J8" s="75" t="s">
        <v>380</v>
      </c>
      <c r="K8" s="75" t="s">
        <v>174</v>
      </c>
      <c r="L8" s="75" t="s">
        <v>324</v>
      </c>
      <c r="M8" s="75" t="s">
        <v>283</v>
      </c>
      <c r="N8" s="78" t="s">
        <v>284</v>
      </c>
      <c r="O8" s="78" t="s">
        <v>374</v>
      </c>
      <c r="P8" s="78"/>
      <c r="Q8" s="75" t="s">
        <v>326</v>
      </c>
      <c r="R8" s="75" t="s">
        <v>284</v>
      </c>
    </row>
    <row r="9" spans="1:18" x14ac:dyDescent="0.35">
      <c r="A9" s="74" t="s">
        <v>277</v>
      </c>
      <c r="B9" s="74"/>
      <c r="C9" s="75" t="s">
        <v>278</v>
      </c>
      <c r="D9" s="75" t="s">
        <v>30</v>
      </c>
      <c r="E9" s="75">
        <v>2567</v>
      </c>
      <c r="F9" s="75" t="s">
        <v>279</v>
      </c>
      <c r="G9" s="76" t="s">
        <v>208</v>
      </c>
      <c r="H9" s="75" t="s">
        <v>281</v>
      </c>
      <c r="I9" s="75" t="s">
        <v>282</v>
      </c>
      <c r="J9" s="75" t="s">
        <v>381</v>
      </c>
      <c r="K9" s="75" t="s">
        <v>174</v>
      </c>
      <c r="L9" s="75" t="s">
        <v>324</v>
      </c>
      <c r="M9" s="75" t="s">
        <v>283</v>
      </c>
      <c r="N9" s="78" t="s">
        <v>284</v>
      </c>
      <c r="O9" s="78" t="s">
        <v>374</v>
      </c>
      <c r="P9" s="78"/>
      <c r="Q9" s="75" t="s">
        <v>327</v>
      </c>
      <c r="R9" s="75" t="s">
        <v>284</v>
      </c>
    </row>
    <row r="10" spans="1:18" x14ac:dyDescent="0.35">
      <c r="A10" s="74" t="s">
        <v>328</v>
      </c>
      <c r="B10" s="74"/>
      <c r="C10" s="75" t="s">
        <v>329</v>
      </c>
      <c r="D10" s="75" t="s">
        <v>30</v>
      </c>
      <c r="E10" s="75">
        <v>2567</v>
      </c>
      <c r="F10" s="75" t="s">
        <v>279</v>
      </c>
      <c r="G10" s="76" t="s">
        <v>208</v>
      </c>
      <c r="H10" s="75" t="s">
        <v>71</v>
      </c>
      <c r="I10" s="75" t="s">
        <v>72</v>
      </c>
      <c r="J10" s="75" t="s">
        <v>382</v>
      </c>
      <c r="K10" s="75" t="s">
        <v>73</v>
      </c>
      <c r="L10" s="75" t="s">
        <v>330</v>
      </c>
      <c r="M10" s="75" t="s">
        <v>375</v>
      </c>
      <c r="N10" s="78" t="s">
        <v>331</v>
      </c>
      <c r="O10" s="78" t="s">
        <v>374</v>
      </c>
      <c r="P10" s="78"/>
      <c r="Q10" s="75" t="s">
        <v>332</v>
      </c>
      <c r="R10" s="75" t="s">
        <v>331</v>
      </c>
    </row>
    <row r="11" spans="1:18" x14ac:dyDescent="0.35">
      <c r="A11" s="74" t="s">
        <v>333</v>
      </c>
      <c r="B11" s="74"/>
      <c r="C11" s="75" t="s">
        <v>334</v>
      </c>
      <c r="D11" s="75" t="s">
        <v>30</v>
      </c>
      <c r="E11" s="75">
        <v>2568</v>
      </c>
      <c r="F11" s="75" t="s">
        <v>335</v>
      </c>
      <c r="G11" s="76" t="s">
        <v>336</v>
      </c>
      <c r="H11" s="75" t="s">
        <v>337</v>
      </c>
      <c r="I11" s="75" t="s">
        <v>300</v>
      </c>
      <c r="J11" s="75" t="s">
        <v>383</v>
      </c>
      <c r="K11" s="75" t="s">
        <v>301</v>
      </c>
      <c r="L11" s="75" t="s">
        <v>338</v>
      </c>
      <c r="M11" s="75" t="s">
        <v>375</v>
      </c>
      <c r="N11" s="78" t="s">
        <v>339</v>
      </c>
      <c r="O11" s="78" t="s">
        <v>374</v>
      </c>
      <c r="P11" s="78"/>
      <c r="Q11" s="75" t="s">
        <v>340</v>
      </c>
      <c r="R11" s="75" t="s">
        <v>339</v>
      </c>
    </row>
    <row r="12" spans="1:18" x14ac:dyDescent="0.35">
      <c r="A12" s="74" t="s">
        <v>27</v>
      </c>
      <c r="B12" s="74"/>
      <c r="C12" s="75" t="s">
        <v>28</v>
      </c>
      <c r="D12" s="75" t="s">
        <v>30</v>
      </c>
      <c r="E12" s="75">
        <v>2563</v>
      </c>
      <c r="F12" s="75" t="s">
        <v>35</v>
      </c>
      <c r="G12" s="76" t="s">
        <v>36</v>
      </c>
      <c r="H12" s="75" t="s">
        <v>37</v>
      </c>
      <c r="I12" s="75" t="s">
        <v>38</v>
      </c>
      <c r="J12" s="75" t="s">
        <v>384</v>
      </c>
      <c r="K12" s="75" t="s">
        <v>39</v>
      </c>
      <c r="L12" s="76" t="s">
        <v>341</v>
      </c>
      <c r="M12" s="75" t="s">
        <v>283</v>
      </c>
      <c r="N12" s="78" t="s">
        <v>342</v>
      </c>
      <c r="O12" s="78" t="s">
        <v>374</v>
      </c>
      <c r="P12" s="78"/>
      <c r="Q12" s="75" t="s">
        <v>343</v>
      </c>
      <c r="R12" s="75" t="s">
        <v>41</v>
      </c>
    </row>
    <row r="13" spans="1:18" x14ac:dyDescent="0.35">
      <c r="A13" s="74" t="s">
        <v>106</v>
      </c>
      <c r="B13" s="74"/>
      <c r="C13" s="75" t="s">
        <v>107</v>
      </c>
      <c r="D13" s="75" t="s">
        <v>30</v>
      </c>
      <c r="E13" s="75">
        <v>2563</v>
      </c>
      <c r="F13" s="75" t="s">
        <v>63</v>
      </c>
      <c r="G13" s="76" t="s">
        <v>64</v>
      </c>
      <c r="H13" s="75" t="s">
        <v>109</v>
      </c>
      <c r="I13" s="75" t="s">
        <v>72</v>
      </c>
      <c r="J13" s="75" t="s">
        <v>382</v>
      </c>
      <c r="K13" s="75" t="s">
        <v>73</v>
      </c>
      <c r="L13" s="76" t="s">
        <v>341</v>
      </c>
      <c r="M13" s="75" t="s">
        <v>375</v>
      </c>
      <c r="N13" s="78" t="s">
        <v>339</v>
      </c>
      <c r="O13" s="78" t="s">
        <v>374</v>
      </c>
      <c r="P13" s="78"/>
      <c r="Q13" s="75" t="s">
        <v>344</v>
      </c>
      <c r="R13" s="75" t="s">
        <v>76</v>
      </c>
    </row>
    <row r="14" spans="1:18" x14ac:dyDescent="0.35">
      <c r="A14" s="74" t="s">
        <v>170</v>
      </c>
      <c r="B14" s="74"/>
      <c r="C14" s="75" t="s">
        <v>171</v>
      </c>
      <c r="D14" s="75" t="s">
        <v>30</v>
      </c>
      <c r="E14" s="75">
        <v>2564</v>
      </c>
      <c r="F14" s="75" t="s">
        <v>125</v>
      </c>
      <c r="G14" s="76" t="s">
        <v>126</v>
      </c>
      <c r="H14" s="75"/>
      <c r="I14" s="75" t="s">
        <v>173</v>
      </c>
      <c r="J14" s="75" t="s">
        <v>385</v>
      </c>
      <c r="K14" s="75" t="s">
        <v>174</v>
      </c>
      <c r="L14" s="76" t="s">
        <v>345</v>
      </c>
      <c r="M14" s="75" t="s">
        <v>283</v>
      </c>
      <c r="N14" s="78" t="s">
        <v>284</v>
      </c>
      <c r="O14" s="78" t="s">
        <v>374</v>
      </c>
      <c r="P14" s="78"/>
      <c r="Q14" s="75" t="s">
        <v>346</v>
      </c>
      <c r="R14" s="75" t="s">
        <v>127</v>
      </c>
    </row>
    <row r="15" spans="1:18" x14ac:dyDescent="0.35">
      <c r="A15" s="74" t="s">
        <v>123</v>
      </c>
      <c r="B15" s="74"/>
      <c r="C15" s="75" t="s">
        <v>61</v>
      </c>
      <c r="D15" s="75" t="s">
        <v>30</v>
      </c>
      <c r="E15" s="75">
        <v>2564</v>
      </c>
      <c r="F15" s="75" t="s">
        <v>125</v>
      </c>
      <c r="G15" s="76" t="s">
        <v>126</v>
      </c>
      <c r="H15" s="75" t="s">
        <v>37</v>
      </c>
      <c r="I15" s="75" t="s">
        <v>38</v>
      </c>
      <c r="J15" s="75" t="s">
        <v>384</v>
      </c>
      <c r="K15" s="75" t="s">
        <v>39</v>
      </c>
      <c r="L15" s="76" t="s">
        <v>345</v>
      </c>
      <c r="M15" s="75" t="s">
        <v>283</v>
      </c>
      <c r="N15" s="78" t="s">
        <v>284</v>
      </c>
      <c r="O15" s="78" t="s">
        <v>374</v>
      </c>
      <c r="P15" s="78"/>
      <c r="Q15" s="75" t="s">
        <v>347</v>
      </c>
      <c r="R15" s="75" t="s">
        <v>127</v>
      </c>
    </row>
    <row r="16" spans="1:18" x14ac:dyDescent="0.35">
      <c r="A16" s="74" t="s">
        <v>164</v>
      </c>
      <c r="B16" s="74"/>
      <c r="C16" s="75" t="s">
        <v>165</v>
      </c>
      <c r="D16" s="75" t="s">
        <v>30</v>
      </c>
      <c r="E16" s="75">
        <v>2564</v>
      </c>
      <c r="F16" s="75" t="s">
        <v>133</v>
      </c>
      <c r="G16" s="76" t="s">
        <v>167</v>
      </c>
      <c r="H16" s="75" t="s">
        <v>135</v>
      </c>
      <c r="I16" s="75" t="s">
        <v>136</v>
      </c>
      <c r="J16" s="75" t="s">
        <v>386</v>
      </c>
      <c r="K16" s="75" t="s">
        <v>101</v>
      </c>
      <c r="L16" s="76" t="s">
        <v>345</v>
      </c>
      <c r="M16" s="75" t="s">
        <v>376</v>
      </c>
      <c r="N16" s="78" t="s">
        <v>348</v>
      </c>
      <c r="O16" s="78" t="s">
        <v>374</v>
      </c>
      <c r="P16" s="78"/>
      <c r="Q16" s="75" t="s">
        <v>349</v>
      </c>
      <c r="R16" s="75" t="s">
        <v>103</v>
      </c>
    </row>
    <row r="17" spans="1:18" x14ac:dyDescent="0.35">
      <c r="A17" s="74" t="s">
        <v>159</v>
      </c>
      <c r="B17" s="74"/>
      <c r="C17" s="75" t="s">
        <v>160</v>
      </c>
      <c r="D17" s="75" t="s">
        <v>30</v>
      </c>
      <c r="E17" s="75">
        <v>2564</v>
      </c>
      <c r="F17" s="75" t="s">
        <v>133</v>
      </c>
      <c r="G17" s="76" t="s">
        <v>162</v>
      </c>
      <c r="H17" s="75" t="s">
        <v>135</v>
      </c>
      <c r="I17" s="75" t="s">
        <v>136</v>
      </c>
      <c r="J17" s="75" t="s">
        <v>386</v>
      </c>
      <c r="K17" s="75" t="s">
        <v>101</v>
      </c>
      <c r="L17" s="76" t="s">
        <v>345</v>
      </c>
      <c r="M17" s="75" t="s">
        <v>376</v>
      </c>
      <c r="N17" s="78" t="s">
        <v>348</v>
      </c>
      <c r="O17" s="78" t="s">
        <v>374</v>
      </c>
      <c r="P17" s="78"/>
      <c r="Q17" s="75" t="s">
        <v>350</v>
      </c>
      <c r="R17" s="75" t="s">
        <v>103</v>
      </c>
    </row>
    <row r="18" spans="1:18" x14ac:dyDescent="0.35">
      <c r="A18" s="74" t="s">
        <v>154</v>
      </c>
      <c r="B18" s="74"/>
      <c r="C18" s="75" t="s">
        <v>155</v>
      </c>
      <c r="D18" s="75" t="s">
        <v>30</v>
      </c>
      <c r="E18" s="75">
        <v>2564</v>
      </c>
      <c r="F18" s="75" t="s">
        <v>133</v>
      </c>
      <c r="G18" s="76" t="s">
        <v>157</v>
      </c>
      <c r="H18" s="75" t="s">
        <v>135</v>
      </c>
      <c r="I18" s="75" t="s">
        <v>136</v>
      </c>
      <c r="J18" s="75" t="s">
        <v>386</v>
      </c>
      <c r="K18" s="75" t="s">
        <v>101</v>
      </c>
      <c r="L18" s="76" t="s">
        <v>345</v>
      </c>
      <c r="M18" s="75" t="s">
        <v>376</v>
      </c>
      <c r="N18" s="78" t="s">
        <v>348</v>
      </c>
      <c r="O18" s="78" t="s">
        <v>374</v>
      </c>
      <c r="P18" s="78"/>
      <c r="Q18" s="75" t="s">
        <v>351</v>
      </c>
      <c r="R18" s="75" t="s">
        <v>103</v>
      </c>
    </row>
    <row r="19" spans="1:18" x14ac:dyDescent="0.35">
      <c r="A19" s="74" t="s">
        <v>150</v>
      </c>
      <c r="B19" s="74"/>
      <c r="C19" s="75" t="s">
        <v>151</v>
      </c>
      <c r="D19" s="75" t="s">
        <v>30</v>
      </c>
      <c r="E19" s="75">
        <v>2564</v>
      </c>
      <c r="F19" s="75" t="s">
        <v>133</v>
      </c>
      <c r="G19" s="76" t="s">
        <v>134</v>
      </c>
      <c r="H19" s="75" t="s">
        <v>135</v>
      </c>
      <c r="I19" s="75" t="s">
        <v>136</v>
      </c>
      <c r="J19" s="75" t="s">
        <v>386</v>
      </c>
      <c r="K19" s="75" t="s">
        <v>101</v>
      </c>
      <c r="L19" s="76" t="s">
        <v>345</v>
      </c>
      <c r="M19" s="75" t="s">
        <v>376</v>
      </c>
      <c r="N19" s="78" t="s">
        <v>348</v>
      </c>
      <c r="O19" s="78" t="s">
        <v>374</v>
      </c>
      <c r="P19" s="78"/>
      <c r="Q19" s="75" t="s">
        <v>352</v>
      </c>
      <c r="R19" s="75" t="s">
        <v>103</v>
      </c>
    </row>
    <row r="20" spans="1:18" x14ac:dyDescent="0.35">
      <c r="A20" s="74" t="s">
        <v>146</v>
      </c>
      <c r="B20" s="74"/>
      <c r="C20" s="75" t="s">
        <v>147</v>
      </c>
      <c r="D20" s="75" t="s">
        <v>30</v>
      </c>
      <c r="E20" s="75">
        <v>2564</v>
      </c>
      <c r="F20" s="75" t="s">
        <v>133</v>
      </c>
      <c r="G20" s="76" t="s">
        <v>116</v>
      </c>
      <c r="H20" s="75" t="s">
        <v>135</v>
      </c>
      <c r="I20" s="75" t="s">
        <v>136</v>
      </c>
      <c r="J20" s="75" t="s">
        <v>386</v>
      </c>
      <c r="K20" s="75" t="s">
        <v>101</v>
      </c>
      <c r="L20" s="76" t="s">
        <v>345</v>
      </c>
      <c r="M20" s="75" t="s">
        <v>376</v>
      </c>
      <c r="N20" s="78" t="s">
        <v>348</v>
      </c>
      <c r="O20" s="78" t="s">
        <v>374</v>
      </c>
      <c r="P20" s="78"/>
      <c r="Q20" s="75" t="s">
        <v>353</v>
      </c>
      <c r="R20" s="75" t="s">
        <v>103</v>
      </c>
    </row>
    <row r="21" spans="1:18" x14ac:dyDescent="0.35">
      <c r="A21" s="74" t="s">
        <v>142</v>
      </c>
      <c r="B21" s="74"/>
      <c r="C21" s="75" t="s">
        <v>143</v>
      </c>
      <c r="D21" s="75" t="s">
        <v>30</v>
      </c>
      <c r="E21" s="75">
        <v>2564</v>
      </c>
      <c r="F21" s="75" t="s">
        <v>133</v>
      </c>
      <c r="G21" s="76" t="s">
        <v>116</v>
      </c>
      <c r="H21" s="75" t="s">
        <v>135</v>
      </c>
      <c r="I21" s="75" t="s">
        <v>136</v>
      </c>
      <c r="J21" s="75" t="s">
        <v>386</v>
      </c>
      <c r="K21" s="75" t="s">
        <v>101</v>
      </c>
      <c r="L21" s="76" t="s">
        <v>345</v>
      </c>
      <c r="M21" s="75" t="s">
        <v>376</v>
      </c>
      <c r="N21" s="78" t="s">
        <v>348</v>
      </c>
      <c r="O21" s="78" t="s">
        <v>374</v>
      </c>
      <c r="P21" s="78"/>
      <c r="Q21" s="75" t="s">
        <v>354</v>
      </c>
      <c r="R21" s="75" t="s">
        <v>103</v>
      </c>
    </row>
    <row r="22" spans="1:18" x14ac:dyDescent="0.35">
      <c r="A22" s="74" t="s">
        <v>138</v>
      </c>
      <c r="B22" s="74"/>
      <c r="C22" s="75" t="s">
        <v>139</v>
      </c>
      <c r="D22" s="75" t="s">
        <v>30</v>
      </c>
      <c r="E22" s="75">
        <v>2564</v>
      </c>
      <c r="F22" s="75" t="s">
        <v>133</v>
      </c>
      <c r="G22" s="76" t="s">
        <v>116</v>
      </c>
      <c r="H22" s="75" t="s">
        <v>135</v>
      </c>
      <c r="I22" s="75" t="s">
        <v>136</v>
      </c>
      <c r="J22" s="75" t="s">
        <v>386</v>
      </c>
      <c r="K22" s="75" t="s">
        <v>101</v>
      </c>
      <c r="L22" s="76" t="s">
        <v>345</v>
      </c>
      <c r="M22" s="75" t="s">
        <v>376</v>
      </c>
      <c r="N22" s="78" t="s">
        <v>348</v>
      </c>
      <c r="O22" s="78" t="s">
        <v>374</v>
      </c>
      <c r="P22" s="78"/>
      <c r="Q22" s="75" t="s">
        <v>355</v>
      </c>
      <c r="R22" s="75" t="s">
        <v>103</v>
      </c>
    </row>
    <row r="23" spans="1:18" x14ac:dyDescent="0.35">
      <c r="A23" s="74" t="s">
        <v>130</v>
      </c>
      <c r="B23" s="74"/>
      <c r="C23" s="75" t="s">
        <v>131</v>
      </c>
      <c r="D23" s="75" t="s">
        <v>30</v>
      </c>
      <c r="E23" s="75">
        <v>2564</v>
      </c>
      <c r="F23" s="75" t="s">
        <v>133</v>
      </c>
      <c r="G23" s="76" t="s">
        <v>134</v>
      </c>
      <c r="H23" s="75" t="s">
        <v>135</v>
      </c>
      <c r="I23" s="75" t="s">
        <v>136</v>
      </c>
      <c r="J23" s="75" t="s">
        <v>386</v>
      </c>
      <c r="K23" s="75" t="s">
        <v>101</v>
      </c>
      <c r="L23" s="76" t="s">
        <v>345</v>
      </c>
      <c r="M23" s="75" t="s">
        <v>376</v>
      </c>
      <c r="N23" s="78" t="s">
        <v>348</v>
      </c>
      <c r="O23" s="78" t="s">
        <v>374</v>
      </c>
      <c r="P23" s="78"/>
      <c r="Q23" s="75" t="s">
        <v>356</v>
      </c>
      <c r="R23" s="75" t="s">
        <v>103</v>
      </c>
    </row>
    <row r="24" spans="1:18" x14ac:dyDescent="0.35">
      <c r="A24" s="74" t="s">
        <v>113</v>
      </c>
      <c r="B24" s="74"/>
      <c r="C24" s="75" t="s">
        <v>114</v>
      </c>
      <c r="D24" s="75" t="s">
        <v>30</v>
      </c>
      <c r="E24" s="75">
        <v>2564</v>
      </c>
      <c r="F24" s="75" t="s">
        <v>116</v>
      </c>
      <c r="G24" s="76" t="s">
        <v>117</v>
      </c>
      <c r="H24" s="75" t="s">
        <v>118</v>
      </c>
      <c r="I24" s="75" t="s">
        <v>119</v>
      </c>
      <c r="J24" s="75" t="s">
        <v>387</v>
      </c>
      <c r="K24" s="75" t="s">
        <v>120</v>
      </c>
      <c r="L24" s="76" t="s">
        <v>345</v>
      </c>
      <c r="M24" s="75" t="s">
        <v>377</v>
      </c>
      <c r="N24" s="78" t="s">
        <v>357</v>
      </c>
      <c r="O24" s="78" t="s">
        <v>374</v>
      </c>
      <c r="P24" s="78"/>
      <c r="Q24" s="75" t="s">
        <v>358</v>
      </c>
      <c r="R24" s="75" t="s">
        <v>121</v>
      </c>
    </row>
    <row r="25" spans="1:18" x14ac:dyDescent="0.35">
      <c r="A25" s="74" t="s">
        <v>217</v>
      </c>
      <c r="B25" s="74"/>
      <c r="C25" s="75" t="s">
        <v>218</v>
      </c>
      <c r="D25" s="75" t="s">
        <v>30</v>
      </c>
      <c r="E25" s="75">
        <v>2565</v>
      </c>
      <c r="F25" s="75" t="s">
        <v>63</v>
      </c>
      <c r="G25" s="76" t="s">
        <v>64</v>
      </c>
      <c r="H25" s="75" t="s">
        <v>220</v>
      </c>
      <c r="I25" s="75" t="s">
        <v>221</v>
      </c>
      <c r="J25" s="75" t="s">
        <v>221</v>
      </c>
      <c r="K25" s="75" t="s">
        <v>39</v>
      </c>
      <c r="L25" s="76" t="s">
        <v>359</v>
      </c>
      <c r="M25" s="75" t="s">
        <v>378</v>
      </c>
      <c r="N25" s="78" t="s">
        <v>360</v>
      </c>
      <c r="O25" s="78" t="s">
        <v>374</v>
      </c>
      <c r="P25" s="78"/>
      <c r="Q25" s="75" t="s">
        <v>361</v>
      </c>
      <c r="R25" s="75" t="s">
        <v>222</v>
      </c>
    </row>
    <row r="26" spans="1:18" x14ac:dyDescent="0.35">
      <c r="A26" s="74" t="s">
        <v>224</v>
      </c>
      <c r="B26" s="74"/>
      <c r="C26" s="75" t="s">
        <v>225</v>
      </c>
      <c r="D26" s="75" t="s">
        <v>30</v>
      </c>
      <c r="E26" s="75">
        <v>2565</v>
      </c>
      <c r="F26" s="75" t="s">
        <v>63</v>
      </c>
      <c r="G26" s="76" t="s">
        <v>64</v>
      </c>
      <c r="H26" s="75" t="s">
        <v>37</v>
      </c>
      <c r="I26" s="75" t="s">
        <v>38</v>
      </c>
      <c r="J26" s="75" t="s">
        <v>384</v>
      </c>
      <c r="K26" s="75" t="s">
        <v>39</v>
      </c>
      <c r="L26" s="76" t="s">
        <v>359</v>
      </c>
      <c r="M26" s="75" t="s">
        <v>283</v>
      </c>
      <c r="N26" s="78" t="s">
        <v>284</v>
      </c>
      <c r="O26" s="78" t="s">
        <v>374</v>
      </c>
      <c r="P26" s="78"/>
      <c r="Q26" s="75" t="s">
        <v>362</v>
      </c>
      <c r="R26" s="75" t="s">
        <v>127</v>
      </c>
    </row>
    <row r="27" spans="1:18" x14ac:dyDescent="0.35">
      <c r="A27" s="74" t="s">
        <v>212</v>
      </c>
      <c r="B27" s="74"/>
      <c r="C27" s="75" t="s">
        <v>213</v>
      </c>
      <c r="D27" s="75" t="s">
        <v>30</v>
      </c>
      <c r="E27" s="75">
        <v>2565</v>
      </c>
      <c r="F27" s="75" t="s">
        <v>63</v>
      </c>
      <c r="G27" s="76" t="s">
        <v>64</v>
      </c>
      <c r="H27" s="75" t="s">
        <v>109</v>
      </c>
      <c r="I27" s="75" t="s">
        <v>72</v>
      </c>
      <c r="J27" s="75" t="s">
        <v>382</v>
      </c>
      <c r="K27" s="75" t="s">
        <v>73</v>
      </c>
      <c r="L27" s="76" t="s">
        <v>359</v>
      </c>
      <c r="M27" s="75" t="s">
        <v>375</v>
      </c>
      <c r="N27" s="78" t="s">
        <v>339</v>
      </c>
      <c r="O27" s="78" t="s">
        <v>374</v>
      </c>
      <c r="P27" s="78"/>
      <c r="Q27" s="75" t="s">
        <v>363</v>
      </c>
      <c r="R27" s="75" t="s">
        <v>76</v>
      </c>
    </row>
    <row r="28" spans="1:18" x14ac:dyDescent="0.35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EBBB8-7B5C-4006-9694-C1AF97243008}">
  <dimension ref="A1:U28"/>
  <sheetViews>
    <sheetView topLeftCell="E1" workbookViewId="0">
      <selection activeCell="B15" sqref="B15"/>
    </sheetView>
  </sheetViews>
  <sheetFormatPr defaultRowHeight="21" x14ac:dyDescent="0.35"/>
  <cols>
    <col min="1" max="1" width="26.28515625" style="29" customWidth="1"/>
    <col min="2" max="2" width="103.7109375" style="29" customWidth="1"/>
    <col min="3" max="3" width="61.7109375" style="29" customWidth="1"/>
    <col min="4" max="5" width="23.140625" style="29" customWidth="1"/>
    <col min="6" max="7" width="32.28515625" style="29" customWidth="1"/>
    <col min="8" max="8" width="30.85546875" style="29" customWidth="1"/>
    <col min="9" max="9" width="61.7109375" style="29" customWidth="1"/>
    <col min="10" max="10" width="57.140625" style="29" customWidth="1"/>
    <col min="11" max="11" width="61.7109375" style="29" customWidth="1"/>
    <col min="12" max="12" width="40.85546875" style="29" bestFit="1" customWidth="1"/>
    <col min="13" max="13" width="16.85546875" style="29" bestFit="1" customWidth="1"/>
    <col min="14" max="14" width="40.85546875" style="29" customWidth="1"/>
    <col min="15" max="15" width="22.28515625" style="29" customWidth="1"/>
    <col min="16" max="16" width="36.28515625" style="29" bestFit="1" customWidth="1"/>
    <col min="17" max="17" width="16.5703125" style="29" bestFit="1" customWidth="1"/>
    <col min="18" max="18" width="34.42578125" style="29" bestFit="1" customWidth="1"/>
    <col min="19" max="20" width="23.140625" style="29" customWidth="1"/>
    <col min="21" max="21" width="18.85546875" style="29" customWidth="1"/>
    <col min="22" max="16384" width="9.140625" style="29"/>
  </cols>
  <sheetData>
    <row r="1" spans="1:21" x14ac:dyDescent="0.35">
      <c r="A1" s="68" t="s">
        <v>364</v>
      </c>
      <c r="B1" s="69" t="s">
        <v>365</v>
      </c>
    </row>
    <row r="2" spans="1:21" x14ac:dyDescent="0.35">
      <c r="B2" s="70" t="s">
        <v>366</v>
      </c>
    </row>
    <row r="3" spans="1:21" x14ac:dyDescent="0.35">
      <c r="B3" s="71" t="s">
        <v>367</v>
      </c>
    </row>
    <row r="4" spans="1:21" x14ac:dyDescent="0.35">
      <c r="B4" s="72" t="s">
        <v>368</v>
      </c>
    </row>
    <row r="5" spans="1:21" x14ac:dyDescent="0.35">
      <c r="B5" s="73" t="s">
        <v>369</v>
      </c>
    </row>
    <row r="6" spans="1:21" x14ac:dyDescent="0.35">
      <c r="B6" s="73"/>
    </row>
    <row r="7" spans="1:21" x14ac:dyDescent="0.35">
      <c r="A7" s="61" t="s">
        <v>2</v>
      </c>
      <c r="B7" s="62" t="s">
        <v>3</v>
      </c>
      <c r="C7" s="63" t="s">
        <v>7</v>
      </c>
      <c r="D7" s="63" t="s">
        <v>229</v>
      </c>
      <c r="E7" s="64" t="s">
        <v>309</v>
      </c>
      <c r="F7" s="62" t="s">
        <v>14</v>
      </c>
      <c r="G7" s="65" t="s">
        <v>310</v>
      </c>
      <c r="H7" s="62" t="s">
        <v>15</v>
      </c>
      <c r="I7" s="62" t="s">
        <v>20</v>
      </c>
      <c r="J7" s="62" t="s">
        <v>19</v>
      </c>
      <c r="K7" s="62" t="s">
        <v>18</v>
      </c>
      <c r="L7" s="62" t="s">
        <v>21</v>
      </c>
      <c r="M7" s="65" t="s">
        <v>311</v>
      </c>
      <c r="N7" s="66" t="s">
        <v>312</v>
      </c>
      <c r="O7" s="62" t="s">
        <v>313</v>
      </c>
      <c r="P7" s="67" t="s">
        <v>314</v>
      </c>
      <c r="Q7" s="65" t="s">
        <v>315</v>
      </c>
      <c r="R7" s="66" t="s">
        <v>316</v>
      </c>
      <c r="S7" s="62" t="s">
        <v>317</v>
      </c>
      <c r="T7" s="67" t="s">
        <v>318</v>
      </c>
      <c r="U7" s="62" t="s">
        <v>319</v>
      </c>
    </row>
    <row r="8" spans="1:21" x14ac:dyDescent="0.35">
      <c r="A8" s="74" t="s">
        <v>320</v>
      </c>
      <c r="B8" s="75" t="s">
        <v>321</v>
      </c>
      <c r="C8" s="75" t="s">
        <v>30</v>
      </c>
      <c r="D8" s="75">
        <v>2567</v>
      </c>
      <c r="E8" s="75" t="s">
        <v>280</v>
      </c>
      <c r="F8" s="76">
        <v>243739</v>
      </c>
      <c r="G8" s="76" t="s">
        <v>208</v>
      </c>
      <c r="H8" s="76">
        <v>243891</v>
      </c>
      <c r="I8" s="75" t="s">
        <v>174</v>
      </c>
      <c r="J8" s="75" t="s">
        <v>322</v>
      </c>
      <c r="K8" s="75" t="s">
        <v>323</v>
      </c>
      <c r="L8" s="75" t="s">
        <v>324</v>
      </c>
      <c r="M8" s="75" t="s">
        <v>293</v>
      </c>
      <c r="N8" s="75" t="s">
        <v>325</v>
      </c>
      <c r="O8" s="75" t="s">
        <v>284</v>
      </c>
      <c r="P8" s="78" t="s">
        <v>284</v>
      </c>
      <c r="Q8" s="75"/>
      <c r="R8" s="75"/>
      <c r="S8" s="75"/>
      <c r="T8" s="75"/>
      <c r="U8" s="75" t="s">
        <v>326</v>
      </c>
    </row>
    <row r="9" spans="1:21" x14ac:dyDescent="0.35">
      <c r="A9" s="74" t="s">
        <v>277</v>
      </c>
      <c r="B9" s="75" t="s">
        <v>278</v>
      </c>
      <c r="C9" s="75" t="s">
        <v>30</v>
      </c>
      <c r="D9" s="75">
        <v>2567</v>
      </c>
      <c r="E9" s="75" t="s">
        <v>279</v>
      </c>
      <c r="F9" s="76">
        <v>243527</v>
      </c>
      <c r="G9" s="76" t="s">
        <v>208</v>
      </c>
      <c r="H9" s="76">
        <v>243891</v>
      </c>
      <c r="I9" s="75" t="s">
        <v>174</v>
      </c>
      <c r="J9" s="75" t="s">
        <v>282</v>
      </c>
      <c r="K9" s="75" t="s">
        <v>281</v>
      </c>
      <c r="L9" s="75" t="s">
        <v>324</v>
      </c>
      <c r="M9" s="75" t="s">
        <v>293</v>
      </c>
      <c r="N9" s="75" t="s">
        <v>325</v>
      </c>
      <c r="O9" s="75" t="s">
        <v>284</v>
      </c>
      <c r="P9" s="78" t="s">
        <v>284</v>
      </c>
      <c r="Q9" s="75"/>
      <c r="R9" s="75"/>
      <c r="S9" s="75"/>
      <c r="T9" s="75"/>
      <c r="U9" s="75" t="s">
        <v>327</v>
      </c>
    </row>
    <row r="10" spans="1:21" x14ac:dyDescent="0.35">
      <c r="A10" s="74" t="s">
        <v>328</v>
      </c>
      <c r="B10" s="75" t="s">
        <v>329</v>
      </c>
      <c r="C10" s="75" t="s">
        <v>30</v>
      </c>
      <c r="D10" s="75">
        <v>2567</v>
      </c>
      <c r="E10" s="75" t="s">
        <v>279</v>
      </c>
      <c r="F10" s="76">
        <v>243527</v>
      </c>
      <c r="G10" s="76" t="s">
        <v>208</v>
      </c>
      <c r="H10" s="76">
        <v>243891</v>
      </c>
      <c r="I10" s="75" t="s">
        <v>73</v>
      </c>
      <c r="J10" s="75" t="s">
        <v>72</v>
      </c>
      <c r="K10" s="75" t="s">
        <v>71</v>
      </c>
      <c r="L10" s="75" t="s">
        <v>330</v>
      </c>
      <c r="M10" s="75" t="s">
        <v>293</v>
      </c>
      <c r="N10" s="75" t="s">
        <v>325</v>
      </c>
      <c r="O10" s="75" t="s">
        <v>331</v>
      </c>
      <c r="P10" s="78" t="s">
        <v>331</v>
      </c>
      <c r="Q10" s="75"/>
      <c r="R10" s="75"/>
      <c r="S10" s="75"/>
      <c r="T10" s="75"/>
      <c r="U10" s="75" t="s">
        <v>332</v>
      </c>
    </row>
    <row r="11" spans="1:21" x14ac:dyDescent="0.35">
      <c r="A11" s="74" t="s">
        <v>333</v>
      </c>
      <c r="B11" s="75" t="s">
        <v>334</v>
      </c>
      <c r="C11" s="75" t="s">
        <v>30</v>
      </c>
      <c r="D11" s="75">
        <v>2568</v>
      </c>
      <c r="E11" s="75" t="s">
        <v>335</v>
      </c>
      <c r="F11" s="76">
        <v>243892</v>
      </c>
      <c r="G11" s="76" t="s">
        <v>336</v>
      </c>
      <c r="H11" s="76">
        <v>244257</v>
      </c>
      <c r="I11" s="75" t="s">
        <v>301</v>
      </c>
      <c r="J11" s="75" t="s">
        <v>300</v>
      </c>
      <c r="K11" s="75" t="s">
        <v>337</v>
      </c>
      <c r="L11" s="75" t="s">
        <v>338</v>
      </c>
      <c r="M11" s="75" t="s">
        <v>293</v>
      </c>
      <c r="N11" s="75" t="s">
        <v>325</v>
      </c>
      <c r="O11" s="75" t="s">
        <v>339</v>
      </c>
      <c r="P11" s="78" t="s">
        <v>339</v>
      </c>
      <c r="Q11" s="75"/>
      <c r="R11" s="75"/>
      <c r="S11" s="75"/>
      <c r="T11" s="75"/>
      <c r="U11" s="75" t="s">
        <v>340</v>
      </c>
    </row>
    <row r="12" spans="1:21" x14ac:dyDescent="0.35">
      <c r="A12" s="74" t="s">
        <v>27</v>
      </c>
      <c r="B12" s="75" t="s">
        <v>28</v>
      </c>
      <c r="C12" s="75" t="s">
        <v>30</v>
      </c>
      <c r="D12" s="75">
        <v>2563</v>
      </c>
      <c r="E12" s="75" t="s">
        <v>35</v>
      </c>
      <c r="F12" s="76">
        <v>242066</v>
      </c>
      <c r="G12" s="76" t="s">
        <v>36</v>
      </c>
      <c r="H12" s="76">
        <v>242401</v>
      </c>
      <c r="I12" s="75" t="s">
        <v>39</v>
      </c>
      <c r="J12" s="75" t="s">
        <v>38</v>
      </c>
      <c r="K12" s="75" t="s">
        <v>37</v>
      </c>
      <c r="L12" s="76" t="s">
        <v>341</v>
      </c>
      <c r="M12" s="76" t="s">
        <v>31</v>
      </c>
      <c r="N12" s="74">
        <v>90201</v>
      </c>
      <c r="O12" s="75" t="s">
        <v>41</v>
      </c>
      <c r="P12" s="78" t="s">
        <v>342</v>
      </c>
      <c r="Q12" s="75"/>
      <c r="R12" s="74"/>
      <c r="S12" s="75"/>
      <c r="T12" s="75"/>
      <c r="U12" s="75" t="s">
        <v>343</v>
      </c>
    </row>
    <row r="13" spans="1:21" x14ac:dyDescent="0.35">
      <c r="A13" s="74" t="s">
        <v>106</v>
      </c>
      <c r="B13" s="75" t="s">
        <v>107</v>
      </c>
      <c r="C13" s="75" t="s">
        <v>30</v>
      </c>
      <c r="D13" s="75">
        <v>2563</v>
      </c>
      <c r="E13" s="75" t="s">
        <v>63</v>
      </c>
      <c r="F13" s="76">
        <v>242797</v>
      </c>
      <c r="G13" s="76" t="s">
        <v>64</v>
      </c>
      <c r="H13" s="76">
        <v>243132</v>
      </c>
      <c r="I13" s="75" t="s">
        <v>73</v>
      </c>
      <c r="J13" s="75" t="s">
        <v>72</v>
      </c>
      <c r="K13" s="75" t="s">
        <v>109</v>
      </c>
      <c r="L13" s="76" t="s">
        <v>341</v>
      </c>
      <c r="M13" s="76" t="s">
        <v>31</v>
      </c>
      <c r="N13" s="74">
        <v>90201</v>
      </c>
      <c r="O13" s="75" t="s">
        <v>76</v>
      </c>
      <c r="P13" s="78" t="s">
        <v>339</v>
      </c>
      <c r="Q13" s="75"/>
      <c r="R13" s="74"/>
      <c r="S13" s="75"/>
      <c r="T13" s="75"/>
      <c r="U13" s="75" t="s">
        <v>344</v>
      </c>
    </row>
    <row r="14" spans="1:21" x14ac:dyDescent="0.35">
      <c r="A14" s="74" t="s">
        <v>170</v>
      </c>
      <c r="B14" s="75" t="s">
        <v>171</v>
      </c>
      <c r="C14" s="75" t="s">
        <v>30</v>
      </c>
      <c r="D14" s="75">
        <v>2564</v>
      </c>
      <c r="E14" s="75" t="s">
        <v>125</v>
      </c>
      <c r="F14" s="76">
        <v>242431</v>
      </c>
      <c r="G14" s="76" t="s">
        <v>126</v>
      </c>
      <c r="H14" s="76">
        <v>242767</v>
      </c>
      <c r="I14" s="75" t="s">
        <v>174</v>
      </c>
      <c r="J14" s="75" t="s">
        <v>173</v>
      </c>
      <c r="K14" s="75"/>
      <c r="L14" s="76" t="s">
        <v>345</v>
      </c>
      <c r="M14" s="76" t="s">
        <v>31</v>
      </c>
      <c r="N14" s="74">
        <v>90201</v>
      </c>
      <c r="O14" s="75" t="s">
        <v>127</v>
      </c>
      <c r="P14" s="78" t="s">
        <v>284</v>
      </c>
      <c r="Q14" s="75"/>
      <c r="R14" s="74"/>
      <c r="S14" s="75"/>
      <c r="T14" s="75"/>
      <c r="U14" s="75" t="s">
        <v>346</v>
      </c>
    </row>
    <row r="15" spans="1:21" x14ac:dyDescent="0.35">
      <c r="A15" s="74" t="s">
        <v>123</v>
      </c>
      <c r="B15" s="75" t="s">
        <v>61</v>
      </c>
      <c r="C15" s="75" t="s">
        <v>30</v>
      </c>
      <c r="D15" s="75">
        <v>2564</v>
      </c>
      <c r="E15" s="75" t="s">
        <v>125</v>
      </c>
      <c r="F15" s="76">
        <v>242431</v>
      </c>
      <c r="G15" s="76" t="s">
        <v>126</v>
      </c>
      <c r="H15" s="76">
        <v>242767</v>
      </c>
      <c r="I15" s="75" t="s">
        <v>39</v>
      </c>
      <c r="J15" s="75" t="s">
        <v>38</v>
      </c>
      <c r="K15" s="75" t="s">
        <v>37</v>
      </c>
      <c r="L15" s="76" t="s">
        <v>345</v>
      </c>
      <c r="M15" s="76" t="s">
        <v>31</v>
      </c>
      <c r="N15" s="74">
        <v>90201</v>
      </c>
      <c r="O15" s="75" t="s">
        <v>127</v>
      </c>
      <c r="P15" s="78" t="s">
        <v>284</v>
      </c>
      <c r="Q15" s="75"/>
      <c r="R15" s="74"/>
      <c r="S15" s="75"/>
      <c r="T15" s="75"/>
      <c r="U15" s="75" t="s">
        <v>347</v>
      </c>
    </row>
    <row r="16" spans="1:21" x14ac:dyDescent="0.35">
      <c r="A16" s="74" t="s">
        <v>164</v>
      </c>
      <c r="B16" s="75" t="s">
        <v>165</v>
      </c>
      <c r="C16" s="75" t="s">
        <v>30</v>
      </c>
      <c r="D16" s="75">
        <v>2564</v>
      </c>
      <c r="E16" s="75" t="s">
        <v>133</v>
      </c>
      <c r="F16" s="76">
        <v>242492</v>
      </c>
      <c r="G16" s="76" t="s">
        <v>167</v>
      </c>
      <c r="H16" s="76">
        <v>242554</v>
      </c>
      <c r="I16" s="75" t="s">
        <v>101</v>
      </c>
      <c r="J16" s="75" t="s">
        <v>136</v>
      </c>
      <c r="K16" s="75" t="s">
        <v>135</v>
      </c>
      <c r="L16" s="76" t="s">
        <v>345</v>
      </c>
      <c r="M16" s="76" t="s">
        <v>31</v>
      </c>
      <c r="N16" s="74">
        <v>90201</v>
      </c>
      <c r="O16" s="75" t="s">
        <v>103</v>
      </c>
      <c r="P16" s="78" t="s">
        <v>348</v>
      </c>
      <c r="Q16" s="75"/>
      <c r="R16" s="74"/>
      <c r="S16" s="75"/>
      <c r="T16" s="75"/>
      <c r="U16" s="75" t="s">
        <v>349</v>
      </c>
    </row>
    <row r="17" spans="1:21" x14ac:dyDescent="0.35">
      <c r="A17" s="74" t="s">
        <v>159</v>
      </c>
      <c r="B17" s="75" t="s">
        <v>160</v>
      </c>
      <c r="C17" s="75" t="s">
        <v>30</v>
      </c>
      <c r="D17" s="75">
        <v>2564</v>
      </c>
      <c r="E17" s="75" t="s">
        <v>133</v>
      </c>
      <c r="F17" s="76">
        <v>242492</v>
      </c>
      <c r="G17" s="76" t="s">
        <v>162</v>
      </c>
      <c r="H17" s="76">
        <v>242523</v>
      </c>
      <c r="I17" s="75" t="s">
        <v>101</v>
      </c>
      <c r="J17" s="75" t="s">
        <v>136</v>
      </c>
      <c r="K17" s="75" t="s">
        <v>135</v>
      </c>
      <c r="L17" s="76" t="s">
        <v>345</v>
      </c>
      <c r="M17" s="76" t="s">
        <v>31</v>
      </c>
      <c r="N17" s="74">
        <v>90201</v>
      </c>
      <c r="O17" s="75" t="s">
        <v>103</v>
      </c>
      <c r="P17" s="78" t="s">
        <v>348</v>
      </c>
      <c r="Q17" s="75"/>
      <c r="R17" s="74"/>
      <c r="S17" s="75"/>
      <c r="T17" s="75"/>
      <c r="U17" s="75" t="s">
        <v>350</v>
      </c>
    </row>
    <row r="18" spans="1:21" x14ac:dyDescent="0.35">
      <c r="A18" s="74" t="s">
        <v>154</v>
      </c>
      <c r="B18" s="75" t="s">
        <v>155</v>
      </c>
      <c r="C18" s="75" t="s">
        <v>30</v>
      </c>
      <c r="D18" s="75">
        <v>2564</v>
      </c>
      <c r="E18" s="75" t="s">
        <v>133</v>
      </c>
      <c r="F18" s="76">
        <v>242492</v>
      </c>
      <c r="G18" s="76" t="s">
        <v>157</v>
      </c>
      <c r="H18" s="76">
        <v>242736</v>
      </c>
      <c r="I18" s="75" t="s">
        <v>101</v>
      </c>
      <c r="J18" s="75" t="s">
        <v>136</v>
      </c>
      <c r="K18" s="75" t="s">
        <v>135</v>
      </c>
      <c r="L18" s="76" t="s">
        <v>345</v>
      </c>
      <c r="M18" s="76" t="s">
        <v>31</v>
      </c>
      <c r="N18" s="74">
        <v>90201</v>
      </c>
      <c r="O18" s="75" t="s">
        <v>103</v>
      </c>
      <c r="P18" s="78" t="s">
        <v>348</v>
      </c>
      <c r="Q18" s="75"/>
      <c r="R18" s="74"/>
      <c r="S18" s="75"/>
      <c r="T18" s="75"/>
      <c r="U18" s="75" t="s">
        <v>351</v>
      </c>
    </row>
    <row r="19" spans="1:21" x14ac:dyDescent="0.35">
      <c r="A19" s="74" t="s">
        <v>150</v>
      </c>
      <c r="B19" s="75" t="s">
        <v>151</v>
      </c>
      <c r="C19" s="75" t="s">
        <v>30</v>
      </c>
      <c r="D19" s="75">
        <v>2564</v>
      </c>
      <c r="E19" s="75" t="s">
        <v>133</v>
      </c>
      <c r="F19" s="76">
        <v>242492</v>
      </c>
      <c r="G19" s="76" t="s">
        <v>134</v>
      </c>
      <c r="H19" s="76">
        <v>242583</v>
      </c>
      <c r="I19" s="75" t="s">
        <v>101</v>
      </c>
      <c r="J19" s="75" t="s">
        <v>136</v>
      </c>
      <c r="K19" s="75" t="s">
        <v>135</v>
      </c>
      <c r="L19" s="76" t="s">
        <v>345</v>
      </c>
      <c r="M19" s="76" t="s">
        <v>31</v>
      </c>
      <c r="N19" s="74">
        <v>90201</v>
      </c>
      <c r="O19" s="75" t="s">
        <v>103</v>
      </c>
      <c r="P19" s="78" t="s">
        <v>348</v>
      </c>
      <c r="Q19" s="75"/>
      <c r="R19" s="74"/>
      <c r="S19" s="75"/>
      <c r="T19" s="75"/>
      <c r="U19" s="75" t="s">
        <v>352</v>
      </c>
    </row>
    <row r="20" spans="1:21" x14ac:dyDescent="0.35">
      <c r="A20" s="74" t="s">
        <v>146</v>
      </c>
      <c r="B20" s="75" t="s">
        <v>147</v>
      </c>
      <c r="C20" s="75" t="s">
        <v>30</v>
      </c>
      <c r="D20" s="75">
        <v>2564</v>
      </c>
      <c r="E20" s="75" t="s">
        <v>133</v>
      </c>
      <c r="F20" s="76">
        <v>242492</v>
      </c>
      <c r="G20" s="76" t="s">
        <v>116</v>
      </c>
      <c r="H20" s="76">
        <v>242614</v>
      </c>
      <c r="I20" s="75" t="s">
        <v>101</v>
      </c>
      <c r="J20" s="75" t="s">
        <v>136</v>
      </c>
      <c r="K20" s="75" t="s">
        <v>135</v>
      </c>
      <c r="L20" s="76" t="s">
        <v>345</v>
      </c>
      <c r="M20" s="76" t="s">
        <v>31</v>
      </c>
      <c r="N20" s="74">
        <v>90201</v>
      </c>
      <c r="O20" s="75" t="s">
        <v>103</v>
      </c>
      <c r="P20" s="78" t="s">
        <v>348</v>
      </c>
      <c r="Q20" s="75"/>
      <c r="R20" s="74"/>
      <c r="S20" s="75"/>
      <c r="T20" s="75"/>
      <c r="U20" s="75" t="s">
        <v>353</v>
      </c>
    </row>
    <row r="21" spans="1:21" x14ac:dyDescent="0.35">
      <c r="A21" s="74" t="s">
        <v>142</v>
      </c>
      <c r="B21" s="75" t="s">
        <v>143</v>
      </c>
      <c r="C21" s="75" t="s">
        <v>30</v>
      </c>
      <c r="D21" s="75">
        <v>2564</v>
      </c>
      <c r="E21" s="75" t="s">
        <v>133</v>
      </c>
      <c r="F21" s="76">
        <v>242492</v>
      </c>
      <c r="G21" s="76" t="s">
        <v>116</v>
      </c>
      <c r="H21" s="76">
        <v>242614</v>
      </c>
      <c r="I21" s="75" t="s">
        <v>101</v>
      </c>
      <c r="J21" s="75" t="s">
        <v>136</v>
      </c>
      <c r="K21" s="75" t="s">
        <v>135</v>
      </c>
      <c r="L21" s="76" t="s">
        <v>345</v>
      </c>
      <c r="M21" s="76" t="s">
        <v>31</v>
      </c>
      <c r="N21" s="74">
        <v>90201</v>
      </c>
      <c r="O21" s="75" t="s">
        <v>103</v>
      </c>
      <c r="P21" s="78" t="s">
        <v>348</v>
      </c>
      <c r="Q21" s="75"/>
      <c r="R21" s="74"/>
      <c r="S21" s="75"/>
      <c r="T21" s="75"/>
      <c r="U21" s="75" t="s">
        <v>354</v>
      </c>
    </row>
    <row r="22" spans="1:21" x14ac:dyDescent="0.35">
      <c r="A22" s="74" t="s">
        <v>138</v>
      </c>
      <c r="B22" s="75" t="s">
        <v>139</v>
      </c>
      <c r="C22" s="75" t="s">
        <v>30</v>
      </c>
      <c r="D22" s="75">
        <v>2564</v>
      </c>
      <c r="E22" s="75" t="s">
        <v>133</v>
      </c>
      <c r="F22" s="76">
        <v>242492</v>
      </c>
      <c r="G22" s="76" t="s">
        <v>116</v>
      </c>
      <c r="H22" s="76">
        <v>242614</v>
      </c>
      <c r="I22" s="75" t="s">
        <v>101</v>
      </c>
      <c r="J22" s="75" t="s">
        <v>136</v>
      </c>
      <c r="K22" s="75" t="s">
        <v>135</v>
      </c>
      <c r="L22" s="76" t="s">
        <v>345</v>
      </c>
      <c r="M22" s="76" t="s">
        <v>31</v>
      </c>
      <c r="N22" s="74">
        <v>90201</v>
      </c>
      <c r="O22" s="75" t="s">
        <v>103</v>
      </c>
      <c r="P22" s="78" t="s">
        <v>348</v>
      </c>
      <c r="Q22" s="75"/>
      <c r="R22" s="74"/>
      <c r="S22" s="75"/>
      <c r="T22" s="75"/>
      <c r="U22" s="75" t="s">
        <v>355</v>
      </c>
    </row>
    <row r="23" spans="1:21" x14ac:dyDescent="0.35">
      <c r="A23" s="74" t="s">
        <v>130</v>
      </c>
      <c r="B23" s="75" t="s">
        <v>131</v>
      </c>
      <c r="C23" s="75" t="s">
        <v>30</v>
      </c>
      <c r="D23" s="75">
        <v>2564</v>
      </c>
      <c r="E23" s="75" t="s">
        <v>133</v>
      </c>
      <c r="F23" s="76">
        <v>242492</v>
      </c>
      <c r="G23" s="76" t="s">
        <v>134</v>
      </c>
      <c r="H23" s="76">
        <v>242583</v>
      </c>
      <c r="I23" s="75" t="s">
        <v>101</v>
      </c>
      <c r="J23" s="75" t="s">
        <v>136</v>
      </c>
      <c r="K23" s="75" t="s">
        <v>135</v>
      </c>
      <c r="L23" s="76" t="s">
        <v>345</v>
      </c>
      <c r="M23" s="76" t="s">
        <v>31</v>
      </c>
      <c r="N23" s="74">
        <v>90201</v>
      </c>
      <c r="O23" s="75" t="s">
        <v>103</v>
      </c>
      <c r="P23" s="78" t="s">
        <v>348</v>
      </c>
      <c r="Q23" s="75"/>
      <c r="R23" s="74"/>
      <c r="S23" s="75"/>
      <c r="T23" s="75"/>
      <c r="U23" s="75" t="s">
        <v>356</v>
      </c>
    </row>
    <row r="24" spans="1:21" x14ac:dyDescent="0.35">
      <c r="A24" s="74" t="s">
        <v>113</v>
      </c>
      <c r="B24" s="75" t="s">
        <v>114</v>
      </c>
      <c r="C24" s="75" t="s">
        <v>30</v>
      </c>
      <c r="D24" s="75">
        <v>2564</v>
      </c>
      <c r="E24" s="75" t="s">
        <v>116</v>
      </c>
      <c r="F24" s="76">
        <v>242614</v>
      </c>
      <c r="G24" s="76" t="s">
        <v>117</v>
      </c>
      <c r="H24" s="76">
        <v>242979</v>
      </c>
      <c r="I24" s="75" t="s">
        <v>120</v>
      </c>
      <c r="J24" s="75" t="s">
        <v>119</v>
      </c>
      <c r="K24" s="75" t="s">
        <v>118</v>
      </c>
      <c r="L24" s="76" t="s">
        <v>345</v>
      </c>
      <c r="M24" s="76" t="s">
        <v>31</v>
      </c>
      <c r="N24" s="74">
        <v>90201</v>
      </c>
      <c r="O24" s="75" t="s">
        <v>121</v>
      </c>
      <c r="P24" s="78" t="s">
        <v>357</v>
      </c>
      <c r="Q24" s="75"/>
      <c r="R24" s="74"/>
      <c r="S24" s="75"/>
      <c r="T24" s="75"/>
      <c r="U24" s="75" t="s">
        <v>358</v>
      </c>
    </row>
    <row r="25" spans="1:21" x14ac:dyDescent="0.35">
      <c r="A25" s="74" t="s">
        <v>217</v>
      </c>
      <c r="B25" s="75" t="s">
        <v>218</v>
      </c>
      <c r="C25" s="75" t="s">
        <v>30</v>
      </c>
      <c r="D25" s="75">
        <v>2565</v>
      </c>
      <c r="E25" s="75" t="s">
        <v>63</v>
      </c>
      <c r="F25" s="76">
        <v>242797</v>
      </c>
      <c r="G25" s="76" t="s">
        <v>64</v>
      </c>
      <c r="H25" s="76">
        <v>243132</v>
      </c>
      <c r="I25" s="75" t="s">
        <v>39</v>
      </c>
      <c r="J25" s="75" t="s">
        <v>221</v>
      </c>
      <c r="K25" s="75" t="s">
        <v>220</v>
      </c>
      <c r="L25" s="76" t="s">
        <v>359</v>
      </c>
      <c r="M25" s="76" t="s">
        <v>31</v>
      </c>
      <c r="N25" s="74">
        <v>90201</v>
      </c>
      <c r="O25" s="75" t="s">
        <v>222</v>
      </c>
      <c r="P25" s="78" t="s">
        <v>360</v>
      </c>
      <c r="Q25" s="75"/>
      <c r="R25" s="74"/>
      <c r="S25" s="75"/>
      <c r="T25" s="75"/>
      <c r="U25" s="75" t="s">
        <v>361</v>
      </c>
    </row>
    <row r="26" spans="1:21" x14ac:dyDescent="0.35">
      <c r="A26" s="74" t="s">
        <v>224</v>
      </c>
      <c r="B26" s="75" t="s">
        <v>225</v>
      </c>
      <c r="C26" s="75" t="s">
        <v>30</v>
      </c>
      <c r="D26" s="75">
        <v>2565</v>
      </c>
      <c r="E26" s="75" t="s">
        <v>63</v>
      </c>
      <c r="F26" s="76">
        <v>242797</v>
      </c>
      <c r="G26" s="76" t="s">
        <v>64</v>
      </c>
      <c r="H26" s="76">
        <v>243132</v>
      </c>
      <c r="I26" s="75" t="s">
        <v>39</v>
      </c>
      <c r="J26" s="75" t="s">
        <v>38</v>
      </c>
      <c r="K26" s="75" t="s">
        <v>37</v>
      </c>
      <c r="L26" s="76" t="s">
        <v>359</v>
      </c>
      <c r="M26" s="76" t="s">
        <v>31</v>
      </c>
      <c r="N26" s="74">
        <v>90201</v>
      </c>
      <c r="O26" s="75" t="s">
        <v>127</v>
      </c>
      <c r="P26" s="78" t="s">
        <v>284</v>
      </c>
      <c r="Q26" s="75"/>
      <c r="R26" s="74"/>
      <c r="S26" s="75"/>
      <c r="T26" s="75"/>
      <c r="U26" s="75" t="s">
        <v>362</v>
      </c>
    </row>
    <row r="27" spans="1:21" x14ac:dyDescent="0.35">
      <c r="A27" s="74" t="s">
        <v>212</v>
      </c>
      <c r="B27" s="75" t="s">
        <v>213</v>
      </c>
      <c r="C27" s="75" t="s">
        <v>30</v>
      </c>
      <c r="D27" s="75">
        <v>2565</v>
      </c>
      <c r="E27" s="75" t="s">
        <v>63</v>
      </c>
      <c r="F27" s="76">
        <v>242797</v>
      </c>
      <c r="G27" s="76" t="s">
        <v>64</v>
      </c>
      <c r="H27" s="76">
        <v>243132</v>
      </c>
      <c r="I27" s="75" t="s">
        <v>73</v>
      </c>
      <c r="J27" s="75" t="s">
        <v>72</v>
      </c>
      <c r="K27" s="75" t="s">
        <v>109</v>
      </c>
      <c r="L27" s="76" t="s">
        <v>359</v>
      </c>
      <c r="M27" s="76" t="s">
        <v>31</v>
      </c>
      <c r="N27" s="74">
        <v>90201</v>
      </c>
      <c r="O27" s="75" t="s">
        <v>76</v>
      </c>
      <c r="P27" s="78" t="s">
        <v>339</v>
      </c>
      <c r="Q27" s="75"/>
      <c r="R27" s="74"/>
      <c r="S27" s="75"/>
      <c r="T27" s="75"/>
      <c r="U27" s="75" t="s">
        <v>363</v>
      </c>
    </row>
    <row r="28" spans="1:21" x14ac:dyDescent="0.35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7EBC9-D0FB-4FCA-B907-01246800356F}">
  <dimension ref="A1:P26"/>
  <sheetViews>
    <sheetView topLeftCell="M1" zoomScaleNormal="100" workbookViewId="0">
      <selection activeCell="C4" sqref="C4"/>
    </sheetView>
  </sheetViews>
  <sheetFormatPr defaultColWidth="9.140625" defaultRowHeight="21" x14ac:dyDescent="0.35"/>
  <cols>
    <col min="1" max="1" width="15.7109375" style="22" bestFit="1" customWidth="1"/>
    <col min="2" max="2" width="18" style="22" bestFit="1" customWidth="1"/>
    <col min="3" max="3" width="26" style="22" bestFit="1" customWidth="1"/>
    <col min="4" max="4" width="20.28515625" style="22" hidden="1" customWidth="1"/>
    <col min="5" max="5" width="165.28515625" style="22" bestFit="1" customWidth="1"/>
    <col min="6" max="6" width="150.140625" style="22" hidden="1" customWidth="1"/>
    <col min="7" max="7" width="54" style="22" hidden="1" customWidth="1"/>
    <col min="8" max="8" width="16.42578125" style="22" bestFit="1" customWidth="1"/>
    <col min="9" max="10" width="28.28515625" style="22" customWidth="1"/>
    <col min="11" max="11" width="27" style="22" customWidth="1"/>
    <col min="12" max="12" width="50" style="22" customWidth="1"/>
    <col min="13" max="15" width="54" style="22" customWidth="1"/>
    <col min="16" max="16" width="18" style="22" customWidth="1"/>
    <col min="17" max="17" width="9.140625" style="22" customWidth="1"/>
    <col min="18" max="16384" width="9.140625" style="22"/>
  </cols>
  <sheetData>
    <row r="1" spans="1:16" ht="28.5" x14ac:dyDescent="0.45">
      <c r="A1" s="34" t="s">
        <v>274</v>
      </c>
    </row>
    <row r="3" spans="1:16" x14ac:dyDescent="0.35">
      <c r="A3" s="35" t="s">
        <v>22</v>
      </c>
      <c r="B3" s="35" t="s">
        <v>23</v>
      </c>
      <c r="C3" s="35" t="s">
        <v>372</v>
      </c>
      <c r="D3" s="35" t="s">
        <v>2</v>
      </c>
      <c r="E3" s="35" t="s">
        <v>3</v>
      </c>
      <c r="F3" s="35" t="s">
        <v>3</v>
      </c>
      <c r="G3" s="35" t="s">
        <v>7</v>
      </c>
      <c r="H3" s="35" t="s">
        <v>229</v>
      </c>
      <c r="I3" s="35" t="s">
        <v>14</v>
      </c>
      <c r="J3" s="35" t="s">
        <v>15</v>
      </c>
      <c r="K3" s="35" t="s">
        <v>18</v>
      </c>
      <c r="L3" s="35" t="s">
        <v>19</v>
      </c>
      <c r="M3" s="35" t="s">
        <v>370</v>
      </c>
      <c r="N3" s="35" t="s">
        <v>20</v>
      </c>
      <c r="O3" s="35" t="s">
        <v>21</v>
      </c>
      <c r="P3" s="87" t="s">
        <v>373</v>
      </c>
    </row>
    <row r="4" spans="1:16" x14ac:dyDescent="0.35">
      <c r="A4" s="102" t="s">
        <v>376</v>
      </c>
      <c r="B4" s="102" t="s">
        <v>348</v>
      </c>
      <c r="C4" s="75" t="s">
        <v>374</v>
      </c>
      <c r="D4" s="74" t="s">
        <v>164</v>
      </c>
      <c r="E4" s="97" t="str">
        <f t="shared" ref="E4:E16" si="0">HYPERLINK(Q4,F4)</f>
        <v>งานวางท่อขยายเขตจำหน่ายน้ำ กปภ.สาขาระนอง ตำบลบางริ้น อำเภอเมืองระนอง จังหวัดระนอง</v>
      </c>
      <c r="F4" s="75" t="s">
        <v>165</v>
      </c>
      <c r="G4" s="75" t="s">
        <v>30</v>
      </c>
      <c r="H4" s="99">
        <v>2564</v>
      </c>
      <c r="I4" s="75" t="s">
        <v>133</v>
      </c>
      <c r="J4" s="76" t="s">
        <v>167</v>
      </c>
      <c r="K4" s="75" t="s">
        <v>135</v>
      </c>
      <c r="L4" s="75" t="s">
        <v>136</v>
      </c>
      <c r="M4" s="75" t="s">
        <v>386</v>
      </c>
      <c r="N4" s="75" t="s">
        <v>101</v>
      </c>
      <c r="O4" s="76" t="s">
        <v>345</v>
      </c>
      <c r="P4" s="100"/>
    </row>
    <row r="5" spans="1:16" x14ac:dyDescent="0.35">
      <c r="A5" s="102" t="s">
        <v>376</v>
      </c>
      <c r="B5" s="102" t="s">
        <v>348</v>
      </c>
      <c r="C5" s="75" t="s">
        <v>374</v>
      </c>
      <c r="D5" s="74" t="s">
        <v>159</v>
      </c>
      <c r="E5" s="97" t="str">
        <f t="shared" si="0"/>
        <v>งานวางท่อขยายเขตจำหน่ายน้ำ กปภ.สาขาขนอม ตำบลขนอม อำเภอขนอม จังหวัดนครศรีธรรมราช</v>
      </c>
      <c r="F5" s="75" t="s">
        <v>160</v>
      </c>
      <c r="G5" s="75" t="s">
        <v>30</v>
      </c>
      <c r="H5" s="99">
        <v>2564</v>
      </c>
      <c r="I5" s="75" t="s">
        <v>133</v>
      </c>
      <c r="J5" s="76" t="s">
        <v>162</v>
      </c>
      <c r="K5" s="75" t="s">
        <v>135</v>
      </c>
      <c r="L5" s="75" t="s">
        <v>136</v>
      </c>
      <c r="M5" s="75" t="s">
        <v>386</v>
      </c>
      <c r="N5" s="75" t="s">
        <v>101</v>
      </c>
      <c r="O5" s="76" t="s">
        <v>345</v>
      </c>
      <c r="P5" s="100"/>
    </row>
    <row r="6" spans="1:16" x14ac:dyDescent="0.35">
      <c r="A6" s="102" t="s">
        <v>376</v>
      </c>
      <c r="B6" s="102" t="s">
        <v>348</v>
      </c>
      <c r="C6" s="75" t="s">
        <v>374</v>
      </c>
      <c r="D6" s="74" t="s">
        <v>154</v>
      </c>
      <c r="E6" s="97" t="str">
        <f t="shared" si="0"/>
        <v>งานวางท่อขยายเขตจำหน่ายน้ำ กปภ.สาขากระบี่  ตำบลเหนือคลอง อำเภอเหนือคลอง จังหวัดกระบี่ี</v>
      </c>
      <c r="F6" s="75" t="s">
        <v>155</v>
      </c>
      <c r="G6" s="75" t="s">
        <v>30</v>
      </c>
      <c r="H6" s="99">
        <v>2564</v>
      </c>
      <c r="I6" s="75" t="s">
        <v>133</v>
      </c>
      <c r="J6" s="76" t="s">
        <v>157</v>
      </c>
      <c r="K6" s="75" t="s">
        <v>135</v>
      </c>
      <c r="L6" s="75" t="s">
        <v>136</v>
      </c>
      <c r="M6" s="75" t="s">
        <v>386</v>
      </c>
      <c r="N6" s="75" t="s">
        <v>101</v>
      </c>
      <c r="O6" s="76" t="s">
        <v>345</v>
      </c>
      <c r="P6" s="100"/>
    </row>
    <row r="7" spans="1:16" x14ac:dyDescent="0.35">
      <c r="A7" s="102" t="s">
        <v>376</v>
      </c>
      <c r="B7" s="102" t="s">
        <v>348</v>
      </c>
      <c r="C7" s="75" t="s">
        <v>374</v>
      </c>
      <c r="D7" s="74" t="s">
        <v>150</v>
      </c>
      <c r="E7" s="97" t="str">
        <f t="shared" si="0"/>
        <v>งานวางท่อขยายเขตจำหน่ายน้ำ กปภ.สาขาชุมพร ตำบลขุนกระทิง อำเภอเมืองชุมพร จังหวัดชุมพร</v>
      </c>
      <c r="F7" s="75" t="s">
        <v>151</v>
      </c>
      <c r="G7" s="75" t="s">
        <v>30</v>
      </c>
      <c r="H7" s="99">
        <v>2564</v>
      </c>
      <c r="I7" s="75" t="s">
        <v>133</v>
      </c>
      <c r="J7" s="76" t="s">
        <v>134</v>
      </c>
      <c r="K7" s="75" t="s">
        <v>135</v>
      </c>
      <c r="L7" s="75" t="s">
        <v>136</v>
      </c>
      <c r="M7" s="75" t="s">
        <v>386</v>
      </c>
      <c r="N7" s="75" t="s">
        <v>101</v>
      </c>
      <c r="O7" s="76" t="s">
        <v>345</v>
      </c>
      <c r="P7" s="100"/>
    </row>
    <row r="8" spans="1:16" x14ac:dyDescent="0.35">
      <c r="A8" s="102" t="s">
        <v>376</v>
      </c>
      <c r="B8" s="102" t="s">
        <v>348</v>
      </c>
      <c r="C8" s="75" t="s">
        <v>374</v>
      </c>
      <c r="D8" s="74" t="s">
        <v>146</v>
      </c>
      <c r="E8" s="97" t="str">
        <f t="shared" si="0"/>
        <v>งานวางท่อขยายเขตจำหน่ายน้ำ กปภ.สาขาสุราษฎร์ธานี ตำบลมะขามเตี้ย อำเภอเมืองสุราษฎร์ธานี จังหวัดสุราษฎร์ธานี</v>
      </c>
      <c r="F8" s="75" t="s">
        <v>147</v>
      </c>
      <c r="G8" s="75" t="s">
        <v>30</v>
      </c>
      <c r="H8" s="99">
        <v>2564</v>
      </c>
      <c r="I8" s="75" t="s">
        <v>133</v>
      </c>
      <c r="J8" s="76" t="s">
        <v>116</v>
      </c>
      <c r="K8" s="75" t="s">
        <v>135</v>
      </c>
      <c r="L8" s="75" t="s">
        <v>136</v>
      </c>
      <c r="M8" s="75" t="s">
        <v>386</v>
      </c>
      <c r="N8" s="75" t="s">
        <v>101</v>
      </c>
      <c r="O8" s="76" t="s">
        <v>345</v>
      </c>
      <c r="P8" s="100"/>
    </row>
    <row r="9" spans="1:16" x14ac:dyDescent="0.35">
      <c r="A9" s="102" t="s">
        <v>376</v>
      </c>
      <c r="B9" s="102" t="s">
        <v>348</v>
      </c>
      <c r="C9" s="75" t="s">
        <v>374</v>
      </c>
      <c r="D9" s="74" t="s">
        <v>142</v>
      </c>
      <c r="E9" s="97" t="str">
        <f t="shared" si="0"/>
        <v>งานวางท่อขยายเขตจำหน่ายน้ำ กปภ.สาขานครศรีธรรมราช ตำบลช้างซ้าย อำเภอพระพรหม จังหวัดนครศรีธรรมราช</v>
      </c>
      <c r="F9" s="75" t="s">
        <v>143</v>
      </c>
      <c r="G9" s="75" t="s">
        <v>30</v>
      </c>
      <c r="H9" s="99">
        <v>2564</v>
      </c>
      <c r="I9" s="75" t="s">
        <v>133</v>
      </c>
      <c r="J9" s="76" t="s">
        <v>116</v>
      </c>
      <c r="K9" s="75" t="s">
        <v>135</v>
      </c>
      <c r="L9" s="75" t="s">
        <v>136</v>
      </c>
      <c r="M9" s="75" t="s">
        <v>386</v>
      </c>
      <c r="N9" s="75" t="s">
        <v>101</v>
      </c>
      <c r="O9" s="76" t="s">
        <v>345</v>
      </c>
      <c r="P9" s="100"/>
    </row>
    <row r="10" spans="1:16" x14ac:dyDescent="0.35">
      <c r="A10" s="102" t="s">
        <v>376</v>
      </c>
      <c r="B10" s="102" t="s">
        <v>348</v>
      </c>
      <c r="C10" s="75" t="s">
        <v>374</v>
      </c>
      <c r="D10" s="74" t="s">
        <v>138</v>
      </c>
      <c r="E10" s="97" t="str">
        <f t="shared" si="0"/>
        <v>งานวางท่อขยายเขตจำหน่ายน้ำ กปภ.สาขาเกาะพะงัน ตำบลเกาะพะงัน อำเภอเกาะพะงัน จังหวัดสุราษฎร์ธานี</v>
      </c>
      <c r="F10" s="75" t="s">
        <v>139</v>
      </c>
      <c r="G10" s="75" t="s">
        <v>30</v>
      </c>
      <c r="H10" s="99">
        <v>2564</v>
      </c>
      <c r="I10" s="75" t="s">
        <v>133</v>
      </c>
      <c r="J10" s="76" t="s">
        <v>116</v>
      </c>
      <c r="K10" s="75" t="s">
        <v>135</v>
      </c>
      <c r="L10" s="75" t="s">
        <v>136</v>
      </c>
      <c r="M10" s="75" t="s">
        <v>386</v>
      </c>
      <c r="N10" s="75" t="s">
        <v>101</v>
      </c>
      <c r="O10" s="76" t="s">
        <v>345</v>
      </c>
      <c r="P10" s="100"/>
    </row>
    <row r="11" spans="1:16" x14ac:dyDescent="0.35">
      <c r="A11" s="102" t="s">
        <v>376</v>
      </c>
      <c r="B11" s="102" t="s">
        <v>348</v>
      </c>
      <c r="C11" s="75" t="s">
        <v>374</v>
      </c>
      <c r="D11" s="74" t="s">
        <v>130</v>
      </c>
      <c r="E11" s="97" t="str">
        <f t="shared" si="0"/>
        <v>งานวางท่อขยายเขตจำหน่ายน้ำ กปภ.สาขาเกาะสมุย ตำบลลิปะน้อย อำเภอเกาะสมุย จังหวัดสุราษฎร์ธานี</v>
      </c>
      <c r="F11" s="75" t="s">
        <v>131</v>
      </c>
      <c r="G11" s="75" t="s">
        <v>30</v>
      </c>
      <c r="H11" s="99">
        <v>2564</v>
      </c>
      <c r="I11" s="75" t="s">
        <v>133</v>
      </c>
      <c r="J11" s="76" t="s">
        <v>134</v>
      </c>
      <c r="K11" s="75" t="s">
        <v>135</v>
      </c>
      <c r="L11" s="75" t="s">
        <v>136</v>
      </c>
      <c r="M11" s="75" t="s">
        <v>386</v>
      </c>
      <c r="N11" s="75" t="s">
        <v>101</v>
      </c>
      <c r="O11" s="76" t="s">
        <v>345</v>
      </c>
      <c r="P11" s="100"/>
    </row>
    <row r="12" spans="1:16" x14ac:dyDescent="0.35">
      <c r="A12" s="103" t="s">
        <v>283</v>
      </c>
      <c r="B12" s="103" t="s">
        <v>284</v>
      </c>
      <c r="C12" s="75" t="s">
        <v>374</v>
      </c>
      <c r="D12" s="74" t="s">
        <v>320</v>
      </c>
      <c r="E12" s="97" t="str">
        <f t="shared" si="0"/>
        <v>โครงการจัดทำแผนขับเคลื่อนการพัฒนาอุตสาหกรรมในพื้นที่ระเบียงเศรษฐกิจพิเศษภาคใต้ (Southern Economic Corridor: SEC) เพื่อเพิ่มขีดความสามารถในการแข่งขันและสร้างการเติบโตอย่างมีส่วนร่วม</v>
      </c>
      <c r="F12" s="75" t="s">
        <v>321</v>
      </c>
      <c r="G12" s="75" t="s">
        <v>30</v>
      </c>
      <c r="H12" s="99">
        <v>2567</v>
      </c>
      <c r="I12" s="75" t="s">
        <v>280</v>
      </c>
      <c r="J12" s="76" t="s">
        <v>208</v>
      </c>
      <c r="K12" s="75" t="s">
        <v>323</v>
      </c>
      <c r="L12" s="75" t="s">
        <v>322</v>
      </c>
      <c r="M12" s="75" t="s">
        <v>380</v>
      </c>
      <c r="N12" s="75" t="s">
        <v>174</v>
      </c>
      <c r="O12" s="75" t="s">
        <v>324</v>
      </c>
      <c r="P12" s="100"/>
    </row>
    <row r="13" spans="1:16" x14ac:dyDescent="0.35">
      <c r="A13" s="103" t="s">
        <v>283</v>
      </c>
      <c r="B13" s="103" t="s">
        <v>284</v>
      </c>
      <c r="C13" s="75" t="s">
        <v>374</v>
      </c>
      <c r="D13" s="74" t="s">
        <v>277</v>
      </c>
      <c r="E13" s="97" t="str">
        <f t="shared" si="0"/>
        <v>ยกระดับฐานเศรษฐกิจสร้างสรรค์ล้านนาสู่ระเบียงเศรษฐกิจพิเศษภาคเหนือ (Creative LANNA Forward)</v>
      </c>
      <c r="F13" s="75" t="s">
        <v>278</v>
      </c>
      <c r="G13" s="75" t="s">
        <v>30</v>
      </c>
      <c r="H13" s="99">
        <v>2567</v>
      </c>
      <c r="I13" s="75" t="s">
        <v>279</v>
      </c>
      <c r="J13" s="76" t="s">
        <v>208</v>
      </c>
      <c r="K13" s="75" t="s">
        <v>281</v>
      </c>
      <c r="L13" s="75" t="s">
        <v>282</v>
      </c>
      <c r="M13" s="75" t="s">
        <v>381</v>
      </c>
      <c r="N13" s="75" t="s">
        <v>174</v>
      </c>
      <c r="O13" s="75" t="s">
        <v>324</v>
      </c>
      <c r="P13" s="100"/>
    </row>
    <row r="14" spans="1:16" x14ac:dyDescent="0.35">
      <c r="A14" s="103" t="s">
        <v>283</v>
      </c>
      <c r="B14" s="103" t="s">
        <v>284</v>
      </c>
      <c r="C14" s="75" t="s">
        <v>374</v>
      </c>
      <c r="D14" s="74" t="s">
        <v>170</v>
      </c>
      <c r="E14" s="97" t="str">
        <f t="shared" si="0"/>
        <v>โครงการพัฒนาศักยภาพผู้ประกอบการด้านการผลิตและยกระดับมาตรฐานในกลุ่มผู้ประกอบการใหม่และกลุ่มปรับตัวสู่การพัฒนาผลิตภัณฑ์ประมงแปรรูป พื้นที่กลุ่มจังหวัดภาคใต้อ่าวไทย</v>
      </c>
      <c r="F14" s="75" t="s">
        <v>171</v>
      </c>
      <c r="G14" s="75" t="s">
        <v>30</v>
      </c>
      <c r="H14" s="99">
        <v>2564</v>
      </c>
      <c r="I14" s="75" t="s">
        <v>125</v>
      </c>
      <c r="J14" s="76" t="s">
        <v>126</v>
      </c>
      <c r="K14" s="75"/>
      <c r="L14" s="75" t="s">
        <v>173</v>
      </c>
      <c r="M14" s="75" t="s">
        <v>385</v>
      </c>
      <c r="N14" s="75" t="s">
        <v>174</v>
      </c>
      <c r="O14" s="76" t="s">
        <v>345</v>
      </c>
      <c r="P14" s="100"/>
    </row>
    <row r="15" spans="1:16" x14ac:dyDescent="0.35">
      <c r="A15" s="103" t="s">
        <v>283</v>
      </c>
      <c r="B15" s="103" t="s">
        <v>284</v>
      </c>
      <c r="C15" s="75" t="s">
        <v>374</v>
      </c>
      <c r="D15" s="74" t="s">
        <v>123</v>
      </c>
      <c r="E15" s="97" t="str">
        <f t="shared" si="0"/>
        <v>โครงการพัฒนาและยกระดับผลิตภัณฑ์สมุนไพรเพื่อสุขภาพในพื้นที่ระเบียงเศรษฐกิจภาคใต้อย่างยั่งยืน (SEC)</v>
      </c>
      <c r="F15" s="75" t="s">
        <v>61</v>
      </c>
      <c r="G15" s="75" t="s">
        <v>30</v>
      </c>
      <c r="H15" s="99">
        <v>2564</v>
      </c>
      <c r="I15" s="75" t="s">
        <v>125</v>
      </c>
      <c r="J15" s="76" t="s">
        <v>126</v>
      </c>
      <c r="K15" s="75" t="s">
        <v>37</v>
      </c>
      <c r="L15" s="75" t="s">
        <v>38</v>
      </c>
      <c r="M15" s="75" t="s">
        <v>384</v>
      </c>
      <c r="N15" s="75" t="s">
        <v>39</v>
      </c>
      <c r="O15" s="76" t="s">
        <v>345</v>
      </c>
      <c r="P15" s="100"/>
    </row>
    <row r="16" spans="1:16" x14ac:dyDescent="0.35">
      <c r="A16" s="103" t="s">
        <v>283</v>
      </c>
      <c r="B16" s="103" t="s">
        <v>284</v>
      </c>
      <c r="C16" s="75" t="s">
        <v>374</v>
      </c>
      <c r="D16" s="74" t="s">
        <v>224</v>
      </c>
      <c r="E16" s="97" t="str">
        <f t="shared" si="0"/>
        <v>โครงการพัฒนาและยกระดับผลิตภัณฑ์สมุนไพรเพื่อสุขภาพ ในพื้นที่ระเบียงเศรษฐกิจภาคใต้อย่างยั่งยืน (SEC)</v>
      </c>
      <c r="F16" s="75" t="s">
        <v>225</v>
      </c>
      <c r="G16" s="75" t="s">
        <v>30</v>
      </c>
      <c r="H16" s="99">
        <v>2565</v>
      </c>
      <c r="I16" s="75" t="s">
        <v>63</v>
      </c>
      <c r="J16" s="76" t="s">
        <v>64</v>
      </c>
      <c r="K16" s="75" t="s">
        <v>37</v>
      </c>
      <c r="L16" s="75" t="s">
        <v>38</v>
      </c>
      <c r="M16" s="75" t="s">
        <v>384</v>
      </c>
      <c r="N16" s="75" t="s">
        <v>39</v>
      </c>
      <c r="O16" s="76" t="s">
        <v>359</v>
      </c>
      <c r="P16" s="100"/>
    </row>
    <row r="17" spans="1:16" x14ac:dyDescent="0.35">
      <c r="A17" s="104" t="s">
        <v>283</v>
      </c>
      <c r="B17" s="104" t="s">
        <v>284</v>
      </c>
      <c r="C17" s="75" t="s">
        <v>374</v>
      </c>
      <c r="D17" s="24" t="s">
        <v>44</v>
      </c>
      <c r="E17" s="23" t="s">
        <v>45</v>
      </c>
      <c r="F17" s="24" t="s">
        <v>45</v>
      </c>
      <c r="G17" s="24" t="s">
        <v>30</v>
      </c>
      <c r="H17" s="49">
        <v>2563</v>
      </c>
      <c r="I17" s="24" t="s">
        <v>35</v>
      </c>
      <c r="J17" s="24" t="s">
        <v>36</v>
      </c>
      <c r="K17" s="24" t="s">
        <v>47</v>
      </c>
      <c r="L17" s="24" t="s">
        <v>48</v>
      </c>
      <c r="M17" s="75" t="s">
        <v>388</v>
      </c>
      <c r="N17" s="24" t="s">
        <v>39</v>
      </c>
      <c r="O17" s="24"/>
      <c r="P17" s="101"/>
    </row>
    <row r="18" spans="1:16" x14ac:dyDescent="0.35">
      <c r="A18" s="105" t="s">
        <v>283</v>
      </c>
      <c r="B18" s="105" t="s">
        <v>342</v>
      </c>
      <c r="C18" s="75" t="s">
        <v>374</v>
      </c>
      <c r="D18" s="74" t="s">
        <v>27</v>
      </c>
      <c r="E18" s="97" t="str">
        <f>HYPERLINK(Q18,F18)</f>
        <v>โครงการเฝ้าระวังคุณภาพและความปลอดภัยของผลิตภัณฑ์สุขภาพในพื้นที่เขตเศรษฐกิจพิเศษ</v>
      </c>
      <c r="F18" s="75" t="s">
        <v>28</v>
      </c>
      <c r="G18" s="75" t="s">
        <v>30</v>
      </c>
      <c r="H18" s="99">
        <v>2563</v>
      </c>
      <c r="I18" s="75" t="s">
        <v>35</v>
      </c>
      <c r="J18" s="76" t="s">
        <v>36</v>
      </c>
      <c r="K18" s="75" t="s">
        <v>37</v>
      </c>
      <c r="L18" s="75" t="s">
        <v>38</v>
      </c>
      <c r="M18" s="75" t="s">
        <v>384</v>
      </c>
      <c r="N18" s="75" t="s">
        <v>39</v>
      </c>
      <c r="O18" s="76" t="s">
        <v>341</v>
      </c>
      <c r="P18" s="100"/>
    </row>
    <row r="19" spans="1:16" x14ac:dyDescent="0.35">
      <c r="A19" s="106" t="s">
        <v>283</v>
      </c>
      <c r="B19" s="106" t="s">
        <v>342</v>
      </c>
      <c r="C19" s="75" t="s">
        <v>374</v>
      </c>
      <c r="D19" s="24" t="s">
        <v>27</v>
      </c>
      <c r="E19" s="23" t="s">
        <v>28</v>
      </c>
      <c r="F19" s="24" t="s">
        <v>28</v>
      </c>
      <c r="G19" s="24" t="s">
        <v>30</v>
      </c>
      <c r="H19" s="49">
        <v>2563</v>
      </c>
      <c r="I19" s="24" t="s">
        <v>35</v>
      </c>
      <c r="J19" s="24" t="s">
        <v>36</v>
      </c>
      <c r="K19" s="24" t="s">
        <v>37</v>
      </c>
      <c r="L19" s="24" t="s">
        <v>38</v>
      </c>
      <c r="M19" s="75" t="s">
        <v>384</v>
      </c>
      <c r="N19" s="24" t="s">
        <v>39</v>
      </c>
      <c r="O19" s="24"/>
      <c r="P19" s="101"/>
    </row>
    <row r="20" spans="1:16" x14ac:dyDescent="0.35">
      <c r="A20" s="107" t="s">
        <v>378</v>
      </c>
      <c r="B20" s="107" t="s">
        <v>360</v>
      </c>
      <c r="C20" s="75" t="s">
        <v>374</v>
      </c>
      <c r="D20" s="74" t="s">
        <v>217</v>
      </c>
      <c r="E20" s="97" t="str">
        <f>HYPERLINK(Q20,F20)</f>
        <v>โครงการจัดการปัจจัยเสี่ยงด้านอนามัยสิ่งแวดล้อมในพื้นที่ระเบียงเศรษฐกิจภาคใต้</v>
      </c>
      <c r="F20" s="75" t="s">
        <v>218</v>
      </c>
      <c r="G20" s="75" t="s">
        <v>30</v>
      </c>
      <c r="H20" s="99">
        <v>2565</v>
      </c>
      <c r="I20" s="75" t="s">
        <v>63</v>
      </c>
      <c r="J20" s="76" t="s">
        <v>64</v>
      </c>
      <c r="K20" s="75" t="s">
        <v>220</v>
      </c>
      <c r="L20" s="75" t="s">
        <v>221</v>
      </c>
      <c r="M20" s="75" t="s">
        <v>221</v>
      </c>
      <c r="N20" s="75" t="s">
        <v>39</v>
      </c>
      <c r="O20" s="76" t="s">
        <v>359</v>
      </c>
      <c r="P20" s="100"/>
    </row>
    <row r="21" spans="1:16" x14ac:dyDescent="0.35">
      <c r="A21" s="36" t="s">
        <v>378</v>
      </c>
      <c r="B21" s="36" t="s">
        <v>360</v>
      </c>
      <c r="C21" s="75" t="s">
        <v>374</v>
      </c>
      <c r="D21" s="24" t="s">
        <v>51</v>
      </c>
      <c r="E21" s="23" t="s">
        <v>52</v>
      </c>
      <c r="F21" s="24" t="s">
        <v>52</v>
      </c>
      <c r="G21" s="24" t="s">
        <v>30</v>
      </c>
      <c r="H21" s="58">
        <v>2563</v>
      </c>
      <c r="I21" s="24" t="s">
        <v>55</v>
      </c>
      <c r="J21" s="24" t="s">
        <v>36</v>
      </c>
      <c r="K21" s="24" t="s">
        <v>56</v>
      </c>
      <c r="L21" s="90" t="s">
        <v>379</v>
      </c>
      <c r="M21" s="75" t="s">
        <v>389</v>
      </c>
      <c r="N21" s="24" t="s">
        <v>58</v>
      </c>
      <c r="O21" s="24"/>
      <c r="P21" s="101"/>
    </row>
    <row r="22" spans="1:16" x14ac:dyDescent="0.35">
      <c r="A22" s="108" t="s">
        <v>375</v>
      </c>
      <c r="B22" s="108" t="s">
        <v>331</v>
      </c>
      <c r="C22" s="75" t="s">
        <v>374</v>
      </c>
      <c r="D22" s="74" t="s">
        <v>328</v>
      </c>
      <c r="E22" s="97" t="str">
        <f>HYPERLINK(Q22,F22)</f>
        <v>โครงการพัฒนาศักยภาพแรงงานฝีมือรองรับเขตเศรษฐกิจพิเศษ</v>
      </c>
      <c r="F22" s="75" t="s">
        <v>329</v>
      </c>
      <c r="G22" s="75" t="s">
        <v>30</v>
      </c>
      <c r="H22" s="99">
        <v>2567</v>
      </c>
      <c r="I22" s="75" t="s">
        <v>279</v>
      </c>
      <c r="J22" s="76" t="s">
        <v>208</v>
      </c>
      <c r="K22" s="75" t="s">
        <v>71</v>
      </c>
      <c r="L22" s="75" t="s">
        <v>72</v>
      </c>
      <c r="M22" s="75" t="s">
        <v>382</v>
      </c>
      <c r="N22" s="75" t="s">
        <v>73</v>
      </c>
      <c r="O22" s="75" t="s">
        <v>330</v>
      </c>
      <c r="P22" s="100"/>
    </row>
    <row r="23" spans="1:16" x14ac:dyDescent="0.35">
      <c r="A23" s="109" t="s">
        <v>375</v>
      </c>
      <c r="B23" s="109" t="s">
        <v>339</v>
      </c>
      <c r="C23" s="75" t="s">
        <v>374</v>
      </c>
      <c r="D23" s="74" t="s">
        <v>333</v>
      </c>
      <c r="E23" s="97" t="str">
        <f>HYPERLINK(Q23,F23)</f>
        <v>โครงการเสริมสร้างสมรรถนะผู้ประกอบการในระเบียงเศรษฐกิจพิเศษ 4 ภาค</v>
      </c>
      <c r="F23" s="75" t="s">
        <v>334</v>
      </c>
      <c r="G23" s="75" t="s">
        <v>30</v>
      </c>
      <c r="H23" s="99">
        <v>2568</v>
      </c>
      <c r="I23" s="75" t="s">
        <v>335</v>
      </c>
      <c r="J23" s="76" t="s">
        <v>336</v>
      </c>
      <c r="K23" s="75" t="s">
        <v>337</v>
      </c>
      <c r="L23" s="75" t="s">
        <v>300</v>
      </c>
      <c r="M23" s="75" t="s">
        <v>383</v>
      </c>
      <c r="N23" s="75" t="s">
        <v>301</v>
      </c>
      <c r="O23" s="75" t="s">
        <v>338</v>
      </c>
      <c r="P23" s="100"/>
    </row>
    <row r="24" spans="1:16" x14ac:dyDescent="0.35">
      <c r="A24" s="109" t="s">
        <v>375</v>
      </c>
      <c r="B24" s="109" t="s">
        <v>339</v>
      </c>
      <c r="C24" s="75" t="s">
        <v>374</v>
      </c>
      <c r="D24" s="74" t="s">
        <v>106</v>
      </c>
      <c r="E24" s="97" t="str">
        <f>HYPERLINK(Q24,F24)</f>
        <v>โครงการพัฒนาศักยภาพแรงงานรองรับการท่องเที่ยวและบริการให้มีมูลค่าสูง</v>
      </c>
      <c r="F24" s="75" t="s">
        <v>107</v>
      </c>
      <c r="G24" s="75" t="s">
        <v>30</v>
      </c>
      <c r="H24" s="99">
        <v>2563</v>
      </c>
      <c r="I24" s="75" t="s">
        <v>63</v>
      </c>
      <c r="J24" s="76" t="s">
        <v>64</v>
      </c>
      <c r="K24" s="75" t="s">
        <v>109</v>
      </c>
      <c r="L24" s="75" t="s">
        <v>72</v>
      </c>
      <c r="M24" s="75" t="s">
        <v>382</v>
      </c>
      <c r="N24" s="75" t="s">
        <v>73</v>
      </c>
      <c r="O24" s="76" t="s">
        <v>341</v>
      </c>
      <c r="P24" s="100"/>
    </row>
    <row r="25" spans="1:16" x14ac:dyDescent="0.35">
      <c r="A25" s="109" t="s">
        <v>375</v>
      </c>
      <c r="B25" s="109" t="s">
        <v>339</v>
      </c>
      <c r="C25" s="75" t="s">
        <v>374</v>
      </c>
      <c r="D25" s="74" t="s">
        <v>212</v>
      </c>
      <c r="E25" s="97" t="str">
        <f>HYPERLINK(Q25,F25)</f>
        <v>โครงการพัฒนาศักยภาพแรงงานรองรับการท่องเที่ยวและบริการให้มีมูลค่าสูง พ.ศ. 2565</v>
      </c>
      <c r="F25" s="75" t="s">
        <v>213</v>
      </c>
      <c r="G25" s="75" t="s">
        <v>30</v>
      </c>
      <c r="H25" s="99">
        <v>2565</v>
      </c>
      <c r="I25" s="75" t="s">
        <v>63</v>
      </c>
      <c r="J25" s="76" t="s">
        <v>64</v>
      </c>
      <c r="K25" s="75" t="s">
        <v>109</v>
      </c>
      <c r="L25" s="75" t="s">
        <v>72</v>
      </c>
      <c r="M25" s="75" t="s">
        <v>382</v>
      </c>
      <c r="N25" s="75" t="s">
        <v>73</v>
      </c>
      <c r="O25" s="76" t="s">
        <v>359</v>
      </c>
      <c r="P25" s="100"/>
    </row>
    <row r="26" spans="1:16" x14ac:dyDescent="0.35">
      <c r="A26" s="110" t="s">
        <v>377</v>
      </c>
      <c r="B26" s="110" t="s">
        <v>357</v>
      </c>
      <c r="C26" s="75" t="s">
        <v>374</v>
      </c>
      <c r="D26" s="74" t="s">
        <v>113</v>
      </c>
      <c r="E26" s="97" t="str">
        <f>HYPERLINK(Q26,F26)</f>
        <v>โครงการศึกษาจัดทำแผนแม่บทและขับเคลื่อนการพัฒนาพื้นที่เศรษฐกิจใหม่</v>
      </c>
      <c r="F26" s="75" t="s">
        <v>114</v>
      </c>
      <c r="G26" s="75" t="s">
        <v>30</v>
      </c>
      <c r="H26" s="99">
        <v>2564</v>
      </c>
      <c r="I26" s="75" t="s">
        <v>116</v>
      </c>
      <c r="J26" s="76" t="s">
        <v>117</v>
      </c>
      <c r="K26" s="75" t="s">
        <v>118</v>
      </c>
      <c r="L26" s="75" t="s">
        <v>119</v>
      </c>
      <c r="M26" s="75" t="s">
        <v>387</v>
      </c>
      <c r="N26" s="75" t="s">
        <v>120</v>
      </c>
      <c r="O26" s="76" t="s">
        <v>345</v>
      </c>
      <c r="P26" s="100"/>
    </row>
  </sheetData>
  <autoFilter ref="A3:U26" xr:uid="{88D70737-8AEA-44C6-B400-F65DA45B7947}">
    <sortState ref="A4:U26">
      <sortCondition ref="B3"/>
    </sortState>
  </autoFilter>
  <hyperlinks>
    <hyperlink ref="E19" r:id="rId1" display="https://emenscr.nesdc.go.th/viewer/view.html?id=5de4bd945b1d0951ee935730&amp;username=moph06041" xr:uid="{39B77E74-451F-4C8A-BC74-779DA5B2D9C0}"/>
    <hyperlink ref="E17" r:id="rId2" display="https://emenscr.nesdc.go.th/viewer/view.html?id=5df9e60affccfe3f5905ef4e&amp;username=moph05061" xr:uid="{41B3E098-B132-4673-AB34-7615FC08AF94}"/>
    <hyperlink ref="E21" r:id="rId3" display="https://emenscr.nesdc.go.th/viewer/view.html?id=5e1561050e30786ac928b2ad&amp;username=mdes06031" xr:uid="{84C5EA70-6768-40A9-BDE5-C2D675DD1112}"/>
  </hyperlinks>
  <pageMargins left="0.7" right="0.7" top="0.75" bottom="0.75" header="0.3" footer="0.3"/>
  <pageSetup paperSize="9" orientation="portrait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F1E63-DF87-48DF-921D-EE014350B577}">
  <dimension ref="B2:I21"/>
  <sheetViews>
    <sheetView zoomScaleNormal="100" workbookViewId="0">
      <selection activeCell="N25" sqref="N25"/>
    </sheetView>
  </sheetViews>
  <sheetFormatPr defaultColWidth="5.140625" defaultRowHeight="21" x14ac:dyDescent="0.35"/>
  <cols>
    <col min="1" max="1" width="5.140625" style="29"/>
    <col min="2" max="2" width="36.7109375" style="29" bestFit="1" customWidth="1"/>
    <col min="3" max="3" width="16.28515625" style="29" bestFit="1" customWidth="1"/>
    <col min="4" max="6" width="5.42578125" style="29" bestFit="1" customWidth="1"/>
    <col min="7" max="7" width="7.7109375" style="29" bestFit="1" customWidth="1"/>
    <col min="8" max="8" width="11.7109375" style="29" bestFit="1" customWidth="1"/>
    <col min="9" max="9" width="29.42578125" style="29" customWidth="1"/>
    <col min="10" max="16384" width="5.140625" style="29"/>
  </cols>
  <sheetData>
    <row r="2" spans="2:9" x14ac:dyDescent="0.35">
      <c r="B2" s="92" t="s">
        <v>392</v>
      </c>
      <c r="C2" s="92" t="s">
        <v>391</v>
      </c>
    </row>
    <row r="3" spans="2:9" x14ac:dyDescent="0.35">
      <c r="B3" s="92" t="s">
        <v>390</v>
      </c>
      <c r="C3" s="29">
        <v>2563</v>
      </c>
      <c r="D3" s="29">
        <v>2564</v>
      </c>
      <c r="E3" s="29">
        <v>2565</v>
      </c>
      <c r="F3" s="29">
        <v>2567</v>
      </c>
      <c r="G3" s="29">
        <v>2568</v>
      </c>
      <c r="H3" s="29" t="s">
        <v>272</v>
      </c>
      <c r="I3" s="91" t="s">
        <v>393</v>
      </c>
    </row>
    <row r="4" spans="2:9" x14ac:dyDescent="0.35">
      <c r="B4" s="93" t="s">
        <v>348</v>
      </c>
      <c r="C4" s="94"/>
      <c r="D4" s="94">
        <v>8</v>
      </c>
      <c r="E4" s="94"/>
      <c r="F4" s="94"/>
      <c r="G4" s="94"/>
      <c r="H4" s="94">
        <v>8</v>
      </c>
      <c r="I4" s="29">
        <f>SUM(F4:G4)</f>
        <v>0</v>
      </c>
    </row>
    <row r="5" spans="2:9" x14ac:dyDescent="0.35">
      <c r="B5" s="95" t="s">
        <v>374</v>
      </c>
      <c r="C5" s="94"/>
      <c r="D5" s="94">
        <v>8</v>
      </c>
      <c r="E5" s="94"/>
      <c r="F5" s="94"/>
      <c r="G5" s="94"/>
      <c r="H5" s="94">
        <v>8</v>
      </c>
      <c r="I5" s="29">
        <f t="shared" ref="I5:I18" si="0">SUM(F5:G5)</f>
        <v>0</v>
      </c>
    </row>
    <row r="6" spans="2:9" x14ac:dyDescent="0.35">
      <c r="B6" s="93" t="s">
        <v>284</v>
      </c>
      <c r="C6" s="94">
        <v>1</v>
      </c>
      <c r="D6" s="94">
        <v>2</v>
      </c>
      <c r="E6" s="94">
        <v>1</v>
      </c>
      <c r="F6" s="94">
        <v>2</v>
      </c>
      <c r="G6" s="94"/>
      <c r="H6" s="94">
        <v>6</v>
      </c>
      <c r="I6" s="29">
        <f t="shared" si="0"/>
        <v>2</v>
      </c>
    </row>
    <row r="7" spans="2:9" x14ac:dyDescent="0.35">
      <c r="B7" s="95" t="s">
        <v>374</v>
      </c>
      <c r="C7" s="94">
        <v>1</v>
      </c>
      <c r="D7" s="94">
        <v>2</v>
      </c>
      <c r="E7" s="94">
        <v>1</v>
      </c>
      <c r="F7" s="94">
        <v>2</v>
      </c>
      <c r="G7" s="94"/>
      <c r="H7" s="94">
        <v>6</v>
      </c>
      <c r="I7" s="29">
        <f t="shared" si="0"/>
        <v>2</v>
      </c>
    </row>
    <row r="8" spans="2:9" x14ac:dyDescent="0.35">
      <c r="B8" s="93" t="s">
        <v>342</v>
      </c>
      <c r="C8" s="94">
        <v>2</v>
      </c>
      <c r="D8" s="94"/>
      <c r="E8" s="94"/>
      <c r="F8" s="94"/>
      <c r="G8" s="94"/>
      <c r="H8" s="94">
        <v>2</v>
      </c>
      <c r="I8" s="29">
        <f t="shared" si="0"/>
        <v>0</v>
      </c>
    </row>
    <row r="9" spans="2:9" x14ac:dyDescent="0.35">
      <c r="B9" s="95" t="s">
        <v>374</v>
      </c>
      <c r="C9" s="94">
        <v>2</v>
      </c>
      <c r="D9" s="94"/>
      <c r="E9" s="94"/>
      <c r="F9" s="94"/>
      <c r="G9" s="94"/>
      <c r="H9" s="94">
        <v>2</v>
      </c>
      <c r="I9" s="29">
        <f t="shared" si="0"/>
        <v>0</v>
      </c>
    </row>
    <row r="10" spans="2:9" x14ac:dyDescent="0.35">
      <c r="B10" s="93" t="s">
        <v>360</v>
      </c>
      <c r="C10" s="94">
        <v>1</v>
      </c>
      <c r="D10" s="94"/>
      <c r="E10" s="94">
        <v>1</v>
      </c>
      <c r="F10" s="94"/>
      <c r="G10" s="94"/>
      <c r="H10" s="94">
        <v>2</v>
      </c>
      <c r="I10" s="29">
        <f t="shared" si="0"/>
        <v>0</v>
      </c>
    </row>
    <row r="11" spans="2:9" x14ac:dyDescent="0.35">
      <c r="B11" s="95" t="s">
        <v>374</v>
      </c>
      <c r="C11" s="94">
        <v>1</v>
      </c>
      <c r="D11" s="94"/>
      <c r="E11" s="94">
        <v>1</v>
      </c>
      <c r="F11" s="94"/>
      <c r="G11" s="94"/>
      <c r="H11" s="94">
        <v>2</v>
      </c>
      <c r="I11" s="29">
        <f t="shared" si="0"/>
        <v>0</v>
      </c>
    </row>
    <row r="12" spans="2:9" x14ac:dyDescent="0.35">
      <c r="B12" s="93" t="s">
        <v>331</v>
      </c>
      <c r="C12" s="94"/>
      <c r="D12" s="94"/>
      <c r="E12" s="94"/>
      <c r="F12" s="94">
        <v>1</v>
      </c>
      <c r="G12" s="94"/>
      <c r="H12" s="94">
        <v>1</v>
      </c>
      <c r="I12" s="29">
        <f t="shared" si="0"/>
        <v>1</v>
      </c>
    </row>
    <row r="13" spans="2:9" x14ac:dyDescent="0.35">
      <c r="B13" s="95" t="s">
        <v>374</v>
      </c>
      <c r="C13" s="94"/>
      <c r="D13" s="94"/>
      <c r="E13" s="94"/>
      <c r="F13" s="94">
        <v>1</v>
      </c>
      <c r="G13" s="94"/>
      <c r="H13" s="94">
        <v>1</v>
      </c>
      <c r="I13" s="29">
        <f t="shared" si="0"/>
        <v>1</v>
      </c>
    </row>
    <row r="14" spans="2:9" x14ac:dyDescent="0.35">
      <c r="B14" s="93" t="s">
        <v>339</v>
      </c>
      <c r="C14" s="94">
        <v>1</v>
      </c>
      <c r="D14" s="94"/>
      <c r="E14" s="94">
        <v>1</v>
      </c>
      <c r="F14" s="94"/>
      <c r="G14" s="94">
        <v>1</v>
      </c>
      <c r="H14" s="94">
        <v>3</v>
      </c>
      <c r="I14" s="29">
        <f t="shared" si="0"/>
        <v>1</v>
      </c>
    </row>
    <row r="15" spans="2:9" x14ac:dyDescent="0.35">
      <c r="B15" s="95" t="s">
        <v>374</v>
      </c>
      <c r="C15" s="94">
        <v>1</v>
      </c>
      <c r="D15" s="94"/>
      <c r="E15" s="94">
        <v>1</v>
      </c>
      <c r="F15" s="94"/>
      <c r="G15" s="94">
        <v>1</v>
      </c>
      <c r="H15" s="94">
        <v>3</v>
      </c>
      <c r="I15" s="29">
        <f t="shared" si="0"/>
        <v>1</v>
      </c>
    </row>
    <row r="16" spans="2:9" x14ac:dyDescent="0.35">
      <c r="B16" s="93" t="s">
        <v>357</v>
      </c>
      <c r="C16" s="94"/>
      <c r="D16" s="94">
        <v>1</v>
      </c>
      <c r="E16" s="94"/>
      <c r="F16" s="94"/>
      <c r="G16" s="94"/>
      <c r="H16" s="94">
        <v>1</v>
      </c>
      <c r="I16" s="29">
        <f t="shared" si="0"/>
        <v>0</v>
      </c>
    </row>
    <row r="17" spans="2:9" ht="21.75" thickBot="1" x14ac:dyDescent="0.4">
      <c r="B17" s="95" t="s">
        <v>374</v>
      </c>
      <c r="C17" s="94"/>
      <c r="D17" s="94">
        <v>1</v>
      </c>
      <c r="E17" s="94"/>
      <c r="F17" s="94"/>
      <c r="G17" s="94"/>
      <c r="H17" s="94">
        <v>1</v>
      </c>
      <c r="I17" s="29">
        <f t="shared" si="0"/>
        <v>0</v>
      </c>
    </row>
    <row r="18" spans="2:9" ht="21.75" thickTop="1" x14ac:dyDescent="0.35">
      <c r="B18" s="93" t="s">
        <v>272</v>
      </c>
      <c r="C18" s="94">
        <v>5</v>
      </c>
      <c r="D18" s="94">
        <v>11</v>
      </c>
      <c r="E18" s="94">
        <v>3</v>
      </c>
      <c r="F18" s="94">
        <v>3</v>
      </c>
      <c r="G18" s="94">
        <v>1</v>
      </c>
      <c r="H18" s="94">
        <v>23</v>
      </c>
      <c r="I18" s="96">
        <f t="shared" si="0"/>
        <v>4</v>
      </c>
    </row>
    <row r="20" spans="2:9" x14ac:dyDescent="0.35">
      <c r="G20" s="68" t="s">
        <v>394</v>
      </c>
      <c r="H20" s="68">
        <v>23</v>
      </c>
      <c r="I20" s="68">
        <v>4</v>
      </c>
    </row>
    <row r="21" spans="2:9" x14ac:dyDescent="0.35">
      <c r="G21" s="68" t="s">
        <v>395</v>
      </c>
      <c r="H21" s="68">
        <v>0</v>
      </c>
      <c r="I21" s="68">
        <v>0</v>
      </c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5A598-D9AE-4505-B4D6-9BEBA6C7B42D}">
  <sheetPr>
    <tabColor rgb="FFFF0000"/>
  </sheetPr>
  <dimension ref="A1:T10"/>
  <sheetViews>
    <sheetView workbookViewId="0">
      <selection activeCell="E28" sqref="E28"/>
    </sheetView>
  </sheetViews>
  <sheetFormatPr defaultRowHeight="15" x14ac:dyDescent="0.25"/>
  <cols>
    <col min="1" max="1" width="22.28515625" customWidth="1"/>
    <col min="2" max="2" width="24.7109375" customWidth="1"/>
    <col min="3" max="3" width="75.42578125" hidden="1" customWidth="1"/>
    <col min="4" max="4" width="56.5703125" hidden="1" customWidth="1"/>
    <col min="5" max="5" width="98.42578125" style="88" bestFit="1" customWidth="1"/>
    <col min="6" max="6" width="9.140625" hidden="1" customWidth="1"/>
    <col min="7" max="7" width="41.7109375" customWidth="1"/>
    <col min="8" max="8" width="43.28515625" customWidth="1"/>
    <col min="9" max="9" width="9.140625" customWidth="1"/>
    <col min="10" max="16" width="26.140625" customWidth="1"/>
    <col min="17" max="17" width="28" customWidth="1"/>
    <col min="18" max="19" width="10.85546875" bestFit="1" customWidth="1"/>
  </cols>
  <sheetData>
    <row r="1" spans="1:20" ht="36" x14ac:dyDescent="0.55000000000000004">
      <c r="A1" s="45" t="s">
        <v>396</v>
      </c>
      <c r="B1" s="44"/>
      <c r="C1" s="44"/>
      <c r="D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</row>
    <row r="2" spans="1:20" ht="21" x14ac:dyDescent="0.25">
      <c r="A2" s="112" t="s">
        <v>22</v>
      </c>
      <c r="B2" s="112" t="s">
        <v>397</v>
      </c>
      <c r="C2" s="113" t="s">
        <v>398</v>
      </c>
      <c r="D2" s="114" t="s">
        <v>399</v>
      </c>
      <c r="E2" s="114"/>
      <c r="F2" s="115" t="s">
        <v>400</v>
      </c>
      <c r="G2" s="115" t="s">
        <v>401</v>
      </c>
      <c r="H2" s="115" t="s">
        <v>402</v>
      </c>
      <c r="I2" s="115" t="s">
        <v>403</v>
      </c>
      <c r="J2" s="115" t="s">
        <v>404</v>
      </c>
      <c r="K2" s="115" t="s">
        <v>405</v>
      </c>
      <c r="L2" s="115" t="s">
        <v>406</v>
      </c>
      <c r="M2" s="115" t="s">
        <v>407</v>
      </c>
      <c r="N2" s="115" t="s">
        <v>408</v>
      </c>
      <c r="O2" s="115" t="s">
        <v>409</v>
      </c>
      <c r="P2" s="115" t="s">
        <v>410</v>
      </c>
      <c r="Q2" s="115" t="s">
        <v>297</v>
      </c>
      <c r="R2" s="116" t="s">
        <v>411</v>
      </c>
      <c r="S2" s="116" t="s">
        <v>411</v>
      </c>
      <c r="T2" s="117" t="s">
        <v>298</v>
      </c>
    </row>
    <row r="3" spans="1:20" ht="21" x14ac:dyDescent="0.35">
      <c r="A3" s="118" t="s">
        <v>376</v>
      </c>
      <c r="B3" s="119" t="s">
        <v>348</v>
      </c>
      <c r="C3" s="119" t="s">
        <v>412</v>
      </c>
      <c r="D3" s="119" t="s">
        <v>436</v>
      </c>
      <c r="E3" s="120" t="str">
        <f>HYPERLINK(D3,F3)</f>
        <v>โครงการก่อสร้างทางหลวงหมายเลข 4 ตอน เขาหลัก - ลำแก่น</v>
      </c>
      <c r="F3" s="121" t="s">
        <v>413</v>
      </c>
      <c r="G3" s="121" t="s">
        <v>414</v>
      </c>
      <c r="H3" s="121" t="s">
        <v>415</v>
      </c>
      <c r="I3" s="122">
        <v>1</v>
      </c>
      <c r="J3" s="123">
        <v>4.5</v>
      </c>
      <c r="K3" s="123">
        <v>4.4375</v>
      </c>
      <c r="L3" s="123">
        <v>4.5925000000000002</v>
      </c>
      <c r="M3" s="123">
        <v>4.5</v>
      </c>
      <c r="N3" s="122">
        <v>5</v>
      </c>
      <c r="O3" s="124">
        <v>1</v>
      </c>
      <c r="P3" s="125">
        <v>0</v>
      </c>
      <c r="Q3" s="126" t="s">
        <v>302</v>
      </c>
      <c r="R3" s="127" t="s">
        <v>416</v>
      </c>
      <c r="S3" s="128" t="s">
        <v>303</v>
      </c>
      <c r="T3" s="129" t="s">
        <v>303</v>
      </c>
    </row>
    <row r="4" spans="1:20" ht="21" x14ac:dyDescent="0.35">
      <c r="A4" s="118" t="s">
        <v>283</v>
      </c>
      <c r="B4" s="119" t="s">
        <v>284</v>
      </c>
      <c r="C4" s="119" t="s">
        <v>417</v>
      </c>
      <c r="D4" s="119" t="s">
        <v>437</v>
      </c>
      <c r="E4" s="120" t="str">
        <f t="shared" ref="E4:E9" si="0">HYPERLINK(D4,F4)</f>
        <v>โครงการส่งเสริมอุตสาหกรรมในพื้นที่ระเบียงเศรษฐกิจพิเศษ</v>
      </c>
      <c r="F4" s="130" t="s">
        <v>418</v>
      </c>
      <c r="G4" s="130" t="s">
        <v>174</v>
      </c>
      <c r="H4" s="130" t="s">
        <v>282</v>
      </c>
      <c r="I4" s="131">
        <v>1</v>
      </c>
      <c r="J4" s="132">
        <v>4.125</v>
      </c>
      <c r="K4" s="132">
        <v>4.875</v>
      </c>
      <c r="L4" s="132">
        <v>5.01</v>
      </c>
      <c r="M4" s="131">
        <v>4</v>
      </c>
      <c r="N4" s="131">
        <v>5</v>
      </c>
      <c r="O4" s="133">
        <v>1</v>
      </c>
      <c r="P4" s="134">
        <v>1</v>
      </c>
      <c r="Q4" s="135" t="s">
        <v>419</v>
      </c>
      <c r="R4" s="134" t="s">
        <v>303</v>
      </c>
      <c r="S4" s="134" t="s">
        <v>303</v>
      </c>
      <c r="T4" s="136" t="s">
        <v>420</v>
      </c>
    </row>
    <row r="5" spans="1:20" ht="21" x14ac:dyDescent="0.35">
      <c r="A5" s="118" t="s">
        <v>283</v>
      </c>
      <c r="B5" s="119" t="s">
        <v>284</v>
      </c>
      <c r="C5" s="119" t="s">
        <v>421</v>
      </c>
      <c r="D5" s="119" t="s">
        <v>438</v>
      </c>
      <c r="E5" s="120" t="str">
        <f t="shared" si="0"/>
        <v>โครงการพัฒนาและยกระดับศักยภาพอุตสาหกรรมฮาลาลของกลุ่มจังหวัดภาคใต้</v>
      </c>
      <c r="F5" s="130" t="s">
        <v>422</v>
      </c>
      <c r="G5" s="130" t="s">
        <v>174</v>
      </c>
      <c r="H5" s="130" t="s">
        <v>299</v>
      </c>
      <c r="I5" s="131">
        <v>1</v>
      </c>
      <c r="J5" s="132">
        <v>3.875</v>
      </c>
      <c r="K5" s="132">
        <v>4.125</v>
      </c>
      <c r="L5" s="132">
        <v>5.01</v>
      </c>
      <c r="M5" s="132">
        <v>4.5</v>
      </c>
      <c r="N5" s="131">
        <v>5</v>
      </c>
      <c r="O5" s="133">
        <v>1</v>
      </c>
      <c r="P5" s="134">
        <v>1</v>
      </c>
      <c r="Q5" s="135" t="s">
        <v>419</v>
      </c>
      <c r="R5" s="134" t="s">
        <v>303</v>
      </c>
      <c r="S5" s="134" t="s">
        <v>303</v>
      </c>
      <c r="T5" s="136" t="s">
        <v>420</v>
      </c>
    </row>
    <row r="6" spans="1:20" ht="21" x14ac:dyDescent="0.35">
      <c r="A6" s="118" t="s">
        <v>375</v>
      </c>
      <c r="B6" s="119" t="s">
        <v>339</v>
      </c>
      <c r="C6" s="119" t="s">
        <v>423</v>
      </c>
      <c r="D6" s="119" t="s">
        <v>439</v>
      </c>
      <c r="E6" s="120" t="str">
        <f t="shared" si="0"/>
        <v>โครงการเพิ่มศักยภาพและยกระดับความสามารถของผู้ประกอบการฐานนวัตกรรมในเขตพื้นที่ระเบียงเศรษฐกิจพิเศษ</v>
      </c>
      <c r="F6" s="130" t="s">
        <v>424</v>
      </c>
      <c r="G6" s="130" t="s">
        <v>197</v>
      </c>
      <c r="H6" s="130" t="s">
        <v>425</v>
      </c>
      <c r="I6" s="131">
        <v>1</v>
      </c>
      <c r="J6" s="132">
        <v>4.25</v>
      </c>
      <c r="K6" s="132">
        <v>4.625</v>
      </c>
      <c r="L6" s="132">
        <v>5.01</v>
      </c>
      <c r="M6" s="132">
        <v>4.25</v>
      </c>
      <c r="N6" s="131">
        <v>5</v>
      </c>
      <c r="O6" s="133">
        <v>1</v>
      </c>
      <c r="P6" s="134">
        <v>1</v>
      </c>
      <c r="Q6" s="135" t="s">
        <v>419</v>
      </c>
      <c r="R6" s="134" t="s">
        <v>303</v>
      </c>
      <c r="S6" s="134" t="s">
        <v>303</v>
      </c>
      <c r="T6" s="136" t="s">
        <v>420</v>
      </c>
    </row>
    <row r="7" spans="1:20" ht="21" x14ac:dyDescent="0.35">
      <c r="A7" s="118" t="s">
        <v>377</v>
      </c>
      <c r="B7" s="119" t="s">
        <v>357</v>
      </c>
      <c r="C7" s="119" t="s">
        <v>426</v>
      </c>
      <c r="D7" s="119" t="s">
        <v>440</v>
      </c>
      <c r="E7" s="120" t="str">
        <f t="shared" si="0"/>
        <v xml:space="preserve">โครงการศูนย์ความเป็นเลิศด้านเกษตรมูลค่าสูงเพื่อการพัฒนาเชิงพื้นที่ภาคตะวันออกเฉียงเหนือตอนบน 1 </v>
      </c>
      <c r="F7" s="121" t="s">
        <v>427</v>
      </c>
      <c r="G7" s="121" t="s">
        <v>197</v>
      </c>
      <c r="H7" s="121" t="s">
        <v>428</v>
      </c>
      <c r="I7" s="122">
        <v>1</v>
      </c>
      <c r="J7" s="137">
        <v>3</v>
      </c>
      <c r="K7" s="123">
        <v>4.625</v>
      </c>
      <c r="L7" s="138">
        <v>0.83499999999999996</v>
      </c>
      <c r="M7" s="123">
        <v>4.25</v>
      </c>
      <c r="N7" s="123">
        <v>3.96875</v>
      </c>
      <c r="O7" s="124">
        <v>0</v>
      </c>
      <c r="P7" s="125">
        <v>1</v>
      </c>
      <c r="Q7" s="126" t="s">
        <v>302</v>
      </c>
      <c r="R7" s="128" t="s">
        <v>303</v>
      </c>
      <c r="S7" s="127" t="s">
        <v>304</v>
      </c>
      <c r="T7" s="129" t="s">
        <v>303</v>
      </c>
    </row>
    <row r="8" spans="1:20" ht="21" x14ac:dyDescent="0.35">
      <c r="A8" s="118" t="s">
        <v>429</v>
      </c>
      <c r="B8" s="119" t="s">
        <v>430</v>
      </c>
      <c r="C8" s="119" t="s">
        <v>431</v>
      </c>
      <c r="D8" s="119" t="s">
        <v>441</v>
      </c>
      <c r="E8" s="120" t="str">
        <f t="shared" si="0"/>
        <v>โครงการพัฒนากำลังคนสมรรถนะสูงให้สอดคล้องกับความต้องการ ของภาคอุตสาหกรรมในเขตพื้นที่ระเบียงเศรษฐกิจพิเศษ</v>
      </c>
      <c r="F8" s="130" t="s">
        <v>432</v>
      </c>
      <c r="G8" s="130" t="s">
        <v>197</v>
      </c>
      <c r="H8" s="130" t="s">
        <v>433</v>
      </c>
      <c r="I8" s="131">
        <v>1</v>
      </c>
      <c r="J8" s="132">
        <v>4.25</v>
      </c>
      <c r="K8" s="132">
        <v>4.125</v>
      </c>
      <c r="L8" s="132">
        <v>4.8012499999999996</v>
      </c>
      <c r="M8" s="132">
        <v>4.375</v>
      </c>
      <c r="N8" s="132">
        <v>4.125</v>
      </c>
      <c r="O8" s="133">
        <v>1</v>
      </c>
      <c r="P8" s="134">
        <v>1</v>
      </c>
      <c r="Q8" s="135" t="s">
        <v>419</v>
      </c>
      <c r="R8" s="134" t="s">
        <v>303</v>
      </c>
      <c r="S8" s="134" t="s">
        <v>303</v>
      </c>
      <c r="T8" s="136" t="s">
        <v>420</v>
      </c>
    </row>
    <row r="9" spans="1:20" ht="21" x14ac:dyDescent="0.35">
      <c r="A9" s="118" t="s">
        <v>429</v>
      </c>
      <c r="B9" s="119" t="s">
        <v>430</v>
      </c>
      <c r="C9" s="119" t="s">
        <v>434</v>
      </c>
      <c r="D9" s="119" t="s">
        <v>442</v>
      </c>
      <c r="E9" s="120" t="str">
        <f t="shared" si="0"/>
        <v xml:space="preserve">โครงการพัฒนาศักยภาพแรงงานในพื้นที่ระเบียงเศรษฐกิจพิเศษ 4 ภาค </v>
      </c>
      <c r="F9" s="130" t="s">
        <v>435</v>
      </c>
      <c r="G9" s="130" t="s">
        <v>73</v>
      </c>
      <c r="H9" s="130" t="s">
        <v>72</v>
      </c>
      <c r="I9" s="131">
        <v>1</v>
      </c>
      <c r="J9" s="132">
        <v>3.75</v>
      </c>
      <c r="K9" s="132">
        <v>4.75</v>
      </c>
      <c r="L9" s="132">
        <v>4.5925000000000002</v>
      </c>
      <c r="M9" s="132">
        <v>4.5</v>
      </c>
      <c r="N9" s="131">
        <v>5</v>
      </c>
      <c r="O9" s="133">
        <v>1</v>
      </c>
      <c r="P9" s="134">
        <v>1</v>
      </c>
      <c r="Q9" s="135" t="s">
        <v>419</v>
      </c>
      <c r="R9" s="134" t="s">
        <v>303</v>
      </c>
      <c r="S9" s="134" t="s">
        <v>303</v>
      </c>
      <c r="T9" s="136" t="s">
        <v>420</v>
      </c>
    </row>
    <row r="10" spans="1:20" ht="18.75" x14ac:dyDescent="0.3">
      <c r="D10" s="1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ข้อมูลดิบ</vt:lpstr>
      <vt:lpstr>คัดเลือก</vt:lpstr>
      <vt:lpstr>1.รวม</vt:lpstr>
      <vt:lpstr>1.รวม (2)</vt:lpstr>
      <vt:lpstr>090204_use</vt:lpstr>
      <vt:lpstr>ทำการ 090204</vt:lpstr>
      <vt:lpstr>2. เรียง VC</vt:lpstr>
      <vt:lpstr>3. Pivot VC</vt:lpstr>
      <vt:lpstr>4. (ร่าง) ข้อเสนอโครงการฯ ปี 69</vt:lpstr>
      <vt:lpstr>5. ข้อเสนอโครงการฯ ปี 66-68</vt:lpstr>
      <vt:lpstr>Sheet1</vt:lpstr>
      <vt:lpstr>โครงการ ปี 2567</vt:lpstr>
      <vt:lpstr>4.รวม-66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Pasinee Srisomboon</cp:lastModifiedBy>
  <dcterms:created xsi:type="dcterms:W3CDTF">2023-06-22T04:07:32Z</dcterms:created>
  <dcterms:modified xsi:type="dcterms:W3CDTF">2025-05-06T06:18:35Z</dcterms:modified>
</cp:coreProperties>
</file>