
<file path=[Content_Types].xml><?xml version="1.0" encoding="utf-8"?>
<Types xmlns="http://schemas.openxmlformats.org/package/2006/content-types">
  <Default Extension="png" ContentType="image/png"/>
  <Default Extension="tmp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ivotTables/pivotTable3.xml" ContentType="application/vnd.openxmlformats-officedocument.spreadsheetml.pivotTable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showInkAnnotation="0" hidePivotFieldList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filecenter.nesdc.go.th\สำนัก\กยป\02.1 แผนแม่บทภายใต้ยุทธศาสตร์ชาติ\08 ข้อมูล ผมบ. 23 ด้าน\08 ผู้ประกอบประและวิสาหกิจฯ\06 - ไฟล์ excel as is 70\03 - ไฟล์ excel as is 70\"/>
    </mc:Choice>
  </mc:AlternateContent>
  <xr:revisionPtr revIDLastSave="0" documentId="13_ncr:1_{00321505-3DD1-447E-80D9-E906FAECE1F2}" xr6:coauthVersionLast="36" xr6:coauthVersionMax="47" xr10:uidLastSave="{00000000-0000-0000-0000-000000000000}"/>
  <bookViews>
    <workbookView xWindow="0" yWindow="0" windowWidth="23040" windowHeight="9060" tabRatio="500" firstSheet="6" activeTab="6" xr2:uid="{00000000-000D-0000-FFFF-FFFF00000000}"/>
  </bookViews>
  <sheets>
    <sheet name="ข้อมูลดิบ" sheetId="1" state="hidden" r:id="rId1"/>
    <sheet name="คัดเลือก" sheetId="3" state="hidden" r:id="rId2"/>
    <sheet name="1.นำไปใช้" sheetId="9" state="hidden" r:id="rId3"/>
    <sheet name="2.Pivot VC (เก่า)" sheetId="11" state="hidden" r:id="rId4"/>
    <sheet name="3.Pivot หน่วยงาน" sheetId="8" state="hidden" r:id="rId5"/>
    <sheet name="4.รวม (เก่า)" sheetId="10" state="hidden" r:id="rId6"/>
    <sheet name="1.รวม" sheetId="4" r:id="rId7"/>
    <sheet name="ทำการ 080202 (use)" sheetId="22" state="hidden" r:id="rId8"/>
    <sheet name="ทำการ 080202" sheetId="21" state="hidden" r:id="rId9"/>
    <sheet name="2.เรียง VC" sheetId="24" r:id="rId10"/>
    <sheet name="3.Pivot VC" sheetId="7" r:id="rId11"/>
    <sheet name="4 (ร่าง) ข้อเสนอโครงการฯ 69" sheetId="19" r:id="rId12"/>
    <sheet name="5. โครงการสำคัญปี 66 - 69" sheetId="20" r:id="rId13"/>
    <sheet name="โครงการ 66" sheetId="16" state="hidden" r:id="rId14"/>
    <sheet name="โครงการ 67" sheetId="17" state="hidden" r:id="rId15"/>
    <sheet name="โครงการปี 65" sheetId="12" state="hidden" r:id="rId16"/>
    <sheet name="โครงการปี 65-66" sheetId="14" state="hidden" r:id="rId17"/>
    <sheet name="5.เรียงปี" sheetId="5" state="hidden" r:id="rId18"/>
    <sheet name="6.เรียง VC(เก่า)" sheetId="6" state="hidden" r:id="rId19"/>
  </sheets>
  <definedNames>
    <definedName name="_xlnm._FilterDatabase" localSheetId="6" hidden="1">'1.รวม'!$A$10:$S$34</definedName>
    <definedName name="_xlnm._FilterDatabase" localSheetId="9" hidden="1">'2.เรียง VC'!$A$3:$P$3</definedName>
    <definedName name="_xlnm._FilterDatabase" localSheetId="11" hidden="1">'4 (ร่าง) ข้อเสนอโครงการฯ 69'!$A$2:$R$2</definedName>
    <definedName name="_xlnm._FilterDatabase" localSheetId="5" hidden="1">'4.รวม (เก่า)'!$A$10:$M$10</definedName>
    <definedName name="_xlnm._FilterDatabase" localSheetId="12" hidden="1">'5. โครงการสำคัญปี 66 - 69'!$A$3:$J$22</definedName>
    <definedName name="_xlnm._FilterDatabase" localSheetId="17" hidden="1">'5.เรียงปี'!$A$2:$M$2</definedName>
    <definedName name="_xlnm._FilterDatabase" localSheetId="18" hidden="1">'6.เรียง VC(เก่า)'!$A$2:$M$2</definedName>
    <definedName name="_xlnm._FilterDatabase" localSheetId="1" hidden="1">คัดเลือก!$A$2:$L$18</definedName>
    <definedName name="_xlnm._FilterDatabase" localSheetId="13" hidden="1">'โครงการ 66'!$A$2:$AX$8</definedName>
    <definedName name="_xlnm._FilterDatabase" localSheetId="14" hidden="1">'โครงการ 67'!$C$1:$N$3</definedName>
    <definedName name="_xlnm._FilterDatabase" localSheetId="16" hidden="1">'โครงการปี 65-66'!$A$2:$N$8</definedName>
  </definedNames>
  <calcPr calcId="191029"/>
  <pivotCaches>
    <pivotCache cacheId="36" r:id="rId20"/>
    <pivotCache cacheId="37" r:id="rId21"/>
  </pivotCaches>
</workbook>
</file>

<file path=xl/calcChain.xml><?xml version="1.0" encoding="utf-8"?>
<calcChain xmlns="http://schemas.openxmlformats.org/spreadsheetml/2006/main">
  <c r="C3" i="19" l="1"/>
  <c r="K4" i="7"/>
  <c r="K5" i="7"/>
  <c r="K6" i="7"/>
  <c r="K7" i="7"/>
  <c r="K8" i="7"/>
  <c r="K9" i="7"/>
  <c r="K10" i="7"/>
  <c r="K11" i="7"/>
  <c r="K12" i="7"/>
  <c r="K3" i="7"/>
  <c r="E19" i="24" l="1"/>
  <c r="E25" i="24"/>
  <c r="E24" i="24"/>
  <c r="E18" i="24"/>
  <c r="E23" i="24"/>
  <c r="E17" i="24"/>
  <c r="E26" i="24"/>
  <c r="E12" i="24"/>
  <c r="E11" i="24"/>
  <c r="E10" i="24"/>
  <c r="E9" i="24"/>
  <c r="E8" i="24"/>
  <c r="E7" i="24"/>
  <c r="E6" i="24"/>
  <c r="E16" i="24"/>
  <c r="E15" i="24"/>
  <c r="A5" i="24"/>
  <c r="A22" i="24"/>
  <c r="A4" i="24"/>
  <c r="A14" i="24"/>
  <c r="A21" i="24"/>
  <c r="A20" i="24"/>
  <c r="A13" i="24"/>
  <c r="M12" i="4"/>
  <c r="M13" i="4"/>
  <c r="M14" i="4"/>
  <c r="M15" i="4"/>
  <c r="M16" i="4"/>
  <c r="M17" i="4"/>
  <c r="M11" i="4"/>
  <c r="B29" i="4"/>
  <c r="B30" i="4"/>
  <c r="B33" i="4"/>
  <c r="B18" i="4"/>
  <c r="B19" i="4"/>
  <c r="B20" i="4"/>
  <c r="B21" i="4"/>
  <c r="B22" i="4"/>
  <c r="B23" i="4"/>
  <c r="B24" i="4"/>
  <c r="B25" i="4"/>
  <c r="B26" i="4"/>
  <c r="B31" i="4"/>
  <c r="B32" i="4"/>
  <c r="B27" i="4"/>
  <c r="B28" i="4"/>
  <c r="A4" i="20" l="1"/>
  <c r="B4" i="14" l="1"/>
  <c r="B5" i="14"/>
  <c r="B6" i="14"/>
  <c r="B7" i="14"/>
  <c r="B8" i="14"/>
  <c r="B3" i="14"/>
</calcChain>
</file>

<file path=xl/sharedStrings.xml><?xml version="1.0" encoding="utf-8"?>
<sst xmlns="http://schemas.openxmlformats.org/spreadsheetml/2006/main" count="2870" uniqueCount="347">
  <si>
    <t>eMENSCR - โครงการทั้งหมด</t>
  </si>
  <si>
    <t>ชื่อผู้ใช้</t>
  </si>
  <si>
    <t>รหัสโครงการ</t>
  </si>
  <si>
    <t>ชื่อโครงการ / การดำเนินงาน</t>
  </si>
  <si>
    <t>ยุทธศาสตร์ชาติที่เกี่ยวข้องโดยตรง</t>
  </si>
  <si>
    <t>แผนปฏิรูปที่เกี่ยวข้องโดยตรง</t>
  </si>
  <si>
    <t>แผนแม่บทภายใต้ยุทธศาสตร์ชาติที่เกี่ยวข้องโดยตรง</t>
  </si>
  <si>
    <t>ยุทธศาสตร์ชาติที่เกี่ยวข้องโดยตรง (ข้อความ)</t>
  </si>
  <si>
    <t>แผนปฏิรูปที่เกี่ยวข้องโดยตรง (ข้อความ)</t>
  </si>
  <si>
    <t>แผนแม่บทภายใต้ยุทธศาสตร์ชาติที่เกี่ยวข้องโดยตรง (ข้อความ)</t>
  </si>
  <si>
    <t>เป้าหมายของแผนแม่บทย่อย</t>
  </si>
  <si>
    <t>เป้าหมายของแผนแม่บทย่อย (ข้อความ)</t>
  </si>
  <si>
    <t>วันที่แก้ไขข้อมูลล่าสุด</t>
  </si>
  <si>
    <t>สถานะ</t>
  </si>
  <si>
    <t>วันที่เริ่มต้นโครงการ</t>
  </si>
  <si>
    <t>วันที่สิ้นสุดโครงการ</t>
  </si>
  <si>
    <t>รวมวงเงินงบประมาณทั้งหมด</t>
  </si>
  <si>
    <t>รวมงบประมาณจากแผนการใช้จ่ายทั้งหมด</t>
  </si>
  <si>
    <t>หน่วยงานระดับกองหรือเทียบเท่า</t>
  </si>
  <si>
    <t>หน่วยงานระดับกรมหรือเทียบเท่า</t>
  </si>
  <si>
    <t>หน่วยงานระดับกระทรวงหรือเทียบเท่า</t>
  </si>
  <si>
    <t>ประเภทโครงการ</t>
  </si>
  <si>
    <t>องค์ประกอบ</t>
  </si>
  <si>
    <t>ปัจจัย</t>
  </si>
  <si>
    <t>จัดการโครงการ</t>
  </si>
  <si>
    <t>mof10071</t>
  </si>
  <si>
    <t>กค 1007-61-0001</t>
  </si>
  <si>
    <t>การให้สิทธิประโยชน์ทางภาษีแก่บริษัทซึ่งประกอบกิจการเงินร่วมลงทุน (Venture Capital:  VC) และทรัสต์เพื่อกิจการเงินร่วมลงทุน (Private Equity Trust : PE Trust)</t>
  </si>
  <si>
    <t>ผู้ประกอบการและวิสาหกิจขนาดกลางและขนาดย่อมยุคใหม่</t>
  </si>
  <si>
    <t>ด้านการสร้างความสามารถในการแข่งขัน</t>
  </si>
  <si>
    <t>ด้านเศรษฐกิจ</t>
  </si>
  <si>
    <t>080202</t>
  </si>
  <si>
    <t>มูลค่าการระดมทุนผ่านตลาด ทุนของกิจการที่เริ่มตั้งต้นและวิสาหกิจขนาดกลางและขนาดย่อมเพิ่มขึ้น</t>
  </si>
  <si>
    <t>4 ตุลาคม 2562 เวลา 10:37</t>
  </si>
  <si>
    <t>อนุมัติแล้ว</t>
  </si>
  <si>
    <t>กุมภาพันธ์ 2559</t>
  </si>
  <si>
    <t>ธันวาคม 2561</t>
  </si>
  <si>
    <t>สำนักนโยบายการออมและการลงทุน</t>
  </si>
  <si>
    <t>สำนักงานเศรษฐกิจการคลัง</t>
  </si>
  <si>
    <t>กระทรวงการคลัง</t>
  </si>
  <si>
    <t>exim1</t>
  </si>
  <si>
    <t>EXIM-62-0003</t>
  </si>
  <si>
    <t>โครงการสนับสนุนผู้ประกอบการธุกิจส่งออกและนักลงทุนให้เข้าถึงบริการทางการเงิน</t>
  </si>
  <si>
    <t>27 สิงหาคม 2563 เวลา 13:52</t>
  </si>
  <si>
    <t>มกราคม 2561</t>
  </si>
  <si>
    <t>ธันวาคม 2564</t>
  </si>
  <si>
    <t>ธนาคารเพื่อการส่งออกและนำเข้าแห่งประเทศไทย</t>
  </si>
  <si>
    <t>industry03151</t>
  </si>
  <si>
    <t>อก 0315-62-0001</t>
  </si>
  <si>
    <t>โครงการเร่งรัดการจดทะเบียนเครื่องจักรของวิสาหกิจขนาดกลางและขนาดย่อม</t>
  </si>
  <si>
    <t>8 มกราคม 2563 เวลา 19:56</t>
  </si>
  <si>
    <t>กันยายน 2561</t>
  </si>
  <si>
    <t>ตุลาคม 2562</t>
  </si>
  <si>
    <t>สำนักงานทะเบียนเครื่องจักรกลาง</t>
  </si>
  <si>
    <t>กรมโรงงานอุตสาหกรรม</t>
  </si>
  <si>
    <t>กระทรวงอุตสาหกรรม</t>
  </si>
  <si>
    <t>mof08061</t>
  </si>
  <si>
    <t>กค 0806-62-0001</t>
  </si>
  <si>
    <t>การเพิ่มมูลค่ากองทุนรวมวายุภักษ์ หนึ่ง (กองทุนฯ)</t>
  </si>
  <si>
    <t>30 กันยายน 2562 เวลา 15:30</t>
  </si>
  <si>
    <t>กันยายน 2563</t>
  </si>
  <si>
    <t>สำนักบริหารหลักทรัพย์ของรัฐ</t>
  </si>
  <si>
    <t>สำนักงานคณะกรรมการนโยบายรัฐวิสาหกิจ</t>
  </si>
  <si>
    <t>sec221</t>
  </si>
  <si>
    <t>กลต.จท-2-63-0001</t>
  </si>
  <si>
    <t>การสนับสนุนการเข้าถึงแหล่งทุนสำหรับ SME และ startup โดยมีเครื่องมือที่หลากหลายให้ SME และ startup เลือกใช้ได้อย่างมีประสิทธิภาพและตรงความต้องการ</t>
  </si>
  <si>
    <t>13 เมษายน 2563 เวลา 9:02</t>
  </si>
  <si>
    <t>ธันวาคม 2565</t>
  </si>
  <si>
    <t>ฝ่ายจดทะเบียนหลักทรัพย์ 2</t>
  </si>
  <si>
    <t>สำนักงานคณะกรรมการกำกับหลักทรัพย์และตลาดหลักทรัพย์</t>
  </si>
  <si>
    <t>srru0546051</t>
  </si>
  <si>
    <t>ศธ  0546.05-63-0013</t>
  </si>
  <si>
    <t>โครงการ “จดแก้จน” อบรมเชิงปฏิบัติการการทำบัญชีครัวเรือนและบัญชีต้นทุนอาชีพเพื่อแก้ปัญหาความยากจนตามแนวปรัชญาเศรษฐกิจพอเพียง</t>
  </si>
  <si>
    <t>25 พฤษภาคม 2563 เวลา 11:04</t>
  </si>
  <si>
    <t>เมษายน 2563</t>
  </si>
  <si>
    <t>กรกฎาคม 2563</t>
  </si>
  <si>
    <t>คณะวิทยาการจัดการ</t>
  </si>
  <si>
    <t>มหาวิทยาลัยราชภัฏสุรินทร์</t>
  </si>
  <si>
    <t>กระทรวงการอุดมศึกษา วิทยาศาสตร์ วิจัยและนวัตกรรม</t>
  </si>
  <si>
    <t>อก 0315-63-0001</t>
  </si>
  <si>
    <t>โครงการเร่งรัดการจดทะเบียนเครื่องจักรของวิสาหกิจขนาดกลางและขนาดย่อม ปี2563</t>
  </si>
  <si>
    <t>30 ธันวาคม 2563 เวลา 11:49</t>
  </si>
  <si>
    <t>เมษายน 2564</t>
  </si>
  <si>
    <t>กค 0806-64-0001</t>
  </si>
  <si>
    <t>การเพิ่มมูลค่ากองทุนรวมวายุภักษ์ หนึ่ง</t>
  </si>
  <si>
    <t>7 ตุลาคม 2563 เวลา 15:05</t>
  </si>
  <si>
    <t>ตุลาคม 2563</t>
  </si>
  <si>
    <t>กันยายน 2564</t>
  </si>
  <si>
    <t>080202V01</t>
  </si>
  <si>
    <t>080202F0102</t>
  </si>
  <si>
    <t>อก 0315-64-0001</t>
  </si>
  <si>
    <t>โครงการเร่งรัดการจดทะเบียนเครื่องจักรของวิสาหกิจขนาดกลางและขนาดย่อม (ภายใต้ค่าใช้จ่ายในการส่งเสริมปรับเปลี่ยนเครื่องจักรเพื่อเพิ่มประสิทธิภาพ)ปี2564</t>
  </si>
  <si>
    <t>30 ธันวาคม 2563 เวลา 12:31</t>
  </si>
  <si>
    <t>มกราคม 2564</t>
  </si>
  <si>
    <t>080202V02</t>
  </si>
  <si>
    <t>080202F0201</t>
  </si>
  <si>
    <t>กลต.จท-2-64-0001</t>
  </si>
  <si>
    <t>การสนับสนุนการเข้าถึงแหล่งทุนสำหรับ SME และ startup</t>
  </si>
  <si>
    <t>29 มกราคม 2564 เวลา 9:02</t>
  </si>
  <si>
    <t>kpru053631</t>
  </si>
  <si>
    <t>ศธ 0536.3-64-0063</t>
  </si>
  <si>
    <t>การพัฒนาร้านค้าประชารัฐ:กองทุนหมู่บ้าน บ้านทุ่งสวน</t>
  </si>
  <si>
    <t>17 มกราคม 2564 เวลา 21:45</t>
  </si>
  <si>
    <t>มหาวิทยาลัยราชภัฏกำแพงเพชร</t>
  </si>
  <si>
    <t>sec111</t>
  </si>
  <si>
    <t>กลต.ทง.-64-0001</t>
  </si>
  <si>
    <t>ปรับปรุง พ.ร.บ. หลักทรัพย์ฯ ให้รองรับ digital securities</t>
  </si>
  <si>
    <t>14 มิถุนายน 2564 เวลา 4:59</t>
  </si>
  <si>
    <t>ฝ่ายส่งเสริมเทคโนโลยีทางการเงิน</t>
  </si>
  <si>
    <t>โครงการภายใต้กิจกรรม Big Rock</t>
  </si>
  <si>
    <t>080202F0101</t>
  </si>
  <si>
    <t>most640141</t>
  </si>
  <si>
    <t>วท 6401-66-0007</t>
  </si>
  <si>
    <t>โครงการยกระดับวิสาหกิจนวัตกรรมให้สามารถแข่งขันเชิงพาณิชย์ให้เติบโตอย่างก้าวกระโดดและต่อยอดการลงทุน (Growth)</t>
  </si>
  <si>
    <t>14 สิงหาคม 2564 เวลา 16:02</t>
  </si>
  <si>
    <t>ตุลาคม 2565</t>
  </si>
  <si>
    <t>กันยายน 2568</t>
  </si>
  <si>
    <t>ฝ่ายบริหารองค์กร</t>
  </si>
  <si>
    <t>สำนักงานนวัตกรรมแห่งชาติ (องค์การมหาชน) (สนช.)</t>
  </si>
  <si>
    <t>ข้อเสนอโครงการสำคัญ 2566 ที่ไม่ผ่านเข้ารอบ</t>
  </si>
  <si>
    <t>sut56027021</t>
  </si>
  <si>
    <t>ศธ 5602(7)-66-0029</t>
  </si>
  <si>
    <t>โครงการหลักสูตรการระดมทุนและการบริหาร Startup ด้านเกษตรและอาหารเพื่อสร้างมูลค่าสูงสุดและยั่งยืน</t>
  </si>
  <si>
    <t>16 สิงหาคม 2564 เวลา 14:24</t>
  </si>
  <si>
    <t>กันยายน 2566</t>
  </si>
  <si>
    <t>ส่วนแผนงาน</t>
  </si>
  <si>
    <t>มหาวิทยาลัยเทคโนโลยีสุรนารี</t>
  </si>
  <si>
    <t>ข้อเสนอโครงการสำคัญ 2566 ที่ผ่านเข้ารอบ</t>
  </si>
  <si>
    <t>กค 0806-65-0001</t>
  </si>
  <si>
    <t>3 ธันวาคม 2564 เวลา 13:59</t>
  </si>
  <si>
    <t>ตุลาคม 2564</t>
  </si>
  <si>
    <t>กันยายน 2565</t>
  </si>
  <si>
    <t>tsri630951</t>
  </si>
  <si>
    <t>อว6309.FB5-65-0002</t>
  </si>
  <si>
    <t>โครงการส่งเสริมการพัฒนากองทุนสนับสนุนงานวิจัยและนวัตกรรมเพื่อการพัฒนาเศรษฐกิจและความสามารถของผู้ประกอบการไทย</t>
  </si>
  <si>
    <t>5 ธันวาคม 2564 เวลา 21:40</t>
  </si>
  <si>
    <t>มกราคม 2565</t>
  </si>
  <si>
    <t>สำนักกลยุทธ์และพัฒนากองทุน</t>
  </si>
  <si>
    <t>สำนักงานคณะกรรมการส่งเสริมวิทยาศาสตร์ วิจัยและนวัตกรรม (สกสว.)</t>
  </si>
  <si>
    <t>การให้สิทธิประโยชน์ทางภาษีแก่บริษัทซึ่งประกอบกิจการเงินร่วมลงทุน (Venture Capital: VC) และทรัสต์เพื่อกิจการเงินร่วมลงทุน (Private Equity Trust : PE Trust)</t>
  </si>
  <si>
    <t>080202F0103</t>
  </si>
  <si>
    <t>080202F0202</t>
  </si>
  <si>
    <t>080202F0203</t>
  </si>
  <si>
    <t>ปีงบประมาณ</t>
  </si>
  <si>
    <t>องค์ประกอบ/ปัจจัย</t>
  </si>
  <si>
    <t/>
  </si>
  <si>
    <t>หน่วยงานระดับกระทรวง/กรม</t>
  </si>
  <si>
    <t>รวมจำนวนโครงการทั้งหมด</t>
  </si>
  <si>
    <t xml:space="preserve">โครงการภายใต้เป้าหมายแผนแม่บทย่อย: 080202 มูลค่าการระดมทุนผ่านตลาดทุนของกิจการที่เริ่มตั้งต้นและวิสาหกิจขนาดกลางและขนาดย่อมเพิ่มขึ้น
</t>
  </si>
  <si>
    <t>หมายเหตุ                โครงการเพื่อขับเคลื่อนการบรรลุเป้าหมายตามยุทธศาสตร์ชาติ ประจำปีงบประมาณ พ.ศ. 2566</t>
  </si>
  <si>
    <t>จำนวนโครงการ/การดำเนินการ</t>
  </si>
  <si>
    <t>หมายเหตุ: n* หมายถึง โครงการเพื่อขับเคลื่อนการบรรลุเป้าหมายตามยุทธศาสตร์ชาติ ประจำปีงบประมาณ พ.ศ. 2566</t>
  </si>
  <si>
    <t>สรุปความสอดคล้องของโครงการในระบบ eMENSCR ต่อห่วงโซ่คุณค่าฯ ของเป้าหมายแผนแม่บทย่อย</t>
  </si>
  <si>
    <t>การนำข้อมูลไปใช้ประกอบการจัดทำโครงการเพื่อขับเคลื่อนการบรรลุเป้าหมายตามยุทธศาสตร์ชาติ ประจำปีงบประมาณ พ.ศ. 2567</t>
  </si>
  <si>
    <t>1. ทบทวนความเกี่ยวข้องของหน่วยงานกับเป้าหมายแผนแม่บทย่อย (Y1) ของแผนแม่บทภายใต้ยุทธศาสตร์ชาติ</t>
  </si>
  <si>
    <t xml:space="preserve">คำชี้แจง : </t>
  </si>
  <si>
    <r>
      <t xml:space="preserve">นำข้อมูลจาก </t>
    </r>
    <r>
      <rPr>
        <b/>
        <u/>
        <sz val="20"/>
        <color rgb="FFFF0000"/>
        <rFont val="TH SarabunPSK"/>
        <family val="2"/>
      </rPr>
      <t xml:space="preserve">Sheet 3. Pivot หน่วยงาน และ Sheet 4. รวม หรือ Sheet 5. เรียงปี หรือ Sheet 6. VC 
</t>
    </r>
    <r>
      <rPr>
        <b/>
        <sz val="20"/>
        <rFont val="TH SarabunPSK"/>
        <family val="2"/>
      </rPr>
      <t>ไปประกอบการจัดทำ PRJ67WS1 ดังนี้</t>
    </r>
  </si>
  <si>
    <t xml:space="preserve">1.1 วิเคราะห์การมีส่วนร่วมขับเคลื่อนการบรรลุผลสัมฤทธิ์ตามเป้าหมายของแผนแม่บทย่อยฯ ตามองค์ประกอบและปัจจัยของห่วงโซ่คุณค่าของประเทศไทย (Final Value Chain Thailand : FVCT) โดยพิจารณาจากโครงการ/การดำเนินการของหน่วยงานที่ได้มีการดำเนินการที่ผ่านมาว่าใต้อยู่ในปัจจัยภายใต้องค์ประกอบของห่วงโซ่คุณค่าฯ ซึ่งจะสะท้อนให้เห็นว่าหน่วยงานมีส่วนร่วมขับเคลื่อนฯ ปัจจัยใดบ้าง </t>
  </si>
  <si>
    <t>1.2 พิจารณาโครงการ/การดำเนินการที่ผ่านมาของหน่วยงานที่มีการนำเข้าในระบบ eMENSCR เพื่อนำไปสู่การเพิ่มเติมโครงการ/การดำเนินการตั้งแต่ปีงบประมาณ 2561 – ปัจจุบันของหน่วยงานที่ยังไม่ได้มีการนำเข้าในระบบ eMENSCR ทั้งในส่วนของโครงการ/การดำเนินการที่ใช้งบประมาณแผ่นดิน/งบประมาณจากแหล่งอื่น และไม่ใช้งบประมาณ</t>
  </si>
  <si>
    <t xml:space="preserve">2 .การทำร่างข้อเสนอโครงการเพื่อขับเคลื่อนการบรรลุเป้าหมายตามยุทธศาสตร์ชาติ ประจำปีงบประมาณ พ.ศ. 2567 
</t>
  </si>
  <si>
    <r>
      <t xml:space="preserve">นำข้อมูลจาก </t>
    </r>
    <r>
      <rPr>
        <b/>
        <u/>
        <sz val="20"/>
        <color rgb="FFFF0000"/>
        <rFont val="TH SarabunPSK"/>
        <family val="2"/>
      </rPr>
      <t>Sheet 3. Pivot VC</t>
    </r>
    <r>
      <rPr>
        <b/>
        <sz val="20"/>
        <rFont val="TH SarabunPSK"/>
        <family val="2"/>
      </rPr>
      <t xml:space="preserve"> และ </t>
    </r>
    <r>
      <rPr>
        <b/>
        <u/>
        <sz val="20"/>
        <color rgb="FFFF0000"/>
        <rFont val="TH SarabunPSK"/>
        <family val="2"/>
      </rPr>
      <t xml:space="preserve">Sheet 4. รวม หรือ Sheet 5. เรียงปี หรือ Sheet 6. VC </t>
    </r>
    <r>
      <rPr>
        <b/>
        <sz val="20"/>
        <rFont val="TH SarabunPSK"/>
        <family val="2"/>
      </rPr>
      <t>ไปประกอบการจัดทำร่างข้อเสนอโครงการฯ ดังนี้</t>
    </r>
  </si>
  <si>
    <t xml:space="preserve">2.1 วิเคราะห์ช่องว่างของห่วงโซ่คุณค่าฯ โดยพิจารณาองค์ประกอบ/ปัจจัยที่ไม่มีโครงการฯ (X) มารองรับ เพื่อให้หน่วยงานจัดทำโครงการฯ มาขับเคลื่อนการดำเนินการในปัจจัยภายใต้องค์ประกอบนั้น 
</t>
  </si>
  <si>
    <t>2.2 วิเคราะห์ความซ้ำซ้อนของโครงการ/การดำเนินการที่อยู่ในปัจจัยภายใต้องค์ประกอบของห่วงโซ่คุณค่าฯ ของเป้าหมายแผนแม่บทย่อย (Y1) ที่เกี่ยวข้อง โดยพิจารณาจากปัจจัยที่มีโครงการมารองรับเป็นจำนวนมาก เพื่อดูความซ้ำซ้อนที่เกิดขึ้นของโครงการ/การดำเนินงานที่ผ่านมา และประเมินว่าข้อเสนอโครงการฯ ที่หน่วยงานจะจัดทำมีความซ้ำซ้อนกับโครงการของหน่วยงานอื่น ๆ หรือไม่ โดยหน่วยงานสามารถหารือและบูรณาการร่วมกันเพื่อลดความซ้ำซ้อนและจัดทำโครงการฯ ที่มีคุณภาพต่อไป</t>
  </si>
  <si>
    <t>Public URL</t>
  </si>
  <si>
    <t>080202V01F02</t>
  </si>
  <si>
    <t>https://emenscr.nesdc.go.th/viewer/view.html?id=6345pr8oeGC0Gd59AAGl</t>
  </si>
  <si>
    <t>สำนักงานคณะกรรมการส่งเสริมวิทยาศาสตร์ วิจัยและนวัตกรรม</t>
  </si>
  <si>
    <t>080202V01F01</t>
  </si>
  <si>
    <t>https://emenscr.nesdc.go.th/viewer/view.html?id=o4lgaegnA8s876Z258Xg</t>
  </si>
  <si>
    <t>กลต.จท-3-65-0001</t>
  </si>
  <si>
    <t>การวางแนวทางการกำกับดูแลที่เอื้อต่อการสนับสนุนให้กลุ่มธุรกิจ BCG และ new s-curve สามารถระดมทุนผ่านตลาดทุน</t>
  </si>
  <si>
    <t>ฝ่ายจดทะเบียนหลักทรัพย์ 3</t>
  </si>
  <si>
    <t>https://emenscr.nesdc.go.th/viewer/view.html?id=z0VVklY5Net8Ee5xVnyk</t>
  </si>
  <si>
    <t>กลต.จท-2-65-0002</t>
  </si>
  <si>
    <t>การผลักดันและส่งเสริม SME/startup ให้เข้าถึงตลาดทุนได้อย่างสะดวกและมีประสิทธิภาพยิ่งขึ้น</t>
  </si>
  <si>
    <t>https://emenscr.nesdc.go.th/viewer/view.html?id=jo5Bk9wOXJUrmrpAVezA</t>
  </si>
  <si>
    <t>สำนักงานนวัตกรรมแห่งชาติ (องค์การมหาชน)</t>
  </si>
  <si>
    <t>080202V01F03</t>
  </si>
  <si>
    <t>https://emenscr.nesdc.go.th/viewer/view.html?id=o44g0A8KA1c4oXGe4jJd</t>
  </si>
  <si>
    <t>080202V02F01</t>
  </si>
  <si>
    <t>https://emenscr.nesdc.go.th/viewer/view.html?id=133VEm7ZldF9x5pzKyak</t>
  </si>
  <si>
    <t>080202V02F02</t>
  </si>
  <si>
    <t>080202V02F03</t>
  </si>
  <si>
    <t>องค์ประกอบ (ระบุ version)</t>
  </si>
  <si>
    <t>ปัจจัย (ระบุ version)</t>
  </si>
  <si>
    <t>v2_080202V02</t>
  </si>
  <si>
    <t>ศธ 5602(7)-66-0036</t>
  </si>
  <si>
    <t>แผนงานยุทธศาสตร์การส่งเสริมวิสาหกิจขนาดกลาง</t>
  </si>
  <si>
    <t>https://emenscr.nesdc.go.th/viewer/view.html?id=aQWlQX8xqMhkdOMOwwRa</t>
  </si>
  <si>
    <t>พล 0016-66-0002</t>
  </si>
  <si>
    <t>พัฒนาศักยภาพและยกระดับขีดความสามารถด้านการค้าการลงทุนจังหวัดพิษณุโลก</t>
  </si>
  <si>
    <t>สำนักงานพาณิชย์จังหวัดพิษณุโลก</t>
  </si>
  <si>
    <t>สำนักงานปลัดกระทรวงพาณิชย์</t>
  </si>
  <si>
    <t>กระทรวงพาณิชย์</t>
  </si>
  <si>
    <t>https://emenscr.nesdc.go.th/viewer/view.html?id=wEN0LLYxZoIE8BNMZX9R</t>
  </si>
  <si>
    <t>กลต.จท-3-66-0001</t>
  </si>
  <si>
    <t>การประชาสัมพันธ์หลักเกณฑ์และส่งเสริมความรู้ความเข้าใจในการระดมทุนผ่านตลาดทุนให้กลุ่มธุรกิจเป้าหมาย (BCG new s-curve และ SMEs) อย่างต่อเนื่อง</t>
  </si>
  <si>
    <t>ฝ่ายนโยบายระดมทุน</t>
  </si>
  <si>
    <t>https://emenscr.nesdc.go.th/viewer/view.html?id=VWq0YZ1a4kC1r3KLL2M9</t>
  </si>
  <si>
    <t>วท 6500-66-0002</t>
  </si>
  <si>
    <t>โครงการยกระดับธุรกิจชีววิทยาศาสตร์สู่การระดมทุนผ่านตลาดทุน</t>
  </si>
  <si>
    <t>ฝ่ายยุทธศาสตร์อุตสาหกรรมและการลงทุน</t>
  </si>
  <si>
    <t>ศูนย์ความเป็นเลิศด้านชีววิทยาศาสตร์ (องค์การมหาชน)</t>
  </si>
  <si>
    <t>https://emenscr.nesdc.go.th/viewer/view.html?id=63qQ6Z8lEXUzd2jj67EL</t>
  </si>
  <si>
    <t>ศธ 0529-67-0015</t>
  </si>
  <si>
    <t>โครงการ “การจัดทำระบบฐานข้อมูลเพื่อประเมินศักยภาพและการพัฒนาเพื่อการระดมทุนในตลาดทุนสำหรับธุรกิจในภาคตะวันออกเฉียงเหนือตอนล่าง”</t>
  </si>
  <si>
    <t>ตุลาคม 2566</t>
  </si>
  <si>
    <t>กันยายน 2567</t>
  </si>
  <si>
    <t>มหาวิทยาลัยอุบลราชธานี</t>
  </si>
  <si>
    <t>ข้อเสนอโครงการสำคัญ 2567 ที่ไม่ผ่านเข้ารอบ</t>
  </si>
  <si>
    <t>v2_080202V02F03</t>
  </si>
  <si>
    <t>https://emenscr.nesdc.go.th/viewer/view.html?id=832n7NRVRWuBGJjKOMq5</t>
  </si>
  <si>
    <t>ศธ 058204-67-0010</t>
  </si>
  <si>
    <t>“แข่งขันการเทรดหุ้นค้นหาความเป็นที่สุดของนักลงทุน คณะบริหารธุรกิจ” (BA Click To Win Stock Challenge)</t>
  </si>
  <si>
    <t>กุมภาพันธ์ 2567</t>
  </si>
  <si>
    <t>Invalid date</t>
  </si>
  <si>
    <t>คณะบริหารธุรกิจ</t>
  </si>
  <si>
    <t>มหาวิทยาลัยเทคโนโลยีราชมงคลรัตนโกสินทร์</t>
  </si>
  <si>
    <t>v3_080202V02</t>
  </si>
  <si>
    <t>v3_080202V02F02</t>
  </si>
  <si>
    <t>https://emenscr.nesdc.go.th/viewer/view.html?id=gAzAVLz95zIL145aolLm</t>
  </si>
  <si>
    <t>Hyperlink</t>
  </si>
  <si>
    <t>ชื่อโครงการ/การดำเนินงาน</t>
  </si>
  <si>
    <t>กรม หรือเทียบเท่า</t>
  </si>
  <si>
    <t>กระทรวง หรือเทียบเท่า</t>
  </si>
  <si>
    <t>y1</t>
  </si>
  <si>
    <t>เกณฑ์ข้อที่ 1</t>
  </si>
  <si>
    <t>เกณฑ์ข้อที่ 3</t>
  </si>
  <si>
    <t>เกณฑ์ข้อที่ 4</t>
  </si>
  <si>
    <t>เกณฑ์ข้อที่ 5</t>
  </si>
  <si>
    <t>เกณฑ์ข้อที่ 6</t>
  </si>
  <si>
    <t>เกณฑ์ข้อที่ 7</t>
  </si>
  <si>
    <t>ผลการคัดเลือก</t>
  </si>
  <si>
    <t>ไม่ผ่าน 4A</t>
  </si>
  <si>
    <t>ไม่ผ่าน 4B</t>
  </si>
  <si>
    <t>ผ่าน</t>
  </si>
  <si>
    <t>|080202</t>
  </si>
  <si>
    <t>ไม่ผ่านเข้ารอบ</t>
  </si>
  <si>
    <t>-</t>
  </si>
  <si>
    <t>4B</t>
  </si>
  <si>
    <t>ห่วงโซ่คุณค่าฯ (FVCT) (ฉบับเดิม)</t>
  </si>
  <si>
    <t>ห่วงโซ่คุณค่าฯ (FVCT) (ฉบับแก้ไข) (พ.ศ.2567-2570)</t>
  </si>
  <si>
    <t>หมายเหตุ : ตัวอักษรสีแดง หมายถึง : องค์ประกอบ/ปัจจัยที่มีการแก้ไข</t>
  </si>
  <si>
    <t>วันที่เริ่มต้นโครงการ ปรับ</t>
  </si>
  <si>
    <t>วันที่สิ้นสุดโครงการ ปรับ</t>
  </si>
  <si>
    <t>รหัส Y1 หลัก</t>
  </si>
  <si>
    <t>รหัสเป้าหมายแผนแม่บทย่อย Y1 (หลัก)</t>
  </si>
  <si>
    <t>รหัสปัจจัย (หลัก)</t>
  </si>
  <si>
    <t>FVCT VER3 หลัก clean ตาม eMENSCR</t>
  </si>
  <si>
    <t>รหัส Y1 รอง</t>
  </si>
  <si>
    <t>รหัสเป้าหมายแผนแม่บทย่อย Y1 (รอง)</t>
  </si>
  <si>
    <t>รหัสปัจจัย (รอง)</t>
  </si>
  <si>
    <t>FVCT VER3 รอง clean ตาม eMENSCR</t>
  </si>
  <si>
    <t>ลิ้งค์</t>
  </si>
  <si>
    <t>โครงการปกติ 2566</t>
  </si>
  <si>
    <t>v2_080202</t>
  </si>
  <si>
    <t>v2_080202V02F01</t>
  </si>
  <si>
    <t>v3_080202V02F01</t>
  </si>
  <si>
    <t>https://emenscr.nesdc.go.th/viewer/view.html?id=63e9ac73728aa67344ffdc1c</t>
  </si>
  <si>
    <t>v2_080202V02F02</t>
  </si>
  <si>
    <t>https://emenscr.nesdc.go.th/viewer/view.html?id=640b3dcbb4e8c549053ad86a</t>
  </si>
  <si>
    <t>https://emenscr.nesdc.go.th/viewer/view.html?id=64195a88a8076808ac549f98</t>
  </si>
  <si>
    <t>ศธ 058204-68-0024</t>
  </si>
  <si>
    <t>โครงการวางแผนการลงทุนสำหรับนักบริหารในยุค Next Normal</t>
  </si>
  <si>
    <t>พฤศจิกายน 2567</t>
  </si>
  <si>
    <t>โครงการปกติ 2568</t>
  </si>
  <si>
    <t>https://emenscr.nesdc.go.th/viewer/view.html?id=6783380e6fbae4367b6c10e9</t>
  </si>
  <si>
    <t>โครงการปกติ 2564</t>
  </si>
  <si>
    <t>https://emenscr.nesdc.go.th/viewer/view.html?id=5fec10af0a4d9d5f8122afc6</t>
  </si>
  <si>
    <t>https://emenscr.nesdc.go.th/viewer/view.html?id=60044d85d81bc0294d0310d3</t>
  </si>
  <si>
    <t>v3_080202V01F01</t>
  </si>
  <si>
    <t>https://emenscr.nesdc.go.th/viewer/view.html?id=60a39a6dd9177f779cdead57</t>
  </si>
  <si>
    <t xml:space="preserve">การสนับสนุนการเข้าถึงแหล่งทุนสำหรับ SME และ startup </t>
  </si>
  <si>
    <t>https://emenscr.nesdc.go.th/viewer/view.html?id=60040d168fc6222946bc8a53</t>
  </si>
  <si>
    <t>https://emenscr.nesdc.go.th/viewer/view.html?id=5f7d76cabee63e67f37081c6</t>
  </si>
  <si>
    <t>โครงการปกติ 2565</t>
  </si>
  <si>
    <t>https://emenscr.nesdc.go.th/viewer/view.html?id=61a8913c7a9fbf43eacea7a3</t>
  </si>
  <si>
    <t>https://emenscr.nesdc.go.th/viewer/view.html?id=61accf5477658f43f3668713</t>
  </si>
  <si>
    <t>https://emenscr.nesdc.go.th/viewer/view.html?id=622ef93b3a75ac05c29147c0</t>
  </si>
  <si>
    <t>https://emenscr.nesdc.go.th/viewer/view.html?id=6234577daba4fc2356064c2e</t>
  </si>
  <si>
    <t>080401</t>
  </si>
  <si>
    <t>v2_080401</t>
  </si>
  <si>
    <t>v2_080401V02F03</t>
  </si>
  <si>
    <t>v3_080401V02F03</t>
  </si>
  <si>
    <t>https://emenscr.nesdc.go.th/viewer/view.html?id=6422e71921529c142b7a49be</t>
  </si>
  <si>
    <t>2567-02-29</t>
  </si>
  <si>
    <t>โครงการปกติ 2567</t>
  </si>
  <si>
    <t>120101</t>
  </si>
  <si>
    <t>v2_120101</t>
  </si>
  <si>
    <t>v3_120101V01F01</t>
  </si>
  <si>
    <t>https://emenscr.nesdc.go.th/viewer/view.html?id=65a4bd418ac75145a531820d</t>
  </si>
  <si>
    <t>ศธ0585.11-65-0029</t>
  </si>
  <si>
    <t>โครงการพัฒนาศักยภาพเพื่อเตรียมความพร้อมนักศึกษาสาขาวิชาการจัดการเข้าสู่สถานประกอบการ ศูนย์นนทบุรี</t>
  </si>
  <si>
    <t>กุมภาพันธ์ 2565</t>
  </si>
  <si>
    <t>มหาวิทยาลัยเทคโนโลยีราชมงคลสุวรรณภูมิ</t>
  </si>
  <si>
    <t>คณะบริหารธุรกิจและเทคโนโลยีสารสนเทศ</t>
  </si>
  <si>
    <t>080401F0101</t>
  </si>
  <si>
    <t>v3_080401V01F01</t>
  </si>
  <si>
    <t>https://emenscr.nesdc.go.th/viewer/view.html?id=61b8ba4e8104c62e45b2eaca</t>
  </si>
  <si>
    <t>อักษรย่อ</t>
  </si>
  <si>
    <t>รหัสปัจจัย (เดิม)</t>
  </si>
  <si>
    <t>ความสอดคล้องหลัก/รอง</t>
  </si>
  <si>
    <t>หมายเหตุ</t>
  </si>
  <si>
    <t>หลัก</t>
  </si>
  <si>
    <t>รอง</t>
  </si>
  <si>
    <r>
      <t>โครงการเพื่อขับเคลื่อนการบรรลุเป้าหมายตามยุทธศาสตร์ชาติ ประจำปีงบประมาณ 2566 - 2569 เทียบ</t>
    </r>
    <r>
      <rPr>
        <b/>
        <sz val="16"/>
        <color rgb="FF00B0F0"/>
        <rFont val="TH SarabunPSK"/>
        <family val="2"/>
      </rPr>
      <t>องค์ประกอบและปัจจัยของห่วงโซ่คุณค่าฯ (FVCT) (ฉบับเดิม)</t>
    </r>
    <r>
      <rPr>
        <b/>
        <sz val="16"/>
        <rFont val="TH SarabunPSK"/>
        <family val="2"/>
      </rPr>
      <t xml:space="preserve"> กับ</t>
    </r>
    <r>
      <rPr>
        <b/>
        <sz val="16"/>
        <color theme="9" tint="-0.249977111117893"/>
        <rFont val="TH SarabunPSK"/>
        <family val="2"/>
      </rPr>
      <t>ห่วงโซ่คุณค่าฯ (FVCT) (ฉบับแก้ไข) (พ.ศ. 2567 - 2570)</t>
    </r>
  </si>
  <si>
    <t>v3_080202V01</t>
  </si>
  <si>
    <t>มทส.</t>
  </si>
  <si>
    <t>สป.พณ.</t>
  </si>
  <si>
    <t>สำนักงาน ก.ล.ต.</t>
  </si>
  <si>
    <t>มทร.รัตนโกสินทร์</t>
  </si>
  <si>
    <t>กรอ.</t>
  </si>
  <si>
    <t>มรภ.กพ.</t>
  </si>
  <si>
    <t>สคร.</t>
  </si>
  <si>
    <t>สกสว.</t>
  </si>
  <si>
    <t>ศลช.</t>
  </si>
  <si>
    <t>มทร.สุวรรณภูมิ</t>
  </si>
  <si>
    <t>ลิงค์</t>
  </si>
  <si>
    <t>โครงการภายใต้เป้าหมายแผนแม่บทย่อย: 080202 มูลค่าการระดมทุนผ่านตลาดทุนของกิจการที่เริ่มตั้งต้นและวิสาหกิจขนาดกลางและขนาดย่อมเพิ่มขึ้น</t>
  </si>
  <si>
    <t>v2_080202V01F03</t>
  </si>
  <si>
    <t>v2_080202V01F02</t>
  </si>
  <si>
    <t>v3_080202V01F02</t>
  </si>
  <si>
    <t>สศค.</t>
  </si>
  <si>
    <t>ธสน.</t>
  </si>
  <si>
    <t>มรภ.สร.</t>
  </si>
  <si>
    <t>Count of ปัจจัย</t>
  </si>
  <si>
    <t>จำนวนโครงการห้วงที่ 2 (66-68)</t>
  </si>
  <si>
    <t>https://emenscr.nesdc.go.th/viewer/view.html?id=66cdf62560031d04d0778227</t>
  </si>
  <si>
    <t>โครงการการให้ความรู้แก่ผู้ประกอบการด้านตลาดทุนที่มีความเหมาะสมและหลากหลายแก่วิสาหกิจชุมชนในพื้นที่ภาคตะวันออกเฉียงเหนือตอนบน2</t>
  </si>
  <si>
    <t>มหาวิทยาลัยนครพนม</t>
  </si>
  <si>
    <t>result</t>
  </si>
  <si>
    <t>ira</t>
  </si>
  <si>
    <t>4A</t>
  </si>
  <si>
    <t>(ร่าง) ข้อเสนอโครงการสำคัญประจำปี 2569 ภายใต้แผนแม่บท 080202</t>
  </si>
  <si>
    <t>v3_080202V03</t>
  </si>
  <si>
    <t>v3_080202V03F01</t>
  </si>
  <si>
    <t>v3_080202V03F02</t>
  </si>
  <si>
    <t>ไม่เคยมีโครงการ</t>
  </si>
  <si>
    <t>มหาวิทยาลัยเทคโนโลยีราชมงคลอีสาน</t>
  </si>
  <si>
    <t>มทร.อีสาน</t>
  </si>
  <si>
    <t>มอบ.</t>
  </si>
  <si>
    <t>กรมส่งเสริมอุตสาหกรรม</t>
  </si>
  <si>
    <t>กสอ.</t>
  </si>
  <si>
    <t>สนช.</t>
  </si>
  <si>
    <t>อื่นๆ</t>
  </si>
  <si>
    <t>กระทรวงการอุดมศึกษา วิทยาศาสตร์ วิจัย และนวัตกรรม</t>
  </si>
  <si>
    <t>ไม่มี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</si>
</sst>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name val="Calibri"/>
    </font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b/>
      <sz val="11"/>
      <name val="Calibri"/>
      <family val="2"/>
    </font>
    <font>
      <sz val="11"/>
      <name val="Calibri"/>
      <family val="2"/>
    </font>
    <font>
      <u/>
      <sz val="11"/>
      <color theme="10"/>
      <name val="Tahoma"/>
      <family val="2"/>
      <charset val="222"/>
      <scheme val="minor"/>
    </font>
    <font>
      <b/>
      <sz val="16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</font>
    <font>
      <u/>
      <sz val="16"/>
      <color theme="10"/>
      <name val="TH SarabunPSK"/>
      <family val="2"/>
    </font>
    <font>
      <sz val="20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u/>
      <sz val="20"/>
      <color rgb="FFFF0000"/>
      <name val="TH SarabunPSK"/>
      <family val="2"/>
    </font>
    <font>
      <b/>
      <sz val="11"/>
      <name val="Calibri"/>
      <family val="2"/>
    </font>
    <font>
      <b/>
      <sz val="16"/>
      <color theme="0"/>
      <name val="TH SarabunPSK"/>
      <family val="2"/>
    </font>
    <font>
      <b/>
      <sz val="16"/>
      <color rgb="FF000000"/>
      <name val="TH SarabunPSK"/>
      <family val="2"/>
      <charset val="222"/>
    </font>
    <font>
      <sz val="16"/>
      <name val="TH SarabunPSK"/>
      <family val="2"/>
      <charset val="222"/>
    </font>
    <font>
      <u/>
      <sz val="11"/>
      <color rgb="FF0563C1"/>
      <name val="Calibri"/>
      <family val="2"/>
    </font>
    <font>
      <b/>
      <sz val="16"/>
      <color rgb="FFFF0000"/>
      <name val="TH SarabunPSK"/>
      <family val="2"/>
      <charset val="222"/>
    </font>
    <font>
      <b/>
      <sz val="16"/>
      <color rgb="FF00B050"/>
      <name val="TH SarabunPSK"/>
      <family val="2"/>
      <charset val="222"/>
    </font>
    <font>
      <b/>
      <sz val="16"/>
      <name val="TH SarabunPSK"/>
      <family val="2"/>
      <charset val="222"/>
    </font>
    <font>
      <b/>
      <sz val="16"/>
      <color rgb="FF00B0F0"/>
      <name val="TH SarabunPSK"/>
      <family val="2"/>
    </font>
    <font>
      <b/>
      <sz val="16"/>
      <color theme="9" tint="-0.249977111117893"/>
      <name val="TH SarabunPSK"/>
      <family val="2"/>
    </font>
    <font>
      <b/>
      <sz val="16"/>
      <color rgb="FFC00000"/>
      <name val="TH SarabunPSK"/>
      <family val="2"/>
    </font>
    <font>
      <u/>
      <sz val="11"/>
      <color theme="10"/>
      <name val="Calibri"/>
      <family val="2"/>
    </font>
    <font>
      <b/>
      <sz val="16"/>
      <color theme="1"/>
      <name val="TH SarabunPSK"/>
      <family val="2"/>
    </font>
    <font>
      <sz val="11"/>
      <name val="TH SarabunPSK"/>
      <family val="2"/>
    </font>
    <font>
      <sz val="16"/>
      <color rgb="FF00B0F0"/>
      <name val="TH SarabunPSK"/>
      <family val="2"/>
    </font>
    <font>
      <sz val="16"/>
      <color rgb="FF00B050"/>
      <name val="TH SarabunPSK"/>
      <family val="2"/>
    </font>
    <font>
      <sz val="14"/>
      <color theme="1"/>
      <name val="TH SarabunPSK"/>
      <family val="2"/>
    </font>
    <font>
      <b/>
      <sz val="14"/>
      <color theme="0"/>
      <name val="TH SarabunPSK"/>
      <family val="2"/>
    </font>
    <font>
      <sz val="16"/>
      <color rgb="FFFF0066"/>
      <name val="TH SarabunPSK"/>
      <family val="2"/>
    </font>
  </fonts>
  <fills count="2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BDD7EE"/>
        <bgColor rgb="FF000000"/>
      </patternFill>
    </fill>
    <fill>
      <patternFill patternType="solid">
        <fgColor rgb="FFF9ADAD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C00000"/>
        <bgColor rgb="FF000000"/>
      </patternFill>
    </fill>
  </fills>
  <borders count="5">
    <border>
      <left/>
      <right/>
      <top/>
      <bottom/>
      <diagonal/>
    </border>
    <border>
      <left/>
      <right style="medium">
        <color rgb="FFE9E9E9"/>
      </right>
      <top/>
      <bottom/>
      <diagonal/>
    </border>
    <border>
      <left/>
      <right style="medium">
        <color rgb="FFE9E9E9"/>
      </right>
      <top style="medium">
        <color rgb="FFE9E9E9"/>
      </top>
      <bottom/>
      <diagonal/>
    </border>
    <border>
      <left/>
      <right style="medium">
        <color rgb="FFE9E9E9"/>
      </right>
      <top style="medium">
        <color rgb="FFE9E9E9"/>
      </top>
      <bottom style="medium">
        <color rgb="FFDEE2E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4" fillId="0" borderId="0"/>
    <xf numFmtId="0" fontId="18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" fillId="0" borderId="0"/>
    <xf numFmtId="0" fontId="1" fillId="0" borderId="0"/>
  </cellStyleXfs>
  <cellXfs count="140">
    <xf numFmtId="0" fontId="0" fillId="0" borderId="0" xfId="0"/>
    <xf numFmtId="0" fontId="3" fillId="0" borderId="0" xfId="0" applyFont="1"/>
    <xf numFmtId="3" fontId="0" fillId="0" borderId="0" xfId="0" applyNumberFormat="1"/>
    <xf numFmtId="1" fontId="0" fillId="0" borderId="0" xfId="0" applyNumberFormat="1"/>
    <xf numFmtId="0" fontId="5" fillId="0" borderId="1" xfId="2" applyBorder="1" applyAlignment="1">
      <alignment horizontal="left" vertical="center" indent="1"/>
    </xf>
    <xf numFmtId="0" fontId="5" fillId="0" borderId="2" xfId="2" applyBorder="1" applyAlignment="1">
      <alignment horizontal="left" vertical="center" indent="1"/>
    </xf>
    <xf numFmtId="0" fontId="5" fillId="0" borderId="3" xfId="2" applyBorder="1" applyAlignment="1">
      <alignment horizontal="left" vertical="center" indent="1"/>
    </xf>
    <xf numFmtId="0" fontId="4" fillId="0" borderId="0" xfId="0" applyFont="1"/>
    <xf numFmtId="0" fontId="7" fillId="0" borderId="0" xfId="0" applyFont="1"/>
    <xf numFmtId="0" fontId="6" fillId="0" borderId="0" xfId="0" applyFont="1"/>
    <xf numFmtId="17" fontId="8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left"/>
    </xf>
    <xf numFmtId="0" fontId="8" fillId="10" borderId="0" xfId="0" applyFont="1" applyFill="1"/>
    <xf numFmtId="0" fontId="9" fillId="0" borderId="1" xfId="2" applyFont="1" applyBorder="1" applyAlignment="1">
      <alignment horizontal="left" vertical="center" indent="1"/>
    </xf>
    <xf numFmtId="0" fontId="9" fillId="0" borderId="2" xfId="2" applyFont="1" applyBorder="1" applyAlignment="1">
      <alignment horizontal="left" vertical="center" indent="1"/>
    </xf>
    <xf numFmtId="0" fontId="8" fillId="11" borderId="0" xfId="0" applyFont="1" applyFill="1"/>
    <xf numFmtId="0" fontId="8" fillId="12" borderId="0" xfId="0" applyFont="1" applyFill="1"/>
    <xf numFmtId="0" fontId="8" fillId="13" borderId="0" xfId="0" applyFont="1" applyFill="1"/>
    <xf numFmtId="0" fontId="8" fillId="3" borderId="0" xfId="0" applyFont="1" applyFill="1"/>
    <xf numFmtId="0" fontId="8" fillId="14" borderId="0" xfId="0" applyFont="1" applyFill="1"/>
    <xf numFmtId="0" fontId="8" fillId="5" borderId="0" xfId="0" applyFont="1" applyFill="1"/>
    <xf numFmtId="0" fontId="9" fillId="0" borderId="3" xfId="2" applyFont="1" applyBorder="1" applyAlignment="1">
      <alignment horizontal="left" vertical="center" indent="1"/>
    </xf>
    <xf numFmtId="0" fontId="8" fillId="4" borderId="0" xfId="0" applyFont="1" applyFill="1" applyAlignment="1">
      <alignment horizontal="left"/>
    </xf>
    <xf numFmtId="0" fontId="8" fillId="2" borderId="0" xfId="0" applyFont="1" applyFill="1"/>
    <xf numFmtId="0" fontId="8" fillId="6" borderId="0" xfId="0" applyFont="1" applyFill="1" applyAlignment="1">
      <alignment horizontal="left"/>
    </xf>
    <xf numFmtId="0" fontId="8" fillId="7" borderId="0" xfId="0" applyFont="1" applyFill="1" applyAlignment="1">
      <alignment horizontal="left"/>
    </xf>
    <xf numFmtId="0" fontId="8" fillId="8" borderId="0" xfId="0" applyFont="1" applyFill="1" applyAlignment="1">
      <alignment horizontal="left"/>
    </xf>
    <xf numFmtId="0" fontId="8" fillId="9" borderId="0" xfId="0" applyFont="1" applyFill="1" applyAlignment="1">
      <alignment horizontal="left"/>
    </xf>
    <xf numFmtId="0" fontId="8" fillId="0" borderId="0" xfId="0" pivotButton="1" applyFont="1"/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left" indent="2"/>
    </xf>
    <xf numFmtId="0" fontId="8" fillId="0" borderId="0" xfId="0" applyFont="1" applyAlignment="1">
      <alignment horizontal="left" indent="3"/>
    </xf>
    <xf numFmtId="0" fontId="6" fillId="15" borderId="0" xfId="0" applyFont="1" applyFill="1"/>
    <xf numFmtId="0" fontId="6" fillId="16" borderId="0" xfId="0" applyFont="1" applyFill="1"/>
    <xf numFmtId="0" fontId="6" fillId="16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9" fillId="17" borderId="3" xfId="2" applyFont="1" applyFill="1" applyBorder="1" applyAlignment="1">
      <alignment horizontal="left" vertical="center" indent="1"/>
    </xf>
    <xf numFmtId="0" fontId="8" fillId="17" borderId="0" xfId="0" applyFont="1" applyFill="1"/>
    <xf numFmtId="0" fontId="8" fillId="17" borderId="0" xfId="0" applyFont="1" applyFill="1" applyAlignment="1">
      <alignment horizontal="left"/>
    </xf>
    <xf numFmtId="0" fontId="8" fillId="18" borderId="0" xfId="0" applyFont="1" applyFill="1" applyAlignment="1">
      <alignment horizontal="left"/>
    </xf>
    <xf numFmtId="0" fontId="9" fillId="17" borderId="2" xfId="2" applyFont="1" applyFill="1" applyBorder="1" applyAlignment="1">
      <alignment horizontal="left" vertical="center" indent="1"/>
    </xf>
    <xf numFmtId="0" fontId="10" fillId="19" borderId="0" xfId="1" applyFont="1" applyFill="1"/>
    <xf numFmtId="0" fontId="11" fillId="19" borderId="0" xfId="1" applyFont="1" applyFill="1" applyAlignment="1">
      <alignment horizontal="left" vertical="center" wrapText="1"/>
    </xf>
    <xf numFmtId="0" fontId="10" fillId="0" borderId="0" xfId="1" applyFont="1"/>
    <xf numFmtId="0" fontId="12" fillId="0" borderId="0" xfId="1" applyFont="1" applyAlignment="1">
      <alignment horizontal="left" vertical="center"/>
    </xf>
    <xf numFmtId="0" fontId="10" fillId="0" borderId="0" xfId="1" applyFont="1" applyAlignment="1">
      <alignment horizontal="center"/>
    </xf>
    <xf numFmtId="0" fontId="12" fillId="20" borderId="0" xfId="1" applyFont="1" applyFill="1" applyAlignment="1">
      <alignment horizontal="left" vertical="center"/>
    </xf>
    <xf numFmtId="0" fontId="10" fillId="20" borderId="0" xfId="1" applyFont="1" applyFill="1"/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left" wrapText="1"/>
    </xf>
    <xf numFmtId="0" fontId="12" fillId="0" borderId="0" xfId="1" applyFont="1"/>
    <xf numFmtId="0" fontId="12" fillId="0" borderId="0" xfId="1" applyFont="1" applyAlignment="1">
      <alignment horizontal="left" vertical="top" wrapText="1"/>
    </xf>
    <xf numFmtId="0" fontId="12" fillId="18" borderId="0" xfId="1" applyFont="1" applyFill="1" applyAlignment="1">
      <alignment horizontal="left" vertical="center"/>
    </xf>
    <xf numFmtId="0" fontId="10" fillId="18" borderId="0" xfId="1" applyFont="1" applyFill="1"/>
    <xf numFmtId="0" fontId="12" fillId="0" borderId="0" xfId="1" applyFont="1" applyAlignment="1">
      <alignment horizontal="left"/>
    </xf>
    <xf numFmtId="0" fontId="14" fillId="0" borderId="0" xfId="0" applyFont="1"/>
    <xf numFmtId="0" fontId="14" fillId="21" borderId="0" xfId="0" applyFont="1" applyFill="1"/>
    <xf numFmtId="0" fontId="5" fillId="0" borderId="0" xfId="2"/>
    <xf numFmtId="0" fontId="6" fillId="0" borderId="0" xfId="0" applyFont="1" applyFill="1"/>
    <xf numFmtId="17" fontId="8" fillId="0" borderId="0" xfId="0" applyNumberFormat="1" applyFont="1" applyFill="1"/>
    <xf numFmtId="0" fontId="8" fillId="0" borderId="0" xfId="0" applyFont="1" applyFill="1"/>
    <xf numFmtId="0" fontId="7" fillId="0" borderId="0" xfId="0" applyFont="1" applyFill="1"/>
    <xf numFmtId="0" fontId="6" fillId="0" borderId="0" xfId="0" applyFont="1" applyFill="1" applyAlignment="1">
      <alignment horizontal="left"/>
    </xf>
    <xf numFmtId="0" fontId="9" fillId="0" borderId="1" xfId="2" applyFont="1" applyFill="1" applyBorder="1" applyAlignment="1">
      <alignment horizontal="left" vertical="center" indent="1"/>
    </xf>
    <xf numFmtId="0" fontId="8" fillId="0" borderId="0" xfId="0" applyFont="1" applyFill="1" applyAlignment="1">
      <alignment horizontal="left"/>
    </xf>
    <xf numFmtId="0" fontId="9" fillId="0" borderId="2" xfId="2" applyFont="1" applyFill="1" applyBorder="1" applyAlignment="1">
      <alignment horizontal="left" vertical="center" indent="1"/>
    </xf>
    <xf numFmtId="0" fontId="9" fillId="0" borderId="0" xfId="2" applyFont="1" applyFill="1"/>
    <xf numFmtId="1" fontId="8" fillId="0" borderId="0" xfId="0" applyNumberFormat="1" applyFont="1"/>
    <xf numFmtId="0" fontId="9" fillId="0" borderId="0" xfId="2" applyFont="1" applyFill="1" applyBorder="1" applyAlignment="1">
      <alignment horizontal="left" vertical="center" indent="1"/>
    </xf>
    <xf numFmtId="0" fontId="8" fillId="22" borderId="0" xfId="0" applyFont="1" applyFill="1"/>
    <xf numFmtId="0" fontId="8" fillId="23" borderId="0" xfId="0" applyFont="1" applyFill="1"/>
    <xf numFmtId="0" fontId="15" fillId="15" borderId="0" xfId="0" applyFont="1" applyFill="1"/>
    <xf numFmtId="0" fontId="16" fillId="24" borderId="4" xfId="3" applyFont="1" applyFill="1" applyBorder="1" applyAlignment="1">
      <alignment horizontal="center" vertical="center"/>
    </xf>
    <xf numFmtId="0" fontId="16" fillId="25" borderId="4" xfId="3" applyFont="1" applyFill="1" applyBorder="1" applyAlignment="1">
      <alignment horizontal="center" vertical="center"/>
    </xf>
    <xf numFmtId="0" fontId="16" fillId="26" borderId="4" xfId="3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horizontal="center"/>
    </xf>
    <xf numFmtId="0" fontId="17" fillId="0" borderId="0" xfId="3" applyFont="1" applyFill="1" applyBorder="1" applyAlignment="1">
      <alignment horizontal="left"/>
    </xf>
    <xf numFmtId="0" fontId="19" fillId="0" borderId="0" xfId="3" applyFont="1" applyFill="1" applyBorder="1" applyAlignment="1">
      <alignment horizontal="center"/>
    </xf>
    <xf numFmtId="0" fontId="20" fillId="0" borderId="0" xfId="3" applyFont="1" applyFill="1" applyBorder="1" applyAlignment="1">
      <alignment horizontal="center"/>
    </xf>
    <xf numFmtId="0" fontId="21" fillId="0" borderId="0" xfId="3" applyFont="1" applyFill="1" applyBorder="1" applyAlignment="1">
      <alignment horizontal="center"/>
    </xf>
    <xf numFmtId="0" fontId="8" fillId="0" borderId="0" xfId="0" applyFont="1"/>
    <xf numFmtId="0" fontId="6" fillId="2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24" fillId="0" borderId="0" xfId="0" applyFont="1"/>
    <xf numFmtId="0" fontId="8" fillId="0" borderId="0" xfId="3" applyFont="1" applyFill="1" applyBorder="1" applyAlignment="1">
      <alignment horizontal="left"/>
    </xf>
    <xf numFmtId="0" fontId="9" fillId="0" borderId="0" xfId="5" applyFont="1" applyFill="1"/>
    <xf numFmtId="0" fontId="9" fillId="0" borderId="0" xfId="5" applyFont="1"/>
    <xf numFmtId="0" fontId="8" fillId="0" borderId="0" xfId="3" applyFont="1" applyFill="1" applyAlignment="1">
      <alignment horizontal="left"/>
    </xf>
    <xf numFmtId="0" fontId="8" fillId="0" borderId="0" xfId="3" applyFont="1" applyFill="1" applyAlignment="1">
      <alignment horizontal="center"/>
    </xf>
    <xf numFmtId="0" fontId="0" fillId="0" borderId="0" xfId="0"/>
    <xf numFmtId="0" fontId="8" fillId="0" borderId="0" xfId="0" applyFont="1"/>
    <xf numFmtId="49" fontId="26" fillId="22" borderId="4" xfId="0" applyNumberFormat="1" applyFont="1" applyFill="1" applyBorder="1"/>
    <xf numFmtId="0" fontId="6" fillId="22" borderId="4" xfId="0" applyFont="1" applyFill="1" applyBorder="1"/>
    <xf numFmtId="0" fontId="26" fillId="22" borderId="4" xfId="0" applyFont="1" applyFill="1" applyBorder="1"/>
    <xf numFmtId="0" fontId="26" fillId="2" borderId="4" xfId="0" applyFont="1" applyFill="1" applyBorder="1"/>
    <xf numFmtId="0" fontId="6" fillId="2" borderId="4" xfId="0" applyFont="1" applyFill="1" applyBorder="1"/>
    <xf numFmtId="49" fontId="6" fillId="22" borderId="4" xfId="0" applyNumberFormat="1" applyFont="1" applyFill="1" applyBorder="1"/>
    <xf numFmtId="0" fontId="6" fillId="23" borderId="4" xfId="0" applyFont="1" applyFill="1" applyBorder="1"/>
    <xf numFmtId="0" fontId="27" fillId="0" borderId="0" xfId="0" applyFont="1"/>
    <xf numFmtId="49" fontId="8" fillId="0" borderId="0" xfId="0" applyNumberFormat="1" applyFont="1" applyBorder="1"/>
    <xf numFmtId="0" fontId="8" fillId="0" borderId="0" xfId="0" applyFont="1" applyBorder="1"/>
    <xf numFmtId="14" fontId="8" fillId="0" borderId="0" xfId="0" applyNumberFormat="1" applyFont="1" applyBorder="1"/>
    <xf numFmtId="0" fontId="28" fillId="0" borderId="0" xfId="0" applyFont="1" applyBorder="1"/>
    <xf numFmtId="0" fontId="29" fillId="0" borderId="0" xfId="0" applyFont="1"/>
    <xf numFmtId="0" fontId="6" fillId="0" borderId="0" xfId="0" applyNumberFormat="1" applyFont="1" applyFill="1" applyAlignment="1">
      <alignment wrapText="1"/>
    </xf>
    <xf numFmtId="0" fontId="8" fillId="0" borderId="0" xfId="0" applyNumberFormat="1" applyFont="1" applyFill="1"/>
    <xf numFmtId="0" fontId="15" fillId="15" borderId="0" xfId="0" applyNumberFormat="1" applyFont="1" applyFill="1"/>
    <xf numFmtId="0" fontId="8" fillId="0" borderId="0" xfId="0" applyNumberFormat="1" applyFont="1"/>
    <xf numFmtId="0" fontId="9" fillId="0" borderId="0" xfId="2" applyNumberFormat="1" applyFont="1" applyFill="1"/>
    <xf numFmtId="0" fontId="9" fillId="0" borderId="0" xfId="2" applyNumberFormat="1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1" xfId="2" applyNumberFormat="1" applyFont="1" applyBorder="1"/>
    <xf numFmtId="0" fontId="9" fillId="0" borderId="2" xfId="2" applyNumberFormat="1" applyFont="1" applyBorder="1"/>
    <xf numFmtId="0" fontId="8" fillId="2" borderId="0" xfId="0" applyFont="1" applyFill="1" applyBorder="1"/>
    <xf numFmtId="0" fontId="8" fillId="23" borderId="0" xfId="0" applyFont="1" applyFill="1" applyBorder="1"/>
    <xf numFmtId="0" fontId="8" fillId="10" borderId="0" xfId="0" applyFont="1" applyFill="1" applyBorder="1"/>
    <xf numFmtId="0" fontId="0" fillId="0" borderId="0" xfId="0" applyFill="1"/>
    <xf numFmtId="0" fontId="30" fillId="0" borderId="0" xfId="6" applyFont="1" applyFill="1" applyBorder="1" applyAlignment="1">
      <alignment horizontal="center" vertical="center"/>
    </xf>
    <xf numFmtId="0" fontId="30" fillId="0" borderId="0" xfId="6" applyFont="1" applyBorder="1" applyAlignment="1">
      <alignment horizontal="center"/>
    </xf>
    <xf numFmtId="0" fontId="31" fillId="27" borderId="4" xfId="3" applyFont="1" applyFill="1" applyBorder="1" applyAlignment="1">
      <alignment horizontal="center" vertical="center"/>
    </xf>
    <xf numFmtId="0" fontId="0" fillId="0" borderId="0" xfId="0" applyFont="1" applyFill="1" applyBorder="1"/>
    <xf numFmtId="0" fontId="11" fillId="0" borderId="0" xfId="0" applyFont="1" applyFill="1" applyBorder="1"/>
    <xf numFmtId="0" fontId="9" fillId="0" borderId="0" xfId="2" applyFont="1" applyFill="1" applyBorder="1" applyAlignment="1">
      <alignment horizontal="left"/>
    </xf>
    <xf numFmtId="0" fontId="30" fillId="22" borderId="0" xfId="6" applyFont="1" applyFill="1" applyBorder="1"/>
    <xf numFmtId="0" fontId="30" fillId="22" borderId="0" xfId="6" applyFont="1" applyFill="1" applyBorder="1" applyAlignment="1">
      <alignment horizontal="left"/>
    </xf>
    <xf numFmtId="0" fontId="6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6" fillId="16" borderId="0" xfId="0" applyFont="1" applyFill="1" applyAlignment="1">
      <alignment horizontal="center"/>
    </xf>
    <xf numFmtId="0" fontId="8" fillId="0" borderId="0" xfId="0" applyFont="1"/>
    <xf numFmtId="0" fontId="32" fillId="0" borderId="0" xfId="0" applyFont="1" applyFill="1"/>
    <xf numFmtId="0" fontId="32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6" fillId="2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2" borderId="0" xfId="0" applyFont="1" applyFill="1" applyAlignment="1">
      <alignment horizontal="center" vertical="center"/>
    </xf>
    <xf numFmtId="0" fontId="8" fillId="0" borderId="0" xfId="0" applyFont="1"/>
  </cellXfs>
  <cellStyles count="8">
    <cellStyle name="Hyperlink" xfId="2" builtinId="8"/>
    <cellStyle name="Hyperlink 2" xfId="4" xr:uid="{227E31BC-A64F-4C1D-BDE8-B308D74BD93D}"/>
    <cellStyle name="Hyperlink 2 2" xfId="5" xr:uid="{9E10706C-5AB3-48DC-9B7C-CBCB326A6959}"/>
    <cellStyle name="Normal" xfId="0" builtinId="0"/>
    <cellStyle name="Normal 2" xfId="1" xr:uid="{00000000-0005-0000-0000-000002000000}"/>
    <cellStyle name="Normal 2 2 2" xfId="7" xr:uid="{9E5ABB2E-84E3-4568-ACAF-31BD893D176D}"/>
    <cellStyle name="Normal 7 2" xfId="6" xr:uid="{9BE4AE75-3A39-40A3-8DD9-9D95C15B3DE4}"/>
    <cellStyle name="ปกติ 2" xfId="3" xr:uid="{D34387BA-93C2-4256-A205-612575E426ED}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</dxf>
    <dxf>
      <font>
        <sz val="16"/>
      </font>
    </dxf>
    <dxf>
      <font>
        <name val="TH SarabunPSK"/>
        <scheme val="none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6"/>
      </font>
    </dxf>
    <dxf>
      <font>
        <name val="TH SarabunPSK"/>
        <scheme val="none"/>
      </font>
    </dxf>
    <dxf>
      <font>
        <sz val="16"/>
      </font>
    </dxf>
    <dxf>
      <font>
        <name val="TH SarabunPSK"/>
        <scheme val="none"/>
      </font>
    </dxf>
  </dxfs>
  <tableStyles count="0" defaultTableStyle="TableStyleMedium9" defaultPivotStyle="PivotStyleMedium4"/>
  <colors>
    <mruColors>
      <color rgb="FFFF0066"/>
      <color rgb="FFCC00FF"/>
      <color rgb="FFFF5050"/>
      <color rgb="FF00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tmp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7655717</xdr:colOff>
      <xdr:row>3</xdr:row>
      <xdr:rowOff>95250</xdr:rowOff>
    </xdr:from>
    <xdr:to>
      <xdr:col>5</xdr:col>
      <xdr:colOff>110036</xdr:colOff>
      <xdr:row>6</xdr:row>
      <xdr:rowOff>650081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C4F7EA2B-B645-4F8F-A40D-33D99B959F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65317" y="1533525"/>
          <a:ext cx="2007894" cy="3069431"/>
        </a:xfrm>
        <a:prstGeom prst="rect">
          <a:avLst/>
        </a:prstGeom>
        <a:ln>
          <a:solidFill>
            <a:srgbClr val="00B0F0"/>
          </a:solidFill>
        </a:ln>
      </xdr:spPr>
    </xdr:pic>
    <xdr:clientData/>
  </xdr:twoCellAnchor>
  <xdr:twoCellAnchor editAs="oneCell">
    <xdr:from>
      <xdr:col>4</xdr:col>
      <xdr:colOff>119063</xdr:colOff>
      <xdr:row>6</xdr:row>
      <xdr:rowOff>392906</xdr:rowOff>
    </xdr:from>
    <xdr:to>
      <xdr:col>5</xdr:col>
      <xdr:colOff>429636</xdr:colOff>
      <xdr:row>6</xdr:row>
      <xdr:rowOff>1310697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DEB4F1FC-4FCE-432D-87CC-BABFB277B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2638" y="4412456"/>
          <a:ext cx="920173" cy="917791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</xdr:pic>
    <xdr:clientData/>
  </xdr:twoCellAnchor>
  <xdr:twoCellAnchor>
    <xdr:from>
      <xdr:col>2</xdr:col>
      <xdr:colOff>2381</xdr:colOff>
      <xdr:row>9</xdr:row>
      <xdr:rowOff>84882</xdr:rowOff>
    </xdr:from>
    <xdr:to>
      <xdr:col>5</xdr:col>
      <xdr:colOff>488156</xdr:colOff>
      <xdr:row>14</xdr:row>
      <xdr:rowOff>154781</xdr:rowOff>
    </xdr:to>
    <xdr:grpSp>
      <xdr:nvGrpSpPr>
        <xdr:cNvPr id="19" name="Group 18">
          <a:extLst>
            <a:ext uri="{FF2B5EF4-FFF2-40B4-BE49-F238E27FC236}">
              <a16:creationId xmlns:a16="http://schemas.microsoft.com/office/drawing/2014/main" id="{2DF01B1A-1F83-4E09-8110-5D049CB0B3C3}"/>
            </a:ext>
          </a:extLst>
        </xdr:cNvPr>
        <xdr:cNvGrpSpPr/>
      </xdr:nvGrpSpPr>
      <xdr:grpSpPr>
        <a:xfrm>
          <a:off x="8733631" y="6323757"/>
          <a:ext cx="2414588" cy="3967212"/>
          <a:chOff x="8286750" y="6347570"/>
          <a:chExt cx="2595562" cy="4522838"/>
        </a:xfrm>
      </xdr:grpSpPr>
      <xdr:pic>
        <xdr:nvPicPr>
          <xdr:cNvPr id="20" name="Picture 19">
            <a:extLst>
              <a:ext uri="{FF2B5EF4-FFF2-40B4-BE49-F238E27FC236}">
                <a16:creationId xmlns:a16="http://schemas.microsoft.com/office/drawing/2014/main" id="{7A3228E7-6A1E-4799-828B-4834202E75E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b="22173"/>
          <a:stretch/>
        </xdr:blipFill>
        <xdr:spPr>
          <a:xfrm>
            <a:off x="8774907" y="8951006"/>
            <a:ext cx="2107405" cy="1919402"/>
          </a:xfrm>
          <a:prstGeom prst="rect">
            <a:avLst/>
          </a:prstGeom>
          <a:ln>
            <a:solidFill>
              <a:srgbClr val="FFC000"/>
            </a:solidFill>
          </a:ln>
        </xdr:spPr>
      </xdr:pic>
      <xdr:pic>
        <xdr:nvPicPr>
          <xdr:cNvPr id="21" name="Picture 20">
            <a:extLst>
              <a:ext uri="{FF2B5EF4-FFF2-40B4-BE49-F238E27FC236}">
                <a16:creationId xmlns:a16="http://schemas.microsoft.com/office/drawing/2014/main" id="{8E1762F4-34A0-429B-9D73-97925983F33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8286750" y="6347570"/>
            <a:ext cx="2107406" cy="2955078"/>
          </a:xfrm>
          <a:prstGeom prst="rect">
            <a:avLst/>
          </a:prstGeom>
          <a:ln>
            <a:solidFill>
              <a:srgbClr val="FFC000"/>
            </a:solidFill>
          </a:ln>
        </xdr:spPr>
      </xdr:pic>
    </xdr:grpSp>
    <xdr:clientData/>
  </xdr:twoCellAnchor>
  <xdr:twoCellAnchor editAs="oneCell">
    <xdr:from>
      <xdr:col>1</xdr:col>
      <xdr:colOff>7655717</xdr:colOff>
      <xdr:row>3</xdr:row>
      <xdr:rowOff>95250</xdr:rowOff>
    </xdr:from>
    <xdr:to>
      <xdr:col>5</xdr:col>
      <xdr:colOff>110036</xdr:colOff>
      <xdr:row>6</xdr:row>
      <xdr:rowOff>583406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A76DB968-7607-4D41-9708-996241E3E3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65317" y="1533525"/>
          <a:ext cx="2007894" cy="3069431"/>
        </a:xfrm>
        <a:prstGeom prst="rect">
          <a:avLst/>
        </a:prstGeom>
        <a:ln>
          <a:solidFill>
            <a:srgbClr val="00B0F0"/>
          </a:solidFill>
        </a:ln>
      </xdr:spPr>
    </xdr:pic>
    <xdr:clientData/>
  </xdr:twoCellAnchor>
  <xdr:twoCellAnchor editAs="oneCell">
    <xdr:from>
      <xdr:col>4</xdr:col>
      <xdr:colOff>119063</xdr:colOff>
      <xdr:row>6</xdr:row>
      <xdr:rowOff>392906</xdr:rowOff>
    </xdr:from>
    <xdr:to>
      <xdr:col>5</xdr:col>
      <xdr:colOff>429636</xdr:colOff>
      <xdr:row>6</xdr:row>
      <xdr:rowOff>1310697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7F4C8085-E339-44FE-A361-C8D54B79B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2638" y="4412456"/>
          <a:ext cx="920173" cy="917791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</xdr:pic>
    <xdr:clientData/>
  </xdr:twoCellAnchor>
  <xdr:twoCellAnchor>
    <xdr:from>
      <xdr:col>1</xdr:col>
      <xdr:colOff>7679531</xdr:colOff>
      <xdr:row>9</xdr:row>
      <xdr:rowOff>84882</xdr:rowOff>
    </xdr:from>
    <xdr:to>
      <xdr:col>5</xdr:col>
      <xdr:colOff>488156</xdr:colOff>
      <xdr:row>14</xdr:row>
      <xdr:rowOff>154781</xdr:rowOff>
    </xdr:to>
    <xdr:grpSp>
      <xdr:nvGrpSpPr>
        <xdr:cNvPr id="24" name="Group 23">
          <a:extLst>
            <a:ext uri="{FF2B5EF4-FFF2-40B4-BE49-F238E27FC236}">
              <a16:creationId xmlns:a16="http://schemas.microsoft.com/office/drawing/2014/main" id="{A1B64BFB-FE4E-4CD5-B753-27CD5E71F7CA}"/>
            </a:ext>
          </a:extLst>
        </xdr:cNvPr>
        <xdr:cNvGrpSpPr/>
      </xdr:nvGrpSpPr>
      <xdr:grpSpPr>
        <a:xfrm>
          <a:off x="8322469" y="6323757"/>
          <a:ext cx="2825750" cy="3967212"/>
          <a:chOff x="8286750" y="6347570"/>
          <a:chExt cx="2595562" cy="4522838"/>
        </a:xfrm>
      </xdr:grpSpPr>
      <xdr:pic>
        <xdr:nvPicPr>
          <xdr:cNvPr id="25" name="Picture 24">
            <a:extLst>
              <a:ext uri="{FF2B5EF4-FFF2-40B4-BE49-F238E27FC236}">
                <a16:creationId xmlns:a16="http://schemas.microsoft.com/office/drawing/2014/main" id="{AFB9546C-DB21-4EB5-8C71-426F96C8B3D1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b="22173"/>
          <a:stretch/>
        </xdr:blipFill>
        <xdr:spPr>
          <a:xfrm>
            <a:off x="8774907" y="8951006"/>
            <a:ext cx="2107405" cy="1919402"/>
          </a:xfrm>
          <a:prstGeom prst="rect">
            <a:avLst/>
          </a:prstGeom>
          <a:ln>
            <a:solidFill>
              <a:srgbClr val="FFC000"/>
            </a:solidFill>
          </a:ln>
        </xdr:spPr>
      </xdr:pic>
      <xdr:pic>
        <xdr:nvPicPr>
          <xdr:cNvPr id="26" name="Picture 25">
            <a:extLst>
              <a:ext uri="{FF2B5EF4-FFF2-40B4-BE49-F238E27FC236}">
                <a16:creationId xmlns:a16="http://schemas.microsoft.com/office/drawing/2014/main" id="{81828CEC-F432-45EF-9016-0E9430AB18C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8286750" y="6347570"/>
            <a:ext cx="2107406" cy="2955078"/>
          </a:xfrm>
          <a:prstGeom prst="rect">
            <a:avLst/>
          </a:prstGeom>
          <a:ln>
            <a:solidFill>
              <a:srgbClr val="FFC000"/>
            </a:solidFill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114300</xdr:rowOff>
    </xdr:from>
    <xdr:to>
      <xdr:col>19</xdr:col>
      <xdr:colOff>234973</xdr:colOff>
      <xdr:row>8</xdr:row>
      <xdr:rowOff>200025</xdr:rowOff>
    </xdr:to>
    <xdr:pic>
      <xdr:nvPicPr>
        <xdr:cNvPr id="2" name="Picture 1" descr="Screen Clipping">
          <a:extLst>
            <a:ext uri="{FF2B5EF4-FFF2-40B4-BE49-F238E27FC236}">
              <a16:creationId xmlns:a16="http://schemas.microsoft.com/office/drawing/2014/main" id="{5CF4EDA3-DED1-4849-BFC2-8D15F33F35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61020" y="114300"/>
          <a:ext cx="6483373" cy="2219325"/>
        </a:xfrm>
        <a:prstGeom prst="rect">
          <a:avLst/>
        </a:prstGeom>
      </xdr:spPr>
    </xdr:pic>
    <xdr:clientData/>
  </xdr:twoCellAnchor>
  <xdr:twoCellAnchor editAs="oneCell">
    <xdr:from>
      <xdr:col>9</xdr:col>
      <xdr:colOff>47626</xdr:colOff>
      <xdr:row>9</xdr:row>
      <xdr:rowOff>28576</xdr:rowOff>
    </xdr:from>
    <xdr:to>
      <xdr:col>19</xdr:col>
      <xdr:colOff>447676</xdr:colOff>
      <xdr:row>22</xdr:row>
      <xdr:rowOff>148659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7DAF7E-D638-4FAB-9D65-4CC0C6029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8646" y="2428876"/>
          <a:ext cx="6648450" cy="35871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337703</xdr:colOff>
      <xdr:row>2</xdr:row>
      <xdr:rowOff>45458</xdr:rowOff>
    </xdr:from>
    <xdr:to>
      <xdr:col>7</xdr:col>
      <xdr:colOff>865909</xdr:colOff>
      <xdr:row>7</xdr:row>
      <xdr:rowOff>240936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A092A4C-DDDB-4BAC-919A-404CD708F02D}"/>
            </a:ext>
          </a:extLst>
        </xdr:cNvPr>
        <xdr:cNvSpPr txBox="1"/>
      </xdr:nvSpPr>
      <xdr:spPr>
        <a:xfrm>
          <a:off x="337703" y="578858"/>
          <a:ext cx="11196206" cy="15289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3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algn="l"/>
          <a:endParaRPr lang="en-US" sz="32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7</xdr:col>
      <xdr:colOff>1359475</xdr:colOff>
      <xdr:row>2</xdr:row>
      <xdr:rowOff>43298</xdr:rowOff>
    </xdr:from>
    <xdr:to>
      <xdr:col>9</xdr:col>
      <xdr:colOff>3784022</xdr:colOff>
      <xdr:row>8</xdr:row>
      <xdr:rowOff>8660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C2CE4BB-3E81-46A5-A1F8-65C813C5ED98}"/>
            </a:ext>
          </a:extLst>
        </xdr:cNvPr>
        <xdr:cNvSpPr txBox="1"/>
      </xdr:nvSpPr>
      <xdr:spPr>
        <a:xfrm>
          <a:off x="12027475" y="576698"/>
          <a:ext cx="8916787" cy="15655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เดือนมีนาคม 2565)</a:t>
          </a:r>
        </a:p>
      </xdr:txBody>
    </xdr:sp>
    <xdr:clientData/>
  </xdr:twoCellAnchor>
  <xdr:twoCellAnchor>
    <xdr:from>
      <xdr:col>4</xdr:col>
      <xdr:colOff>744682</xdr:colOff>
      <xdr:row>26</xdr:row>
      <xdr:rowOff>242452</xdr:rowOff>
    </xdr:from>
    <xdr:to>
      <xdr:col>4</xdr:col>
      <xdr:colOff>1194955</xdr:colOff>
      <xdr:row>27</xdr:row>
      <xdr:rowOff>259771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A5BBC133-879E-41C0-A7E9-E2F51F7FEE72}"/>
            </a:ext>
          </a:extLst>
        </xdr:cNvPr>
        <xdr:cNvSpPr/>
      </xdr:nvSpPr>
      <xdr:spPr>
        <a:xfrm>
          <a:off x="5674822" y="7290952"/>
          <a:ext cx="450273" cy="284019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337703</xdr:colOff>
      <xdr:row>2</xdr:row>
      <xdr:rowOff>45458</xdr:rowOff>
    </xdr:from>
    <xdr:to>
      <xdr:col>7</xdr:col>
      <xdr:colOff>865909</xdr:colOff>
      <xdr:row>7</xdr:row>
      <xdr:rowOff>240936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337703" y="565003"/>
          <a:ext cx="10901797" cy="14943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3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algn="l"/>
          <a:endParaRPr lang="en-US" sz="32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7</xdr:col>
      <xdr:colOff>1359475</xdr:colOff>
      <xdr:row>2</xdr:row>
      <xdr:rowOff>43298</xdr:rowOff>
    </xdr:from>
    <xdr:to>
      <xdr:col>10</xdr:col>
      <xdr:colOff>3784022</xdr:colOff>
      <xdr:row>8</xdr:row>
      <xdr:rowOff>8660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19514125" y="738623"/>
          <a:ext cx="9177772" cy="15655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เดือนมีนาคม 2568)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315568</xdr:colOff>
      <xdr:row>19</xdr:row>
      <xdr:rowOff>233795</xdr:rowOff>
    </xdr:from>
    <xdr:to>
      <xdr:col>51</xdr:col>
      <xdr:colOff>503610</xdr:colOff>
      <xdr:row>34</xdr:row>
      <xdr:rowOff>75045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B732E962-AEC2-DE42-5E07-449EDFD14E0B}"/>
            </a:ext>
          </a:extLst>
        </xdr:cNvPr>
        <xdr:cNvGrpSpPr/>
      </xdr:nvGrpSpPr>
      <xdr:grpSpPr>
        <a:xfrm>
          <a:off x="26880793" y="5301095"/>
          <a:ext cx="6893642" cy="3841750"/>
          <a:chOff x="7848978" y="4499840"/>
          <a:chExt cx="7300042" cy="3818660"/>
        </a:xfrm>
      </xdr:grpSpPr>
      <xdr:pic>
        <xdr:nvPicPr>
          <xdr:cNvPr id="11" name="Picture 10">
            <a:extLst>
              <a:ext uri="{FF2B5EF4-FFF2-40B4-BE49-F238E27FC236}">
                <a16:creationId xmlns:a16="http://schemas.microsoft.com/office/drawing/2014/main" id="{1F9090F1-A7E5-4C62-80BF-CD54A980E08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848978" y="4499840"/>
            <a:ext cx="7300042" cy="3818660"/>
          </a:xfrm>
          <a:prstGeom prst="rect">
            <a:avLst/>
          </a:prstGeom>
        </xdr:spPr>
      </xdr:pic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0FA74C37-5542-4453-91CA-64BDADBDDB1C}"/>
              </a:ext>
            </a:extLst>
          </xdr:cNvPr>
          <xdr:cNvSpPr txBox="1"/>
        </xdr:nvSpPr>
        <xdr:spPr>
          <a:xfrm>
            <a:off x="10271990" y="5737516"/>
            <a:ext cx="784254" cy="2952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</a:p>
        </xdr:txBody>
      </xdr: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73C2CEC2-CD68-4C4A-8E32-DA74724A0EA7}"/>
              </a:ext>
            </a:extLst>
          </xdr:cNvPr>
          <xdr:cNvSpPr txBox="1"/>
        </xdr:nvSpPr>
        <xdr:spPr>
          <a:xfrm>
            <a:off x="9344314" y="6039430"/>
            <a:ext cx="716415" cy="2952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</a:p>
        </xdr:txBody>
      </xdr:sp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4DF65746-A685-4820-9E44-17AF9D9DF5FF}"/>
              </a:ext>
            </a:extLst>
          </xdr:cNvPr>
          <xdr:cNvSpPr txBox="1"/>
        </xdr:nvSpPr>
        <xdr:spPr>
          <a:xfrm>
            <a:off x="12080010" y="6044625"/>
            <a:ext cx="716415" cy="2952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6 </a:t>
            </a:r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</a:p>
        </xdr:txBody>
      </xdr: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7B05A301-5ADA-4BEE-9670-0D8AF09D623C}"/>
              </a:ext>
            </a:extLst>
          </xdr:cNvPr>
          <xdr:cNvSpPr txBox="1"/>
        </xdr:nvSpPr>
        <xdr:spPr>
          <a:xfrm>
            <a:off x="12232410" y="6194138"/>
            <a:ext cx="716415" cy="2952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n-US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5 </a:t>
            </a:r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AE2BFF83-9E98-4EF2-9438-47205CAE3536}"/>
              </a:ext>
            </a:extLst>
          </xdr:cNvPr>
          <xdr:cNvSpPr txBox="1"/>
        </xdr:nvSpPr>
        <xdr:spPr>
          <a:xfrm>
            <a:off x="11892396" y="7225148"/>
            <a:ext cx="716415" cy="2952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7A97E3EE-BB70-48B4-950C-8F3BA1C91653}"/>
              </a:ext>
            </a:extLst>
          </xdr:cNvPr>
          <xdr:cNvSpPr txBox="1"/>
        </xdr:nvSpPr>
        <xdr:spPr>
          <a:xfrm>
            <a:off x="10722843" y="7351571"/>
            <a:ext cx="716415" cy="2952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3ECE073F-1563-4CA7-9342-8E08865B31EC}"/>
              </a:ext>
            </a:extLst>
          </xdr:cNvPr>
          <xdr:cNvSpPr txBox="1"/>
        </xdr:nvSpPr>
        <xdr:spPr>
          <a:xfrm>
            <a:off x="13477346" y="7322128"/>
            <a:ext cx="1355075" cy="293379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horzOverflow="clip" wrap="none" rtlCol="0" anchor="t">
            <a:no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h-TH" sz="14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รวมทั้งสิ้น </a:t>
            </a:r>
            <a:r>
              <a:rPr kumimoji="0" lang="en-US" sz="14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23 </a:t>
            </a:r>
            <a:r>
              <a:rPr kumimoji="0" lang="th-TH" sz="14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โครงการ</a:t>
            </a:r>
            <a:endParaRPr kumimoji="0" lang="en-US" sz="14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endParaRPr>
          </a:p>
        </xdr:txBody>
      </xdr:sp>
    </xdr:grpSp>
    <xdr:clientData/>
  </xdr:twoCellAnchor>
  <xdr:twoCellAnchor>
    <xdr:from>
      <xdr:col>13</xdr:col>
      <xdr:colOff>335387</xdr:colOff>
      <xdr:row>21</xdr:row>
      <xdr:rowOff>26398</xdr:rowOff>
    </xdr:from>
    <xdr:to>
      <xdr:col>27</xdr:col>
      <xdr:colOff>58065</xdr:colOff>
      <xdr:row>23</xdr:row>
      <xdr:rowOff>56882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FE38C85A-6371-4763-A9D8-8D7015EA38AA}"/>
            </a:ext>
          </a:extLst>
        </xdr:cNvPr>
        <xdr:cNvSpPr txBox="1"/>
      </xdr:nvSpPr>
      <xdr:spPr>
        <a:xfrm>
          <a:off x="10483842" y="5481625"/>
          <a:ext cx="8208587" cy="55003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โครงการที่ไม่สอดคล้องกับองค์ประกอบและปัจจัยใดของเป้าหมายแผนแม่บทย่อย </a:t>
          </a:r>
          <a:b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โครงการ</a:t>
          </a:r>
          <a:endParaRPr kumimoji="0" lang="en-US" sz="16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13</xdr:col>
      <xdr:colOff>69272</xdr:colOff>
      <xdr:row>19</xdr:row>
      <xdr:rowOff>24476</xdr:rowOff>
    </xdr:from>
    <xdr:to>
      <xdr:col>27</xdr:col>
      <xdr:colOff>266394</xdr:colOff>
      <xdr:row>21</xdr:row>
      <xdr:rowOff>144223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AACFA832-BDF0-4704-ACDB-BB7740102534}"/>
            </a:ext>
          </a:extLst>
        </xdr:cNvPr>
        <xdr:cNvSpPr/>
      </xdr:nvSpPr>
      <xdr:spPr>
        <a:xfrm>
          <a:off x="10217727" y="4960158"/>
          <a:ext cx="8683031" cy="639292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269875" indent="-269875" algn="thaiDist" defTabSz="685783">
            <a:lnSpc>
              <a:spcPct val="100000"/>
            </a:lnSpc>
          </a:pPr>
          <a:r>
            <a:rPr lang="th-TH" sz="9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9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:</a:t>
          </a:r>
          <a:r>
            <a:rPr lang="th-TH" sz="9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9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9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en-US" sz="9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9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en-US" sz="9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9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+n</a:t>
          </a:r>
          <a:r>
            <a:rPr lang="th-TH" sz="9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หมายถึง จำนวนโครงการทั้งหมดในระบบ</a:t>
          </a:r>
          <a:r>
            <a:rPr lang="en-US" sz="9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9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จำนวนโครงการในห้วงที่ </a:t>
          </a:r>
          <a:r>
            <a:rPr lang="en-US" sz="9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9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(พ.ศ.</a:t>
          </a:r>
          <a:r>
            <a:rPr lang="en-US" sz="9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2566-2568)</a:t>
          </a:r>
          <a:r>
            <a:rPr lang="th-TH" sz="9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ซึ่งนับรวมโครงการเพื่อขับเคลื่อนการบรรลุเป้าหมายตามยุทธศาสตร์ชาติ (โครงการสำคัญ) ประจำปีงบประมาณ พ.ศ. </a:t>
          </a:r>
          <a:r>
            <a:rPr lang="en-US" sz="9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2566</a:t>
          </a:r>
          <a:r>
            <a:rPr lang="th-TH" sz="9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และ พ.ศ. </a:t>
          </a:r>
          <a:r>
            <a:rPr lang="en-US" sz="9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</a:t>
          </a:r>
          <a:r>
            <a:rPr lang="th-TH" sz="9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ที่ผ่านการคัดเลือก         </a:t>
          </a:r>
        </a:p>
        <a:p>
          <a:pPr marL="269875" indent="-269875" algn="thaiDist" defTabSz="685783">
            <a:lnSpc>
              <a:spcPct val="100000"/>
            </a:lnSpc>
          </a:pPr>
          <a:r>
            <a:rPr lang="th-TH" sz="9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			</a:t>
          </a:r>
          <a:r>
            <a:rPr lang="en-US" sz="9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9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</a:t>
          </a:r>
          <a:r>
            <a:rPr lang="en-US" sz="9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9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9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9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</a:t>
          </a:r>
          <a:r>
            <a:rPr lang="th-TH" sz="9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9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โครงการที่หน่วยงานเลือกความสอดคล้องของโครงการเป็น</a:t>
          </a:r>
          <a:r>
            <a:rPr lang="th-TH" sz="9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ปัจจัยหลัก</a:t>
          </a:r>
          <a:r>
            <a:rPr lang="en-US" sz="900" b="1" u="none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9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และ </a:t>
          </a:r>
          <a:r>
            <a:rPr lang="en-US" sz="9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th-TH" sz="9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หมายถึง โครงการที่หน่วยงานเลือกความสอดคล้องของโครงการเป็นปัจจัยรอง </a:t>
          </a:r>
          <a:endParaRPr lang="en-US" sz="90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thaiDist" defTabSz="685784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n</a:t>
          </a:r>
          <a:r>
            <a:rPr kumimoji="0" lang="en-US" sz="9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900" b="1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n</a:t>
          </a:r>
          <a:r>
            <a:rPr kumimoji="0" lang="en-US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kumimoji="0" lang="th-TH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</a:t>
          </a:r>
          <a:r>
            <a:rPr kumimoji="0" lang="en-US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</a:t>
          </a:r>
          <a:r>
            <a:rPr kumimoji="0" lang="th-TH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จำนวนรวมโครงการในระบบที่หน่วยงานเลือกความสอดคล้องของโครงการเป็นปัจจัยหลักและปัจจัยรอง</a:t>
          </a:r>
          <a:r>
            <a:rPr kumimoji="0" lang="th-TH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th-TH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จำนวนรวมโครงการในห้วงที่ </a:t>
          </a:r>
          <a:r>
            <a:rPr kumimoji="0" lang="en-US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</a:t>
          </a:r>
          <a:r>
            <a:rPr kumimoji="0" lang="th-TH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(พ.ศ.2566-2568) ที่หน่วยงานเลือกความสอดคล้องของโครงการเป็นปัจจัยหลักและปัจจัยรอง </a:t>
          </a:r>
          <a:endParaRPr kumimoji="0" lang="en-US" sz="900" b="1" i="0" u="sng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12</xdr:col>
      <xdr:colOff>536864</xdr:colOff>
      <xdr:row>0</xdr:row>
      <xdr:rowOff>155863</xdr:rowOff>
    </xdr:from>
    <xdr:to>
      <xdr:col>27</xdr:col>
      <xdr:colOff>443487</xdr:colOff>
      <xdr:row>18</xdr:row>
      <xdr:rowOff>251499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B87852B3-A969-46A9-ACA4-D54F21B8FE2A}"/>
            </a:ext>
          </a:extLst>
        </xdr:cNvPr>
        <xdr:cNvGrpSpPr/>
      </xdr:nvGrpSpPr>
      <xdr:grpSpPr>
        <a:xfrm>
          <a:off x="10033289" y="155863"/>
          <a:ext cx="9050623" cy="4896236"/>
          <a:chOff x="10033289" y="155863"/>
          <a:chExt cx="9050623" cy="4896236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CB00B241-23C6-47C1-9F6F-10385134E8A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0033289" y="155863"/>
            <a:ext cx="8693726" cy="4896236"/>
          </a:xfrm>
          <a:prstGeom prst="rect">
            <a:avLst/>
          </a:prstGeom>
        </xdr:spPr>
      </xdr:pic>
      <xdr:sp macro="" textlink="">
        <xdr:nvSpPr>
          <xdr:cNvPr id="24" name="TextBox 23">
            <a:extLst>
              <a:ext uri="{FF2B5EF4-FFF2-40B4-BE49-F238E27FC236}">
                <a16:creationId xmlns:a16="http://schemas.microsoft.com/office/drawing/2014/main" id="{AF3D7D28-E1F3-4529-84AD-4F2F362FA4B8}"/>
              </a:ext>
            </a:extLst>
          </xdr:cNvPr>
          <xdr:cNvSpPr txBox="1"/>
        </xdr:nvSpPr>
        <xdr:spPr>
          <a:xfrm>
            <a:off x="16386168" y="3442853"/>
            <a:ext cx="2697744" cy="94869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>
              <a:lnSpc>
                <a:spcPts val="2100"/>
              </a:lnSpc>
            </a:pPr>
            <a:r>
              <a:rPr lang="th-TH" sz="1800" b="1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จำนวนโครงการทั้งหมด</a:t>
            </a:r>
            <a:r>
              <a:rPr lang="th-TH" sz="1800" b="1" baseline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</a:p>
          <a:p>
            <a:pPr algn="ctr">
              <a:lnSpc>
                <a:spcPts val="2100"/>
              </a:lnSpc>
            </a:pPr>
            <a:r>
              <a:rPr lang="th-TH" sz="1800" b="1" u="sng" baseline="0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22</a:t>
            </a:r>
            <a:r>
              <a:rPr lang="en-US" sz="1800" b="1" u="none" baseline="0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</a:t>
            </a:r>
            <a:r>
              <a:rPr lang="th-TH" sz="1800" b="1" u="none" baseline="0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8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</a:t>
            </a:r>
            <a:r>
              <a:rPr lang="th-TH" sz="18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6</a:t>
            </a:r>
            <a:r>
              <a:rPr lang="en-US" sz="18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</a:t>
            </a:r>
            <a:r>
              <a:rPr lang="th-TH" sz="18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8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800" b="1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8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  <a:p>
            <a:pPr algn="ctr">
              <a:lnSpc>
                <a:spcPts val="2100"/>
              </a:lnSpc>
            </a:pPr>
            <a:r>
              <a:rPr lang="th-TH" sz="1800" b="1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รวมทั้งสิ้น</a:t>
            </a:r>
            <a:r>
              <a:rPr lang="th-TH" sz="1800" b="1" baseline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8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23</a:t>
            </a:r>
            <a:r>
              <a:rPr lang="en-US" sz="18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</a:t>
            </a:r>
            <a:r>
              <a:rPr lang="th-TH" sz="18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6</a:t>
            </a:r>
            <a:r>
              <a:rPr lang="en-US" sz="1800" b="1" baseline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800" b="1" baseline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8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25" name="TextBox 71">
            <a:extLst>
              <a:ext uri="{FF2B5EF4-FFF2-40B4-BE49-F238E27FC236}">
                <a16:creationId xmlns:a16="http://schemas.microsoft.com/office/drawing/2014/main" id="{CD8CEE79-9690-4B27-A548-A8377692BD5A}"/>
              </a:ext>
            </a:extLst>
          </xdr:cNvPr>
          <xdr:cNvSpPr txBox="1"/>
        </xdr:nvSpPr>
        <xdr:spPr>
          <a:xfrm>
            <a:off x="12463434" y="1752445"/>
            <a:ext cx="605206" cy="197147"/>
          </a:xfrm>
          <a:prstGeom prst="rect">
            <a:avLst/>
          </a:prstGeom>
          <a:noFill/>
        </xdr:spPr>
        <xdr:txBody>
          <a:bodyPr wrap="square" lIns="85319" tIns="42660" rIns="85319" bIns="42660" rtlCol="0">
            <a:spAutoFit/>
          </a:bodyPr>
          <a:lstStyle>
            <a:defPPr>
              <a:defRPr lang="en-US"/>
            </a:defPPr>
            <a:lvl1pPr marL="0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342892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685783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028675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371566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1714457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057348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2400240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2743132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539341">
              <a:lnSpc>
                <a:spcPct val="75000"/>
              </a:lnSpc>
              <a:spcAft>
                <a:spcPts val="150"/>
              </a:spcAft>
              <a:buClr>
                <a:srgbClr val="A6A5A3"/>
              </a:buClr>
              <a:tabLst>
                <a:tab pos="60721" algn="l"/>
                <a:tab pos="338129" algn="l"/>
                <a:tab pos="469094" algn="l"/>
                <a:tab pos="470285" algn="l"/>
              </a:tabLst>
              <a:defRPr/>
            </a:pPr>
            <a:r>
              <a:rPr lang="th-TH" sz="1000" b="1" u="sng">
                <a:solidFill>
                  <a:srgbClr val="0070C0"/>
                </a:solidFill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9</a:t>
            </a:r>
            <a:r>
              <a:rPr lang="en-US" sz="1000" b="1">
                <a:solidFill>
                  <a:srgbClr val="0070C0"/>
                </a:solidFill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+</a:t>
            </a:r>
            <a:r>
              <a:rPr lang="th-TH" sz="1000" b="1">
                <a:solidFill>
                  <a:srgbClr val="0070C0"/>
                </a:solidFill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0</a:t>
            </a:r>
            <a:r>
              <a:rPr lang="en-US" sz="1000" b="1">
                <a:solidFill>
                  <a:srgbClr val="FF0000"/>
                </a:solidFill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|</a:t>
            </a:r>
            <a:r>
              <a:rPr lang="th-TH" sz="1000" b="1" u="sng">
                <a:solidFill>
                  <a:srgbClr val="0070C0"/>
                </a:solidFill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0</a:t>
            </a:r>
            <a:r>
              <a:rPr lang="en-US" sz="1000" b="1">
                <a:solidFill>
                  <a:srgbClr val="0070C0"/>
                </a:solidFill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+</a:t>
            </a:r>
            <a:r>
              <a:rPr lang="th-TH" sz="1000" b="1">
                <a:solidFill>
                  <a:srgbClr val="0070C0"/>
                </a:solidFill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0</a:t>
            </a:r>
          </a:p>
        </xdr:txBody>
      </xdr:sp>
      <xdr:sp macro="" textlink="">
        <xdr:nvSpPr>
          <xdr:cNvPr id="26" name="TextBox 71">
            <a:extLst>
              <a:ext uri="{FF2B5EF4-FFF2-40B4-BE49-F238E27FC236}">
                <a16:creationId xmlns:a16="http://schemas.microsoft.com/office/drawing/2014/main" id="{667B1E91-F492-49B6-B80F-F8A8056B3A90}"/>
              </a:ext>
            </a:extLst>
          </xdr:cNvPr>
          <xdr:cNvSpPr txBox="1"/>
        </xdr:nvSpPr>
        <xdr:spPr>
          <a:xfrm>
            <a:off x="12463821" y="2139009"/>
            <a:ext cx="605206" cy="205417"/>
          </a:xfrm>
          <a:prstGeom prst="rect">
            <a:avLst/>
          </a:prstGeom>
          <a:noFill/>
        </xdr:spPr>
        <xdr:txBody>
          <a:bodyPr wrap="square" lIns="85319" tIns="42660" rIns="85319" bIns="42660" rtlCol="0">
            <a:spAutoFit/>
          </a:bodyPr>
          <a:lstStyle>
            <a:defPPr>
              <a:defRPr lang="en-US"/>
            </a:defPPr>
            <a:lvl1pPr marL="0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342892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685783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028675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371566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1714457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057348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2400240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2743132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539341">
              <a:lnSpc>
                <a:spcPct val="75000"/>
              </a:lnSpc>
              <a:spcAft>
                <a:spcPts val="150"/>
              </a:spcAft>
              <a:buClr>
                <a:srgbClr val="A6A5A3"/>
              </a:buClr>
              <a:tabLst>
                <a:tab pos="60721" algn="l"/>
                <a:tab pos="338129" algn="l"/>
                <a:tab pos="469094" algn="l"/>
                <a:tab pos="470285" algn="l"/>
              </a:tabLst>
              <a:defRPr/>
            </a:pPr>
            <a:r>
              <a:rPr lang="th-TH" sz="1050" b="1" u="sng">
                <a:solidFill>
                  <a:srgbClr val="0070C0"/>
                </a:solidFill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1</a:t>
            </a:r>
            <a:r>
              <a:rPr lang="en-US" sz="1050" b="1">
                <a:solidFill>
                  <a:srgbClr val="0070C0"/>
                </a:solidFill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+</a:t>
            </a:r>
            <a:r>
              <a:rPr lang="th-TH" sz="1050" b="1">
                <a:solidFill>
                  <a:srgbClr val="0070C0"/>
                </a:solidFill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0</a:t>
            </a:r>
            <a:r>
              <a:rPr lang="en-US" sz="1050" b="1">
                <a:solidFill>
                  <a:srgbClr val="FF0000"/>
                </a:solidFill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|</a:t>
            </a:r>
            <a:r>
              <a:rPr lang="th-TH" sz="1050" b="1" u="sng">
                <a:solidFill>
                  <a:srgbClr val="0070C0"/>
                </a:solidFill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0</a:t>
            </a:r>
            <a:r>
              <a:rPr lang="en-US" sz="1050" b="1">
                <a:solidFill>
                  <a:srgbClr val="0070C0"/>
                </a:solidFill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+</a:t>
            </a:r>
            <a:r>
              <a:rPr lang="th-TH" sz="1050" b="1">
                <a:solidFill>
                  <a:srgbClr val="0070C0"/>
                </a:solidFill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0</a:t>
            </a:r>
          </a:p>
        </xdr:txBody>
      </xdr:sp>
      <xdr:sp macro="" textlink="">
        <xdr:nvSpPr>
          <xdr:cNvPr id="27" name="TextBox 71">
            <a:extLst>
              <a:ext uri="{FF2B5EF4-FFF2-40B4-BE49-F238E27FC236}">
                <a16:creationId xmlns:a16="http://schemas.microsoft.com/office/drawing/2014/main" id="{4AD2CEF1-17A3-4BA1-8421-18D49B6702BF}"/>
              </a:ext>
            </a:extLst>
          </xdr:cNvPr>
          <xdr:cNvSpPr txBox="1"/>
        </xdr:nvSpPr>
        <xdr:spPr>
          <a:xfrm>
            <a:off x="15454014" y="1836836"/>
            <a:ext cx="605206" cy="202790"/>
          </a:xfrm>
          <a:prstGeom prst="rect">
            <a:avLst/>
          </a:prstGeom>
          <a:noFill/>
        </xdr:spPr>
        <xdr:txBody>
          <a:bodyPr wrap="square" lIns="85319" tIns="42660" rIns="85319" bIns="42660" rtlCol="0">
            <a:spAutoFit/>
          </a:bodyPr>
          <a:lstStyle>
            <a:defPPr>
              <a:defRPr lang="en-US"/>
            </a:defPPr>
            <a:lvl1pPr marL="0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342892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685783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028675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371566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1714457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057348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2400240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2743132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539341">
              <a:lnSpc>
                <a:spcPct val="75000"/>
              </a:lnSpc>
              <a:spcAft>
                <a:spcPts val="150"/>
              </a:spcAft>
              <a:buClr>
                <a:srgbClr val="A6A5A3"/>
              </a:buClr>
              <a:tabLst>
                <a:tab pos="60721" algn="l"/>
                <a:tab pos="338129" algn="l"/>
                <a:tab pos="469094" algn="l"/>
                <a:tab pos="470285" algn="l"/>
              </a:tabLst>
              <a:defRPr/>
            </a:pPr>
            <a:r>
              <a:rPr lang="th-TH" sz="1050" b="1" u="sng">
                <a:solidFill>
                  <a:srgbClr val="0070C0"/>
                </a:solidFill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6</a:t>
            </a:r>
            <a:r>
              <a:rPr lang="en-US" sz="1050" b="1">
                <a:solidFill>
                  <a:srgbClr val="0070C0"/>
                </a:solidFill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+</a:t>
            </a:r>
            <a:r>
              <a:rPr lang="th-TH" sz="1050" b="1">
                <a:solidFill>
                  <a:srgbClr val="0070C0"/>
                </a:solidFill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0</a:t>
            </a:r>
            <a:r>
              <a:rPr lang="en-US" sz="1050" b="1">
                <a:solidFill>
                  <a:srgbClr val="FF0000"/>
                </a:solidFill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|</a:t>
            </a:r>
            <a:r>
              <a:rPr lang="th-TH" sz="1050" b="1" u="sng">
                <a:solidFill>
                  <a:srgbClr val="0070C0"/>
                </a:solidFill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3</a:t>
            </a:r>
            <a:r>
              <a:rPr lang="en-US" sz="1050" b="1">
                <a:solidFill>
                  <a:srgbClr val="0070C0"/>
                </a:solidFill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+</a:t>
            </a:r>
            <a:r>
              <a:rPr lang="th-TH" sz="1050" b="1">
                <a:solidFill>
                  <a:srgbClr val="0070C0"/>
                </a:solidFill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0</a:t>
            </a:r>
          </a:p>
        </xdr:txBody>
      </xdr:sp>
      <xdr:sp macro="" textlink="">
        <xdr:nvSpPr>
          <xdr:cNvPr id="28" name="TextBox 71">
            <a:extLst>
              <a:ext uri="{FF2B5EF4-FFF2-40B4-BE49-F238E27FC236}">
                <a16:creationId xmlns:a16="http://schemas.microsoft.com/office/drawing/2014/main" id="{E1F9DAC9-8766-45A8-84E7-AD931E27C8E3}"/>
              </a:ext>
            </a:extLst>
          </xdr:cNvPr>
          <xdr:cNvSpPr txBox="1"/>
        </xdr:nvSpPr>
        <xdr:spPr>
          <a:xfrm>
            <a:off x="15448759" y="2187619"/>
            <a:ext cx="605206" cy="205417"/>
          </a:xfrm>
          <a:prstGeom prst="rect">
            <a:avLst/>
          </a:prstGeom>
          <a:noFill/>
        </xdr:spPr>
        <xdr:txBody>
          <a:bodyPr wrap="square" lIns="85319" tIns="42660" rIns="85319" bIns="42660" rtlCol="0">
            <a:spAutoFit/>
          </a:bodyPr>
          <a:lstStyle>
            <a:defPPr>
              <a:defRPr lang="en-US"/>
            </a:defPPr>
            <a:lvl1pPr marL="0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342892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685783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028675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371566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1714457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057348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2400240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2743132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539341">
              <a:lnSpc>
                <a:spcPct val="75000"/>
              </a:lnSpc>
              <a:spcAft>
                <a:spcPts val="150"/>
              </a:spcAft>
              <a:buClr>
                <a:srgbClr val="A6A5A3"/>
              </a:buClr>
              <a:tabLst>
                <a:tab pos="60721" algn="l"/>
                <a:tab pos="338129" algn="l"/>
                <a:tab pos="469094" algn="l"/>
                <a:tab pos="470285" algn="l"/>
              </a:tabLst>
              <a:defRPr/>
            </a:pPr>
            <a:r>
              <a:rPr lang="th-TH" sz="1050" b="1" u="sng">
                <a:solidFill>
                  <a:srgbClr val="0070C0"/>
                </a:solidFill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6</a:t>
            </a:r>
            <a:r>
              <a:rPr lang="en-US" sz="1050" b="1">
                <a:solidFill>
                  <a:srgbClr val="0070C0"/>
                </a:solidFill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+</a:t>
            </a:r>
            <a:r>
              <a:rPr lang="th-TH" sz="1050" b="1">
                <a:solidFill>
                  <a:srgbClr val="0070C0"/>
                </a:solidFill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1</a:t>
            </a:r>
            <a:r>
              <a:rPr lang="en-US" sz="1050" b="1">
                <a:solidFill>
                  <a:srgbClr val="FF0000"/>
                </a:solidFill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|</a:t>
            </a:r>
            <a:r>
              <a:rPr lang="th-TH" sz="1050" b="1" u="sng">
                <a:solidFill>
                  <a:srgbClr val="0070C0"/>
                </a:solidFill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3</a:t>
            </a:r>
            <a:r>
              <a:rPr lang="en-US" sz="1050" b="1">
                <a:solidFill>
                  <a:srgbClr val="0070C0"/>
                </a:solidFill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+</a:t>
            </a:r>
            <a:r>
              <a:rPr lang="th-TH" sz="1050" b="1">
                <a:solidFill>
                  <a:srgbClr val="0070C0"/>
                </a:solidFill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0</a:t>
            </a:r>
          </a:p>
        </xdr:txBody>
      </xdr:sp>
      <xdr:sp macro="" textlink="">
        <xdr:nvSpPr>
          <xdr:cNvPr id="29" name="TextBox 71">
            <a:extLst>
              <a:ext uri="{FF2B5EF4-FFF2-40B4-BE49-F238E27FC236}">
                <a16:creationId xmlns:a16="http://schemas.microsoft.com/office/drawing/2014/main" id="{908A57C2-671D-4B16-86DE-C7283932EEFE}"/>
              </a:ext>
            </a:extLst>
          </xdr:cNvPr>
          <xdr:cNvSpPr txBox="1"/>
        </xdr:nvSpPr>
        <xdr:spPr>
          <a:xfrm>
            <a:off x="15463210" y="3680088"/>
            <a:ext cx="605206" cy="202790"/>
          </a:xfrm>
          <a:prstGeom prst="rect">
            <a:avLst/>
          </a:prstGeom>
          <a:noFill/>
        </xdr:spPr>
        <xdr:txBody>
          <a:bodyPr wrap="square" lIns="85319" tIns="42660" rIns="85319" bIns="42660" rtlCol="0">
            <a:spAutoFit/>
          </a:bodyPr>
          <a:lstStyle>
            <a:defPPr>
              <a:defRPr lang="en-US"/>
            </a:defPPr>
            <a:lvl1pPr marL="0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342892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685783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028675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371566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1714457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057348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2400240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2743132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539341">
              <a:lnSpc>
                <a:spcPct val="75000"/>
              </a:lnSpc>
              <a:spcAft>
                <a:spcPts val="150"/>
              </a:spcAft>
              <a:buClr>
                <a:srgbClr val="A6A5A3"/>
              </a:buClr>
              <a:tabLst>
                <a:tab pos="60721" algn="l"/>
                <a:tab pos="338129" algn="l"/>
                <a:tab pos="469094" algn="l"/>
                <a:tab pos="470285" algn="l"/>
              </a:tabLst>
              <a:defRPr/>
            </a:pPr>
            <a:r>
              <a:rPr lang="th-TH" sz="1050" b="1" u="sng">
                <a:solidFill>
                  <a:srgbClr val="0070C0"/>
                </a:solidFill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0</a:t>
            </a:r>
            <a:r>
              <a:rPr lang="en-US" sz="1050" b="1">
                <a:solidFill>
                  <a:srgbClr val="0070C0"/>
                </a:solidFill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+</a:t>
            </a:r>
            <a:r>
              <a:rPr lang="th-TH" sz="1050" b="1">
                <a:solidFill>
                  <a:srgbClr val="0070C0"/>
                </a:solidFill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0</a:t>
            </a:r>
            <a:r>
              <a:rPr lang="en-US" sz="1050" b="1">
                <a:solidFill>
                  <a:srgbClr val="FF0000"/>
                </a:solidFill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|</a:t>
            </a:r>
            <a:r>
              <a:rPr lang="th-TH" sz="1050" b="1" u="sng">
                <a:solidFill>
                  <a:srgbClr val="0070C0"/>
                </a:solidFill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0</a:t>
            </a:r>
            <a:r>
              <a:rPr lang="en-US" sz="1050" b="1">
                <a:solidFill>
                  <a:srgbClr val="0070C0"/>
                </a:solidFill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+</a:t>
            </a:r>
            <a:r>
              <a:rPr lang="th-TH" sz="1050" b="1">
                <a:solidFill>
                  <a:srgbClr val="0070C0"/>
                </a:solidFill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0</a:t>
            </a:r>
          </a:p>
        </xdr:txBody>
      </xdr:sp>
      <xdr:sp macro="" textlink="">
        <xdr:nvSpPr>
          <xdr:cNvPr id="30" name="TextBox 71">
            <a:extLst>
              <a:ext uri="{FF2B5EF4-FFF2-40B4-BE49-F238E27FC236}">
                <a16:creationId xmlns:a16="http://schemas.microsoft.com/office/drawing/2014/main" id="{EEF8C2C8-7816-487C-A757-4903054A238D}"/>
              </a:ext>
            </a:extLst>
          </xdr:cNvPr>
          <xdr:cNvSpPr txBox="1"/>
        </xdr:nvSpPr>
        <xdr:spPr>
          <a:xfrm>
            <a:off x="15471092" y="3941533"/>
            <a:ext cx="605206" cy="202789"/>
          </a:xfrm>
          <a:prstGeom prst="rect">
            <a:avLst/>
          </a:prstGeom>
          <a:noFill/>
        </xdr:spPr>
        <xdr:txBody>
          <a:bodyPr wrap="square" lIns="85319" tIns="42660" rIns="85319" bIns="42660" rtlCol="0">
            <a:spAutoFit/>
          </a:bodyPr>
          <a:lstStyle>
            <a:defPPr>
              <a:defRPr lang="en-US"/>
            </a:defPPr>
            <a:lvl1pPr marL="0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342892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685783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028675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371566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1714457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057348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2400240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2743132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539341">
              <a:lnSpc>
                <a:spcPct val="75000"/>
              </a:lnSpc>
              <a:spcAft>
                <a:spcPts val="150"/>
              </a:spcAft>
              <a:buClr>
                <a:srgbClr val="A6A5A3"/>
              </a:buClr>
              <a:tabLst>
                <a:tab pos="60721" algn="l"/>
                <a:tab pos="338129" algn="l"/>
                <a:tab pos="469094" algn="l"/>
                <a:tab pos="470285" algn="l"/>
              </a:tabLst>
              <a:defRPr/>
            </a:pPr>
            <a:r>
              <a:rPr lang="th-TH" sz="1050" b="1" u="sng">
                <a:solidFill>
                  <a:srgbClr val="0070C0"/>
                </a:solidFill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0</a:t>
            </a:r>
            <a:r>
              <a:rPr lang="en-US" sz="1050" b="1">
                <a:solidFill>
                  <a:srgbClr val="0070C0"/>
                </a:solidFill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+</a:t>
            </a:r>
            <a:r>
              <a:rPr lang="th-TH" sz="1050" b="1">
                <a:solidFill>
                  <a:srgbClr val="0070C0"/>
                </a:solidFill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0</a:t>
            </a:r>
            <a:r>
              <a:rPr lang="en-US" sz="1050" b="1">
                <a:solidFill>
                  <a:srgbClr val="FF0000"/>
                </a:solidFill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|</a:t>
            </a:r>
            <a:r>
              <a:rPr lang="th-TH" sz="1050" b="1" u="sng">
                <a:solidFill>
                  <a:srgbClr val="0070C0"/>
                </a:solidFill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0</a:t>
            </a:r>
            <a:r>
              <a:rPr lang="en-US" sz="1050" b="1">
                <a:solidFill>
                  <a:srgbClr val="0070C0"/>
                </a:solidFill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+</a:t>
            </a:r>
            <a:r>
              <a:rPr lang="th-TH" sz="1050" b="1">
                <a:solidFill>
                  <a:srgbClr val="0070C0"/>
                </a:solidFill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0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28575</xdr:colOff>
      <xdr:row>2</xdr:row>
      <xdr:rowOff>0</xdr:rowOff>
    </xdr:from>
    <xdr:to>
      <xdr:col>31</xdr:col>
      <xdr:colOff>330308</xdr:colOff>
      <xdr:row>21</xdr:row>
      <xdr:rowOff>126544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81D4731-2752-40D3-ADE6-21410A1F9F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060775" y="266700"/>
          <a:ext cx="5178533" cy="3822244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oonyakorn Lopattanakit" refreshedDate="44641.426343634259" createdVersion="4" refreshedVersion="4" minRefreshableVersion="3" recordCount="15" xr:uid="{00000000-000A-0000-FFFF-FFFF00000000}">
  <cacheSource type="worksheet">
    <worksheetSource ref="A10:R24" sheet="1.รวม"/>
  </cacheSource>
  <cacheFields count="13">
    <cacheField name="รหัสโครงการ" numFmtId="0">
      <sharedItems/>
    </cacheField>
    <cacheField name="ชื่อโครงการ / การดำเนินงาน" numFmtId="0">
      <sharedItems/>
    </cacheField>
    <cacheField name="ชื่อโครงการ / การดำเนินงาน2" numFmtId="0">
      <sharedItems/>
    </cacheField>
    <cacheField name="ยุทธศาสตร์ชาติที่เกี่ยวข้องโดยตรง (ข้อความ)" numFmtId="0">
      <sharedItems/>
    </cacheField>
    <cacheField name="ปีงบประมาณ" numFmtId="0">
      <sharedItems containsSemiMixedTypes="0" containsString="0" containsNumber="1" containsInteger="1" minValue="2559" maxValue="2566" count="6">
        <n v="2559"/>
        <n v="2561"/>
        <n v="2563"/>
        <n v="2564"/>
        <n v="2566"/>
        <n v="2565"/>
      </sharedItems>
    </cacheField>
    <cacheField name="วันที่เริ่มต้นโครงการ" numFmtId="0">
      <sharedItems/>
    </cacheField>
    <cacheField name="วันที่สิ้นสุดโครงการ" numFmtId="0">
      <sharedItems/>
    </cacheField>
    <cacheField name="หน่วยงานระดับกองหรือเทียบเท่า" numFmtId="0">
      <sharedItems containsBlank="1"/>
    </cacheField>
    <cacheField name="หน่วยงานระดับกรมหรือเทียบเท่า" numFmtId="0">
      <sharedItems count="9">
        <s v="สำนักงานเศรษฐกิจการคลัง"/>
        <s v="ธนาคารเพื่อการส่งออกและนำเข้าแห่งประเทศไทย"/>
        <s v="กรมโรงงานอุตสาหกรรม"/>
        <s v="สำนักงานคณะกรรมการนโยบายรัฐวิสาหกิจ"/>
        <s v="สำนักงานคณะกรรมการกำกับหลักทรัพย์และตลาดหลักทรัพย์"/>
        <s v="มหาวิทยาลัยราชภัฏสุรินทร์"/>
        <s v="มหาวิทยาลัยราชภัฏกำแพงเพชร"/>
        <s v="มหาวิทยาลัยเทคโนโลยีสุรนารี"/>
        <s v="สำนักงานคณะกรรมการส่งเสริมวิทยาศาสตร์ วิจัยและนวัตกรรม (สกสว.)"/>
      </sharedItems>
    </cacheField>
    <cacheField name="หน่วยงานระดับกระทรวงหรือเทียบเท่า" numFmtId="0">
      <sharedItems count="3">
        <s v="กระทรวงการคลัง"/>
        <s v="กระทรวงอุตสาหกรรม"/>
        <s v="กระทรวงการอุดมศึกษา วิทยาศาสตร์ วิจัยและนวัตกรรม"/>
      </sharedItems>
    </cacheField>
    <cacheField name="ประเภทโครงการ" numFmtId="0">
      <sharedItems containsBlank="1"/>
    </cacheField>
    <cacheField name="องค์ประกอบ" numFmtId="0">
      <sharedItems count="2">
        <s v="080202V01"/>
        <s v="080202V02"/>
      </sharedItems>
    </cacheField>
    <cacheField name="ปัจจัย" numFmtId="0">
      <sharedItems count="6">
        <s v="080202F0103"/>
        <s v="080202F0202"/>
        <s v="080202F0102"/>
        <s v="080202F0203"/>
        <s v="080202F0201"/>
        <s v="080202F010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alida Monomai" refreshedDate="45776.489953124998" createdVersion="6" refreshedVersion="6" minRefreshableVersion="3" recordCount="23" xr:uid="{2E727758-7868-4207-AC4B-A1D03FBE68E6}">
  <cacheSource type="worksheet">
    <worksheetSource ref="A10:P33" sheet="1.รวม"/>
  </cacheSource>
  <cacheFields count="16">
    <cacheField name="รหัสโครงการ" numFmtId="0">
      <sharedItems/>
    </cacheField>
    <cacheField name="ชื่อโครงการ / การดำเนินงาน" numFmtId="0">
      <sharedItems/>
    </cacheField>
    <cacheField name="ชื่อโครงการ / การดำเนินงาน2" numFmtId="0">
      <sharedItems/>
    </cacheField>
    <cacheField name="ยุทธศาสตร์ชาติที่เกี่ยวข้องโดยตรง (ข้อความ)" numFmtId="0">
      <sharedItems/>
    </cacheField>
    <cacheField name="ปีงบประมาณ" numFmtId="0">
      <sharedItems containsSemiMixedTypes="0" containsString="0" containsNumber="1" containsInteger="1" minValue="2559" maxValue="2568" count="8">
        <n v="2559"/>
        <n v="2561"/>
        <n v="2563"/>
        <n v="2564"/>
        <n v="2565"/>
        <n v="2566"/>
        <n v="2567"/>
        <n v="2568"/>
      </sharedItems>
    </cacheField>
    <cacheField name="วันที่เริ่มต้นโครงการ" numFmtId="0">
      <sharedItems/>
    </cacheField>
    <cacheField name="วันที่สิ้นสุดโครงการ" numFmtId="0">
      <sharedItems/>
    </cacheField>
    <cacheField name="หน่วยงานระดับกองหรือเทียบเท่า" numFmtId="0">
      <sharedItems containsBlank="1"/>
    </cacheField>
    <cacheField name="หน่วยงานระดับกรมหรือเทียบเท่า" numFmtId="0">
      <sharedItems/>
    </cacheField>
    <cacheField name="อักษรย่อ" numFmtId="0">
      <sharedItems/>
    </cacheField>
    <cacheField name="หน่วยงานระดับกระทรวงหรือเทียบเท่า" numFmtId="0">
      <sharedItems/>
    </cacheField>
    <cacheField name="ประเภทโครงการ" numFmtId="0">
      <sharedItems containsBlank="1"/>
    </cacheField>
    <cacheField name="องค์ประกอบ" numFmtId="0">
      <sharedItems count="2">
        <s v="v3_080202V01"/>
        <s v="v3_080202V02"/>
      </sharedItems>
    </cacheField>
    <cacheField name="ปัจจัย" numFmtId="0">
      <sharedItems count="4">
        <s v="v3_080202V01F02"/>
        <s v="v3_080202V02F02"/>
        <s v="v3_080202V02F01"/>
        <s v="v3_080202V01F01"/>
      </sharedItems>
    </cacheField>
    <cacheField name="ความสอดคล้องหลัก/รอง" numFmtId="0">
      <sharedItems count="2">
        <s v="หลัก"/>
        <s v="รอง"/>
      </sharedItems>
    </cacheField>
    <cacheField name="หมายเหตุ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">
  <r>
    <s v="กค 1007-61-0001"/>
    <s v="การให้สิทธิประโยชน์ทางภาษีแก่บริษัทซึ่งประกอบกิจการเงินร่วมลงทุน (Venture Capital: VC) และทรัสต์เพื่อกิจการเงินร่วมลงทุน (Private Equity Trust : PE Trust)"/>
    <s v="การให้สิทธิประโยชน์ทางภาษีแก่บริษัทซึ่งประกอบกิจการเงินร่วมลงทุน (Venture Capital:  VC) และทรัสต์เพื่อกิจการเงินร่วมลงทุน (Private Equity Trust : PE Trust)"/>
    <s v="ด้านการสร้างความสามารถในการแข่งขัน"/>
    <x v="0"/>
    <s v="กุมภาพันธ์ 2559"/>
    <s v="ธันวาคม 2561"/>
    <s v="สำนักนโยบายการออมและการลงทุน"/>
    <x v="0"/>
    <x v="0"/>
    <m/>
    <x v="0"/>
    <x v="0"/>
  </r>
  <r>
    <s v="EXIM-62-0003"/>
    <s v="โครงการสนับสนุนผู้ประกอบการธุกิจส่งออกและนักลงทุนให้เข้าถึงบริการทางการเงิน"/>
    <s v="โครงการสนับสนุนผู้ประกอบการธุกิจส่งออกและนักลงทุนให้เข้าถึงบริการทางการเงิน"/>
    <s v="ด้านการสร้างความสามารถในการแข่งขัน"/>
    <x v="1"/>
    <s v="มกราคม 2561"/>
    <s v="ธันวาคม 2564"/>
    <m/>
    <x v="1"/>
    <x v="0"/>
    <m/>
    <x v="1"/>
    <x v="1"/>
  </r>
  <r>
    <s v="อก 0315-62-0001"/>
    <s v="โครงการเร่งรัดการจดทะเบียนเครื่องจักรของวิสาหกิจขนาดกลางและขนาดย่อม"/>
    <s v="โครงการเร่งรัดการจดทะเบียนเครื่องจักรของวิสาหกิจขนาดกลางและขนาดย่อม"/>
    <s v="ด้านการสร้างความสามารถในการแข่งขัน"/>
    <x v="1"/>
    <s v="กันยายน 2561"/>
    <s v="ตุลาคม 2562"/>
    <s v="สำนักงานทะเบียนเครื่องจักรกลาง"/>
    <x v="2"/>
    <x v="1"/>
    <m/>
    <x v="1"/>
    <x v="1"/>
  </r>
  <r>
    <s v="กค 0806-62-0001"/>
    <s v="การเพิ่มมูลค่ากองทุนรวมวายุภักษ์ หนึ่ง (กองทุนฯ)"/>
    <s v="การเพิ่มมูลค่ากองทุนรวมวายุภักษ์ หนึ่ง (กองทุนฯ)"/>
    <s v="ด้านการสร้างความสามารถในการแข่งขัน"/>
    <x v="2"/>
    <s v="ตุลาคม 2562"/>
    <s v="กันยายน 2563"/>
    <s v="สำนักบริหารหลักทรัพย์ของรัฐ"/>
    <x v="3"/>
    <x v="0"/>
    <m/>
    <x v="0"/>
    <x v="2"/>
  </r>
  <r>
    <s v="กลต.จท-2-63-0001"/>
    <s v="การสนับสนุนการเข้าถึงแหล่งทุนสำหรับ SME และ startup โดยมีเครื่องมือที่หลากหลายให้ SME และ startup เลือกใช้ได้อย่างมีประสิทธิภาพและตรงความต้องการ"/>
    <s v="การสนับสนุนการเข้าถึงแหล่งทุนสำหรับ SME และ startup โดยมีเครื่องมือที่หลากหลายให้ SME และ startup เลือกใช้ได้อย่างมีประสิทธิภาพและตรงความต้องการ"/>
    <s v="ด้านการสร้างความสามารถในการแข่งขัน"/>
    <x v="2"/>
    <s v="ตุลาคม 2562"/>
    <s v="ธันวาคม 2565"/>
    <s v="ฝ่ายจดทะเบียนหลักทรัพย์ 2"/>
    <x v="4"/>
    <x v="0"/>
    <m/>
    <x v="0"/>
    <x v="2"/>
  </r>
  <r>
    <s v="ศธ  0546.05-63-0013"/>
    <s v="โครงการ “จดแก้จน” อบรมเชิงปฏิบัติการการทำบัญชีครัวเรือนและบัญชีต้นทุนอาชีพเพื่อแก้ปัญหาความยากจนตามแนวปรัชญาเศรษฐกิจพอเพียง"/>
    <s v="โครงการ “จดแก้จน” อบรมเชิงปฏิบัติการการทำบัญชีครัวเรือนและบัญชีต้นทุนอาชีพเพื่อแก้ปัญหาความยากจนตามแนวปรัชญาเศรษฐกิจพอเพียง"/>
    <s v="ด้านการสร้างความสามารถในการแข่งขัน"/>
    <x v="2"/>
    <s v="เมษายน 2563"/>
    <s v="กรกฎาคม 2563"/>
    <s v="คณะวิทยาการจัดการ"/>
    <x v="5"/>
    <x v="2"/>
    <m/>
    <x v="1"/>
    <x v="3"/>
  </r>
  <r>
    <s v="อก 0315-63-0001"/>
    <s v="โครงการเร่งรัดการจดทะเบียนเครื่องจักรของวิสาหกิจขนาดกลางและขนาดย่อม ปี2563"/>
    <s v="โครงการเร่งรัดการจดทะเบียนเครื่องจักรของวิสาหกิจขนาดกลางและขนาดย่อม ปี2563"/>
    <s v="ด้านการสร้างความสามารถในการแข่งขัน"/>
    <x v="2"/>
    <s v="เมษายน 2563"/>
    <s v="เมษายน 2564"/>
    <s v="สำนักงานทะเบียนเครื่องจักรกลาง"/>
    <x v="2"/>
    <x v="1"/>
    <m/>
    <x v="1"/>
    <x v="1"/>
  </r>
  <r>
    <s v="กค 0806-64-0001"/>
    <s v="การเพิ่มมูลค่ากองทุนรวมวายุภักษ์ หนึ่ง"/>
    <s v="การเพิ่มมูลค่ากองทุนรวมวายุภักษ์ หนึ่ง"/>
    <s v="ด้านการสร้างความสามารถในการแข่งขัน"/>
    <x v="3"/>
    <s v="ตุลาคม 2563"/>
    <s v="กันยายน 2564"/>
    <s v="สำนักบริหารหลักทรัพย์ของรัฐ"/>
    <x v="3"/>
    <x v="0"/>
    <m/>
    <x v="0"/>
    <x v="2"/>
  </r>
  <r>
    <s v="อก 0315-64-0001"/>
    <s v="โครงการเร่งรัดการจดทะเบียนเครื่องจักรของวิสาหกิจขนาดกลางและขนาดย่อม (ภายใต้ค่าใช้จ่ายในการส่งเสริมปรับเปลี่ยนเครื่องจักรเพื่อเพิ่มประสิทธิภาพ)ปี2564"/>
    <s v="โครงการเร่งรัดการจดทะเบียนเครื่องจักรของวิสาหกิจขนาดกลางและขนาดย่อม (ภายใต้ค่าใช้จ่ายในการส่งเสริมปรับเปลี่ยนเครื่องจักรเพื่อเพิ่มประสิทธิภาพ)ปี2564"/>
    <s v="ด้านการสร้างความสามารถในการแข่งขัน"/>
    <x v="3"/>
    <s v="มกราคม 2564"/>
    <s v="กันยายน 2564"/>
    <s v="สำนักงานทะเบียนเครื่องจักรกลาง"/>
    <x v="2"/>
    <x v="1"/>
    <m/>
    <x v="1"/>
    <x v="4"/>
  </r>
  <r>
    <s v="กลต.จท-2-64-0001"/>
    <s v="การสนับสนุนการเข้าถึงแหล่งทุนสำหรับ SME และ startup"/>
    <s v="การสนับสนุนการเข้าถึงแหล่งทุนสำหรับ SME และ startup"/>
    <s v="ด้านการสร้างความสามารถในการแข่งขัน"/>
    <x v="3"/>
    <s v="มกราคม 2564"/>
    <s v="ธันวาคม 2564"/>
    <s v="ฝ่ายจดทะเบียนหลักทรัพย์ 2"/>
    <x v="4"/>
    <x v="0"/>
    <m/>
    <x v="0"/>
    <x v="2"/>
  </r>
  <r>
    <s v="ศธ 0536.3-64-0063"/>
    <s v="การพัฒนาร้านค้าประชารัฐ:กองทุนหมู่บ้าน บ้านทุ่งสวน"/>
    <s v="การพัฒนาร้านค้าประชารัฐ:กองทุนหมู่บ้าน บ้านทุ่งสวน"/>
    <s v="ด้านการสร้างความสามารถในการแข่งขัน"/>
    <x v="3"/>
    <s v="ตุลาคม 2563"/>
    <s v="กันยายน 2564"/>
    <s v="คณะวิทยาการจัดการ"/>
    <x v="6"/>
    <x v="2"/>
    <m/>
    <x v="1"/>
    <x v="4"/>
  </r>
  <r>
    <s v="กลต.ทง.-64-0001"/>
    <s v="ปรับปรุง พ.ร.บ. หลักทรัพย์ฯ ให้รองรับ digital securities"/>
    <s v="ปรับปรุง พ.ร.บ. หลักทรัพย์ฯ ให้รองรับ digital securities"/>
    <s v="ด้านการสร้างความสามารถในการแข่งขัน"/>
    <x v="3"/>
    <s v="มกราคม 2564"/>
    <s v="กันยายน 2564"/>
    <s v="ฝ่ายส่งเสริมเทคโนโลยีทางการเงิน"/>
    <x v="4"/>
    <x v="0"/>
    <s v="โครงการภายใต้กิจกรรม Big Rock"/>
    <x v="0"/>
    <x v="5"/>
  </r>
  <r>
    <s v="ศธ 5602(7)-66-0029"/>
    <s v="โครงการหลักสูตรการระดมทุนและการบริหาร Startup ด้านเกษตรและอาหารเพื่อสร้างมูลค่าสูงสุดและยั่งยืน"/>
    <s v="โครงการหลักสูตรการระดมทุนและการบริหาร Startup ด้านเกษตรและอาหารเพื่อสร้างมูลค่าสูงสุดและยั่งยืน"/>
    <s v="ด้านการสร้างความสามารถในการแข่งขัน"/>
    <x v="4"/>
    <s v="ตุลาคม 2565"/>
    <s v="กันยายน 2566"/>
    <s v="ส่วนแผนงาน"/>
    <x v="7"/>
    <x v="2"/>
    <s v="ข้อเสนอโครงการสำคัญ 2566 ที่ผ่านเข้ารอบ"/>
    <x v="1"/>
    <x v="4"/>
  </r>
  <r>
    <s v="กค 0806-65-0001"/>
    <s v="การเพิ่มมูลค่ากองทุนรวมวายุภักษ์ หนึ่ง"/>
    <s v="การเพิ่มมูลค่ากองทุนรวมวายุภักษ์ หนึ่ง"/>
    <s v="ด้านการสร้างความสามารถในการแข่งขัน"/>
    <x v="5"/>
    <s v="ตุลาคม 2564"/>
    <s v="กันยายน 2565"/>
    <s v="สำนักบริหารหลักทรัพย์ของรัฐ"/>
    <x v="3"/>
    <x v="0"/>
    <m/>
    <x v="0"/>
    <x v="2"/>
  </r>
  <r>
    <s v="อว6309.FB5-65-0002"/>
    <s v="โครงการส่งเสริมการพัฒนากองทุนสนับสนุนงานวิจัยและนวัตกรรมเพื่อการพัฒนาเศรษฐกิจและความสามารถของผู้ประกอบการไทย"/>
    <s v="โครงการส่งเสริมการพัฒนากองทุนสนับสนุนงานวิจัยและนวัตกรรมเพื่อการพัฒนาเศรษฐกิจและความสามารถของผู้ประกอบการไทย"/>
    <s v="ด้านการสร้างความสามารถในการแข่งขัน"/>
    <x v="5"/>
    <s v="มกราคม 2565"/>
    <s v="กันยายน 2565"/>
    <s v="สำนักกลยุทธ์และพัฒนากองทุน"/>
    <x v="8"/>
    <x v="2"/>
    <m/>
    <x v="0"/>
    <x v="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">
  <r>
    <s v="กค 1007-61-0001"/>
    <s v="การให้สิทธิประโยชน์ทางภาษีแก่บริษัทซึ่งประกอบกิจการเงินร่วมลงทุน (Venture Capital: VC) และทรัสต์เพื่อกิจการเงินร่วมลงทุน (Private Equity Trust : PE Trust)"/>
    <s v="การให้สิทธิประโยชน์ทางภาษีแก่บริษัทซึ่งประกอบกิจการเงินร่วมลงทุน (Venture Capital:  VC) และทรัสต์เพื่อกิจการเงินร่วมลงทุน (Private Equity Trust : PE Trust)"/>
    <s v="ด้านการสร้างความสามารถในการแข่งขัน"/>
    <x v="0"/>
    <s v="กุมภาพันธ์ 2559"/>
    <s v="ธันวาคม 2561"/>
    <s v="สำนักนโยบายการออมและการลงทุน"/>
    <s v="สำนักงานเศรษฐกิจการคลัง"/>
    <s v="สศค."/>
    <s v="กระทรวงการคลัง"/>
    <m/>
    <x v="0"/>
    <x v="0"/>
    <x v="0"/>
    <m/>
  </r>
  <r>
    <s v="อก 0315-62-0001"/>
    <s v="โครงการเร่งรัดการจดทะเบียนเครื่องจักรของวิสาหกิจขนาดกลางและขนาดย่อม"/>
    <s v="โครงการเร่งรัดการจดทะเบียนเครื่องจักรของวิสาหกิจขนาดกลางและขนาดย่อม"/>
    <s v="ด้านการสร้างความสามารถในการแข่งขัน"/>
    <x v="1"/>
    <s v="กันยายน 2561"/>
    <s v="ตุลาคม 2562"/>
    <s v="สำนักงานทะเบียนเครื่องจักรกลาง"/>
    <s v="กรมโรงงานอุตสาหกรรม"/>
    <s v="กรอ."/>
    <s v="กระทรวงอุตสาหกรรม"/>
    <m/>
    <x v="1"/>
    <x v="1"/>
    <x v="0"/>
    <m/>
  </r>
  <r>
    <s v="EXIM-62-0003"/>
    <s v="โครงการสนับสนุนผู้ประกอบการธุกิจส่งออกและนักลงทุนให้เข้าถึงบริการทางการเงิน"/>
    <s v="โครงการสนับสนุนผู้ประกอบการธุกิจส่งออกและนักลงทุนให้เข้าถึงบริการทางการเงิน"/>
    <s v="ด้านการสร้างความสามารถในการแข่งขัน"/>
    <x v="1"/>
    <s v="มกราคม 2561"/>
    <s v="ธันวาคม 2564"/>
    <m/>
    <s v="ธนาคารเพื่อการส่งออกและนำเข้าแห่งประเทศไทย"/>
    <s v="ธสน."/>
    <s v="กระทรวงการคลัง"/>
    <m/>
    <x v="1"/>
    <x v="1"/>
    <x v="0"/>
    <m/>
  </r>
  <r>
    <s v="ศธ  0546.05-63-0013"/>
    <s v="โครงการ “จดแก้จน” อบรมเชิงปฏิบัติการการทำบัญชีครัวเรือนและบัญชีต้นทุนอาชีพเพื่อแก้ปัญหาความยากจนตามแนวปรัชญาเศรษฐกิจพอเพียง"/>
    <s v="โครงการ “จดแก้จน” อบรมเชิงปฏิบัติการการทำบัญชีครัวเรือนและบัญชีต้นทุนอาชีพเพื่อแก้ปัญหาความยากจนตามแนวปรัชญาเศรษฐกิจพอเพียง"/>
    <s v="ด้านการสร้างความสามารถในการแข่งขัน"/>
    <x v="2"/>
    <s v="เมษายน 2563"/>
    <s v="กรกฎาคม 2563"/>
    <s v="คณะวิทยาการจัดการ"/>
    <s v="มหาวิทยาลัยราชภัฏสุรินทร์"/>
    <s v="มรภ.สร."/>
    <s v="กระทรวงการอุดมศึกษา วิทยาศาสตร์ วิจัยและนวัตกรรม"/>
    <m/>
    <x v="1"/>
    <x v="2"/>
    <x v="0"/>
    <m/>
  </r>
  <r>
    <s v="กลต.จท-2-63-0001"/>
    <s v="การสนับสนุนการเข้าถึงแหล่งทุนสำหรับ SME และ startup โดยมีเครื่องมือที่หลากหลายให้ SME และ startup เลือกใช้ได้อย่างมีประสิทธิภาพและตรงความต้องการ"/>
    <s v="การสนับสนุนการเข้าถึงแหล่งทุนสำหรับ SME และ startup โดยมีเครื่องมือที่หลากหลายให้ SME และ startup เลือกใช้ได้อย่างมีประสิทธิภาพและตรงความต้องการ"/>
    <s v="ด้านการสร้างความสามารถในการแข่งขัน"/>
    <x v="2"/>
    <s v="ตุลาคม 2562"/>
    <s v="ธันวาคม 2565"/>
    <s v="ฝ่ายจดทะเบียนหลักทรัพย์ 2"/>
    <s v="สำนักงานคณะกรรมการกำกับหลักทรัพย์และตลาดหลักทรัพย์"/>
    <s v="สำนักงาน ก.ล.ต."/>
    <s v="กระทรวงการคลัง"/>
    <m/>
    <x v="0"/>
    <x v="3"/>
    <x v="0"/>
    <m/>
  </r>
  <r>
    <s v="อก 0315-63-0001"/>
    <s v="โครงการเร่งรัดการจดทะเบียนเครื่องจักรของวิสาหกิจขนาดกลางและขนาดย่อม ปี2563"/>
    <s v="โครงการเร่งรัดการจดทะเบียนเครื่องจักรของวิสาหกิจขนาดกลางและขนาดย่อม ปี2563"/>
    <s v="ด้านการสร้างความสามารถในการแข่งขัน"/>
    <x v="2"/>
    <s v="เมษายน 2563"/>
    <s v="เมษายน 2564"/>
    <s v="สำนักงานทะเบียนเครื่องจักรกลาง"/>
    <s v="กรมโรงงานอุตสาหกรรม"/>
    <s v="กรอ."/>
    <s v="กระทรวงอุตสาหกรรม"/>
    <m/>
    <x v="1"/>
    <x v="1"/>
    <x v="0"/>
    <m/>
  </r>
  <r>
    <s v="กค 0806-62-0001"/>
    <s v="การเพิ่มมูลค่ากองทุนรวมวายุภักษ์ หนึ่ง (กองทุนฯ)"/>
    <s v="การเพิ่มมูลค่ากองทุนรวมวายุภักษ์ หนึ่ง (กองทุนฯ)"/>
    <s v="ด้านการสร้างความสามารถในการแข่งขัน"/>
    <x v="2"/>
    <s v="ตุลาคม 2562"/>
    <s v="กันยายน 2563"/>
    <s v="สำนักบริหารหลักทรัพย์ของรัฐ"/>
    <s v="สำนักงานคณะกรรมการนโยบายรัฐวิสาหกิจ"/>
    <s v="สคร."/>
    <s v="กระทรวงการคลัง"/>
    <m/>
    <x v="0"/>
    <x v="3"/>
    <x v="0"/>
    <m/>
  </r>
  <r>
    <s v="อก 0315-64-0001"/>
    <s v="โครงการเร่งรัดการจดทะเบียนเครื่องจักรของวิสาหกิจขนาดกลางและขนาดย่อม (ภายใต้ค่าใช้จ่ายในการส่งเสริมปรับเปลี่ยนเครื่องจักรเพื่อเพิ่มประสิทธิภาพ)ปี2564"/>
    <s v="โครงการเร่งรัดการจดทะเบียนเครื่องจักรของวิสาหกิจขนาดกลางและขนาดย่อม (ภายใต้ค่าใช้จ่ายในการส่งเสริมปรับเปลี่ยนเครื่องจักรเพื่อเพิ่มประสิทธิภาพ)ปี2564"/>
    <s v="ด้านการสร้างความสามารถในการแข่งขัน"/>
    <x v="3"/>
    <s v="มกราคม 2564"/>
    <s v="กันยายน 2564"/>
    <s v="สำนักงานทะเบียนเครื่องจักรกลาง"/>
    <s v="กรมโรงงานอุตสาหกรรม"/>
    <s v="กรอ."/>
    <s v="กระทรวงอุตสาหกรรม"/>
    <s v="โครงการปกติ 2564"/>
    <x v="1"/>
    <x v="2"/>
    <x v="0"/>
    <m/>
  </r>
  <r>
    <s v="ศธ 0536.3-64-0063"/>
    <s v="การพัฒนาร้านค้าประชารัฐ:กองทุนหมู่บ้าน บ้านทุ่งสวน"/>
    <s v="การพัฒนาร้านค้าประชารัฐ:กองทุนหมู่บ้าน บ้านทุ่งสวน"/>
    <s v="ด้านการสร้างความสามารถในการแข่งขัน"/>
    <x v="3"/>
    <s v="ตุลาคม 2563"/>
    <s v="กันยายน 2564"/>
    <s v="คณะวิทยาการจัดการ"/>
    <s v="มหาวิทยาลัยราชภัฏกำแพงเพชร"/>
    <s v="มรภ.กพ."/>
    <s v="กระทรวงการอุดมศึกษา วิทยาศาสตร์ วิจัยและนวัตกรรม"/>
    <s v="โครงการปกติ 2564"/>
    <x v="1"/>
    <x v="2"/>
    <x v="0"/>
    <m/>
  </r>
  <r>
    <s v="กลต.ทง.-64-0001"/>
    <s v="ปรับปรุง พ.ร.บ. หลักทรัพย์ฯ ให้รองรับ digital securities"/>
    <s v="ปรับปรุง พ.ร.บ. หลักทรัพย์ฯ ให้รองรับ digital securities"/>
    <s v="ด้านการสร้างความสามารถในการแข่งขัน"/>
    <x v="3"/>
    <s v="มกราคม 2564"/>
    <s v="กันยายน 2564"/>
    <s v="ฝ่ายส่งเสริมเทคโนโลยีทางการเงิน"/>
    <s v="สำนักงานคณะกรรมการกำกับหลักทรัพย์และตลาดหลักทรัพย์"/>
    <s v="สำนักงาน ก.ล.ต."/>
    <s v="กระทรวงการคลัง"/>
    <s v="โครงการปกติ 2564"/>
    <x v="0"/>
    <x v="3"/>
    <x v="0"/>
    <m/>
  </r>
  <r>
    <s v="กลต.จท-2-64-0001"/>
    <s v="การสนับสนุนการเข้าถึงแหล่งทุนสำหรับ SME และ startup "/>
    <s v="การสนับสนุนการเข้าถึงแหล่งทุนสำหรับ SME และ startup "/>
    <s v="ด้านการสร้างความสามารถในการแข่งขัน"/>
    <x v="3"/>
    <s v="มกราคม 2564"/>
    <s v="ธันวาคม 2564"/>
    <s v="ฝ่ายจดทะเบียนหลักทรัพย์ 2"/>
    <s v="สำนักงานคณะกรรมการกำกับหลักทรัพย์และตลาดหลักทรัพย์"/>
    <s v="สำนักงาน ก.ล.ต."/>
    <s v="กระทรวงการคลัง"/>
    <s v="โครงการปกติ 2564"/>
    <x v="0"/>
    <x v="3"/>
    <x v="0"/>
    <m/>
  </r>
  <r>
    <s v="กค 0806-64-0001"/>
    <s v="การเพิ่มมูลค่ากองทุนรวมวายุภักษ์ หนึ่ง"/>
    <s v="การเพิ่มมูลค่ากองทุนรวมวายุภักษ์ หนึ่ง"/>
    <s v="ด้านการสร้างความสามารถในการแข่งขัน"/>
    <x v="3"/>
    <s v="ตุลาคม 2563"/>
    <s v="กันยายน 2564"/>
    <s v="สำนักบริหารหลักทรัพย์ของรัฐ"/>
    <s v="สำนักงานคณะกรรมการนโยบายรัฐวิสาหกิจ"/>
    <s v="สคร."/>
    <s v="กระทรวงการคลัง"/>
    <s v="โครงการปกติ 2564"/>
    <x v="0"/>
    <x v="3"/>
    <x v="0"/>
    <m/>
  </r>
  <r>
    <s v="กค 0806-65-0001"/>
    <s v="การเพิ่มมูลค่ากองทุนรวมวายุภักษ์ หนึ่ง"/>
    <s v="การเพิ่มมูลค่ากองทุนรวมวายุภักษ์ หนึ่ง"/>
    <s v="ด้านการสร้างความสามารถในการแข่งขัน"/>
    <x v="4"/>
    <s v="ตุลาคม 2564"/>
    <s v="กันยายน 2565"/>
    <s v="สำนักบริหารหลักทรัพย์ของรัฐ"/>
    <s v="สำนักงานคณะกรรมการนโยบายรัฐวิสาหกิจ"/>
    <s v="สคร."/>
    <s v="กระทรวงการคลัง"/>
    <s v="โครงการปกติ 2565"/>
    <x v="0"/>
    <x v="3"/>
    <x v="0"/>
    <m/>
  </r>
  <r>
    <s v="อว6309.FB5-65-0002"/>
    <s v="โครงการส่งเสริมการพัฒนากองทุนสนับสนุนงานวิจัยและนวัตกรรมเพื่อการพัฒนาเศรษฐกิจและความสามารถของผู้ประกอบการไทย"/>
    <s v="โครงการส่งเสริมการพัฒนากองทุนสนับสนุนงานวิจัยและนวัตกรรมเพื่อการพัฒนาเศรษฐกิจและความสามารถของผู้ประกอบการไทย"/>
    <s v="ด้านการสร้างความสามารถในการแข่งขัน"/>
    <x v="4"/>
    <s v="มกราคม 2565"/>
    <s v="กันยายน 2565"/>
    <s v="สำนักกลยุทธ์และพัฒนากองทุน"/>
    <s v="สำนักงานคณะกรรมการส่งเสริมวิทยาศาสตร์ วิจัยและนวัตกรรม"/>
    <s v="สกสว."/>
    <s v="กระทรวงการอุดมศึกษา วิทยาศาสตร์ วิจัยและนวัตกรรม"/>
    <s v="โครงการปกติ 2565"/>
    <x v="0"/>
    <x v="3"/>
    <x v="0"/>
    <m/>
  </r>
  <r>
    <s v="กลต.จท-3-65-0001"/>
    <s v="การวางแนวทางการกำกับดูแลที่เอื้อต่อการสนับสนุนให้กลุ่มธุรกิจ BCG และ new s-curve สามารถระดมทุนผ่านตลาดทุน"/>
    <s v="การวางแนวทางการกำกับดูแลที่เอื้อต่อการสนับสนุนให้กลุ่มธุรกิจ BCG และ new s-curve สามารถระดมทุนผ่านตลาดทุน"/>
    <s v="ด้านการสร้างความสามารถในการแข่งขัน"/>
    <x v="4"/>
    <s v="มกราคม 2565"/>
    <s v="ธันวาคม 2565"/>
    <s v="ฝ่ายจดทะเบียนหลักทรัพย์ 3"/>
    <s v="สำนักงานคณะกรรมการกำกับหลักทรัพย์และตลาดหลักทรัพย์"/>
    <s v="สำนักงาน ก.ล.ต."/>
    <s v="กระทรวงการคลัง"/>
    <s v="โครงการปกติ 2565"/>
    <x v="0"/>
    <x v="3"/>
    <x v="0"/>
    <m/>
  </r>
  <r>
    <s v="กลต.จท-2-65-0002"/>
    <s v="การผลักดันและส่งเสริม SME/startup ให้เข้าถึงตลาดทุนได้อย่างสะดวกและมีประสิทธิภาพยิ่งขึ้น"/>
    <s v="การผลักดันและส่งเสริม SME/startup ให้เข้าถึงตลาดทุนได้อย่างสะดวกและมีประสิทธิภาพยิ่งขึ้น"/>
    <s v="ด้านการสร้างความสามารถในการแข่งขัน"/>
    <x v="4"/>
    <s v="มกราคม 2565"/>
    <s v="ธันวาคม 2565"/>
    <s v="ฝ่ายจดทะเบียนหลักทรัพย์ 2"/>
    <s v="สำนักงานคณะกรรมการกำกับหลักทรัพย์และตลาดหลักทรัพย์"/>
    <s v="สำนักงาน ก.ล.ต."/>
    <s v="กระทรวงการคลัง"/>
    <s v="โครงการปกติ 2565"/>
    <x v="0"/>
    <x v="3"/>
    <x v="0"/>
    <m/>
  </r>
  <r>
    <s v="ศธ0585.11-65-0029"/>
    <s v="โครงการพัฒนาศักยภาพเพื่อเตรียมความพร้อมนักศึกษาสาขาวิชาการจัดการเข้าสู่สถานประกอบการ ศูนย์นนทบุรี"/>
    <s v="โครงการพัฒนาศักยภาพเพื่อเตรียมความพร้อมนักศึกษาสาขาวิชาการจัดการเข้าสู่สถานประกอบการ ศูนย์นนทบุรี"/>
    <s v="ด้านการสร้างความสามารถในการแข่งขัน"/>
    <x v="4"/>
    <s v="กุมภาพันธ์ 2565"/>
    <s v="กุมภาพันธ์ 2565"/>
    <s v="คณะบริหารธุรกิจและเทคโนโลยีสารสนเทศ"/>
    <s v="มหาวิทยาลัยเทคโนโลยีราชมงคลสุวรรณภูมิ"/>
    <s v="มทร.สุวรรณภูมิ"/>
    <s v="กระทรวงการอุดมศึกษา วิทยาศาสตร์ วิจัยและนวัตกรรม"/>
    <s v="โครงการปกติ 2565"/>
    <x v="1"/>
    <x v="1"/>
    <x v="1"/>
    <m/>
  </r>
  <r>
    <s v="ศธ 5602(7)-66-0036"/>
    <s v="แผนงานยุทธศาสตร์การส่งเสริมวิสาหกิจขนาดกลาง"/>
    <s v="แผนงานยุทธศาสตร์การส่งเสริมวิสาหกิจขนาดกลาง"/>
    <s v="ด้านการสร้างความสามารถในการแข่งขัน"/>
    <x v="5"/>
    <s v="ตุลาคม 2565"/>
    <s v="กันยายน 2566"/>
    <s v="ส่วนแผนงาน"/>
    <s v="มหาวิทยาลัยเทคโนโลยีสุรนารี"/>
    <s v="มทส."/>
    <s v="กระทรวงการอุดมศึกษา วิทยาศาสตร์ วิจัยและนวัตกรรม"/>
    <s v="โครงการปกติ 2566"/>
    <x v="1"/>
    <x v="2"/>
    <x v="0"/>
    <m/>
  </r>
  <r>
    <s v="พล 0016-66-0002"/>
    <s v="พัฒนาศักยภาพและยกระดับขีดความสามารถด้านการค้าการลงทุนจังหวัดพิษณุโลก"/>
    <s v="พัฒนาศักยภาพและยกระดับขีดความสามารถด้านการค้าการลงทุนจังหวัดพิษณุโลก"/>
    <s v="ด้านการสร้างความสามารถในการแข่งขัน"/>
    <x v="5"/>
    <s v="ตุลาคม 2565"/>
    <s v="กันยายน 2566"/>
    <s v="สำนักงานพาณิชย์จังหวัดพิษณุโลก"/>
    <s v="สำนักงานปลัดกระทรวงพาณิชย์"/>
    <s v="สป.พณ."/>
    <s v="กระทรวงพาณิชย์"/>
    <s v="โครงการปกติ 2566"/>
    <x v="1"/>
    <x v="1"/>
    <x v="0"/>
    <m/>
  </r>
  <r>
    <s v="กลต.จท-3-66-0001"/>
    <s v="การประชาสัมพันธ์หลักเกณฑ์และส่งเสริมความรู้ความเข้าใจในการระดมทุนผ่านตลาดทุนให้กลุ่มธุรกิจเป้าหมาย (BCG new s-curve และ SMEs) อย่างต่อเนื่อง"/>
    <s v="การประชาสัมพันธ์หลักเกณฑ์และส่งเสริมความรู้ความเข้าใจในการระดมทุนผ่านตลาดทุนให้กลุ่มธุรกิจเป้าหมาย (BCG new s-curve และ SMEs) อย่างต่อเนื่อง"/>
    <s v="ด้านการสร้างความสามารถในการแข่งขัน"/>
    <x v="5"/>
    <s v="ตุลาคม 2565"/>
    <s v="กันยายน 2566"/>
    <s v="ฝ่ายนโยบายระดมทุน"/>
    <s v="สำนักงานคณะกรรมการกำกับหลักทรัพย์และตลาดหลักทรัพย์"/>
    <s v="สำนักงาน ก.ล.ต."/>
    <s v="กระทรวงการคลัง"/>
    <s v="โครงการปกติ 2566"/>
    <x v="1"/>
    <x v="2"/>
    <x v="0"/>
    <m/>
  </r>
  <r>
    <s v="วท 6500-66-0002"/>
    <s v="โครงการยกระดับธุรกิจชีววิทยาศาสตร์สู่การระดมทุนผ่านตลาดทุน"/>
    <s v="โครงการยกระดับธุรกิจชีววิทยาศาสตร์สู่การระดมทุนผ่านตลาดทุน"/>
    <s v="ด้านการสร้างความสามารถในการแข่งขัน"/>
    <x v="5"/>
    <s v="ตุลาคม 2565"/>
    <s v="กันยายน 2566"/>
    <s v="ฝ่ายยุทธศาสตร์อุตสาหกรรมและการลงทุน"/>
    <s v="ศูนย์ความเป็นเลิศด้านชีววิทยาศาสตร์ (องค์การมหาชน)"/>
    <s v="ศลช."/>
    <s v="กระทรวงการอุดมศึกษา วิทยาศาสตร์ วิจัยและนวัตกรรม"/>
    <s v="โครงการปกติ 2566"/>
    <x v="1"/>
    <x v="1"/>
    <x v="0"/>
    <m/>
  </r>
  <r>
    <s v="ศธ 058204-67-0010"/>
    <s v="“แข่งขันการเทรดหุ้นค้นหาความเป็นที่สุดของนักลงทุน คณะบริหารธุรกิจ” (BA Click To Win Stock Challenge)"/>
    <s v="“แข่งขันการเทรดหุ้นค้นหาความเป็นที่สุดของนักลงทุน คณะบริหารธุรกิจ” (BA Click To Win Stock Challenge)"/>
    <s v="ด้านการสร้างความสามารถในการแข่งขัน"/>
    <x v="6"/>
    <s v="กุมภาพันธ์ 2567"/>
    <s v="กุมภาพันธ์ 2567"/>
    <s v="คณะบริหารธุรกิจ"/>
    <s v="มหาวิทยาลัยเทคโนโลยีราชมงคลรัตนโกสินทร์"/>
    <s v="มทร.รัตนโกสินทร์"/>
    <s v="กระทรวงการอุดมศึกษา วิทยาศาสตร์ วิจัยและนวัตกรรม"/>
    <s v="โครงการปกติ 2567"/>
    <x v="1"/>
    <x v="1"/>
    <x v="0"/>
    <m/>
  </r>
  <r>
    <s v="ศธ 058204-68-0024"/>
    <s v="โครงการวางแผนการลงทุนสำหรับนักบริหารในยุค Next Normal"/>
    <s v="โครงการวางแผนการลงทุนสำหรับนักบริหารในยุค Next Normal"/>
    <s v="ด้านการสร้างความสามารถในการแข่งขัน"/>
    <x v="7"/>
    <s v="พฤศจิกายน 2567"/>
    <s v="พฤศจิกายน 2567"/>
    <s v="คณะบริหารธุรกิจ"/>
    <s v="มหาวิทยาลัยเทคโนโลยีราชมงคลรัตนโกสินทร์"/>
    <s v="มทร.รัตนโกสินทร์"/>
    <s v="กระทรวงการอุดมศึกษา วิทยาศาสตร์ วิจัยและนวัตกรรม"/>
    <s v="โครงการปกติ 2568"/>
    <x v="1"/>
    <x v="2"/>
    <x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FE664E4-8E1B-45BC-9AE0-D9BBDB739766}" name="PivotTable1" cacheId="36" applyNumberFormats="0" applyBorderFormats="0" applyFontFormats="0" applyPatternFormats="0" applyAlignmentFormats="0" applyWidthHeightFormats="1" dataCaption="Values" grandTotalCaption="รวมจำนวนโครงการทั้งหมด" updatedVersion="4" minRefreshableVersion="3" useAutoFormatting="1" itemPrintTitles="1" createdVersion="4" indent="0" outline="1" outlineData="1" multipleFieldFilters="0" rowHeaderCaption="" colHeaderCaption="ปีงบประมาณ">
  <location ref="A1:H11" firstHeaderRow="1" firstDataRow="2" firstDataCol="1"/>
  <pivotFields count="13">
    <pivotField showAll="0"/>
    <pivotField dataField="1" showAll="0"/>
    <pivotField showAll="0"/>
    <pivotField showAll="0"/>
    <pivotField axis="axisCol" showAll="0">
      <items count="7">
        <item x="0"/>
        <item x="1"/>
        <item x="2"/>
        <item x="3"/>
        <item x="5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>
      <items count="3">
        <item x="0"/>
        <item x="1"/>
        <item t="default"/>
      </items>
    </pivotField>
    <pivotField axis="axisRow" showAll="0">
      <items count="7">
        <item x="5"/>
        <item x="2"/>
        <item x="0"/>
        <item x="4"/>
        <item x="1"/>
        <item x="3"/>
        <item t="default"/>
      </items>
    </pivotField>
  </pivotFields>
  <rowFields count="2">
    <field x="11"/>
    <field x="12"/>
  </rowFields>
  <rowItems count="9">
    <i>
      <x/>
    </i>
    <i r="1">
      <x/>
    </i>
    <i r="1">
      <x v="1"/>
    </i>
    <i r="1">
      <x v="2"/>
    </i>
    <i>
      <x v="1"/>
    </i>
    <i r="1">
      <x v="3"/>
    </i>
    <i r="1">
      <x v="4"/>
    </i>
    <i r="1">
      <x v="5"/>
    </i>
    <i t="grand">
      <x/>
    </i>
  </rowItems>
  <colFields count="1">
    <field x="4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องค์ประกอบ/ปัจจัย" fld="1" subtotal="count" baseField="0" baseItem="0"/>
  </dataFields>
  <formats count="2">
    <format dxfId="10">
      <pivotArea type="all" dataOnly="0" outline="0" fieldPosition="0"/>
    </format>
    <format dxfId="9">
      <pivotArea type="all" dataOnly="0" outline="0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PivotTable2" cacheId="36" applyNumberFormats="0" applyBorderFormats="0" applyFontFormats="0" applyPatternFormats="0" applyAlignmentFormats="0" applyWidthHeightFormats="1" dataCaption="Values" grandTotalCaption="รวมจำนวนโครงการทั้งหมด" updatedVersion="4" minRefreshableVersion="3" useAutoFormatting="1" itemPrintTitles="1" createdVersion="4" indent="0" outline="1" outlineData="1" multipleFieldFilters="0" rowHeaderCaption="หน่วยงานระดับกระทรวง/กรม">
  <location ref="A1:B34" firstHeaderRow="1" firstDataRow="1" firstDataCol="1"/>
  <pivotFields count="13">
    <pivotField showAll="0"/>
    <pivotField dataField="1" showAll="0"/>
    <pivotField showAll="0"/>
    <pivotField showAll="0"/>
    <pivotField showAll="0"/>
    <pivotField showAll="0"/>
    <pivotField showAll="0"/>
    <pivotField showAll="0"/>
    <pivotField axis="axisRow" showAll="0">
      <items count="10">
        <item x="2"/>
        <item x="1"/>
        <item x="7"/>
        <item x="6"/>
        <item x="5"/>
        <item x="4"/>
        <item x="3"/>
        <item x="8"/>
        <item x="0"/>
        <item t="default"/>
      </items>
    </pivotField>
    <pivotField axis="axisRow" showAll="0">
      <items count="4">
        <item x="0"/>
        <item x="2"/>
        <item x="1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axis="axisRow" showAll="0">
      <items count="7">
        <item x="5"/>
        <item x="2"/>
        <item x="0"/>
        <item x="4"/>
        <item x="1"/>
        <item x="3"/>
        <item t="default"/>
      </items>
    </pivotField>
  </pivotFields>
  <rowFields count="4">
    <field x="9"/>
    <field x="8"/>
    <field x="11"/>
    <field x="12"/>
  </rowFields>
  <rowItems count="33">
    <i>
      <x/>
    </i>
    <i r="1">
      <x v="1"/>
    </i>
    <i r="2">
      <x v="1"/>
    </i>
    <i r="3">
      <x v="4"/>
    </i>
    <i r="1">
      <x v="5"/>
    </i>
    <i r="2">
      <x/>
    </i>
    <i r="3">
      <x/>
    </i>
    <i r="3">
      <x v="1"/>
    </i>
    <i r="1">
      <x v="6"/>
    </i>
    <i r="2">
      <x/>
    </i>
    <i r="3">
      <x v="1"/>
    </i>
    <i r="1">
      <x v="8"/>
    </i>
    <i r="2">
      <x/>
    </i>
    <i r="3">
      <x v="2"/>
    </i>
    <i>
      <x v="1"/>
    </i>
    <i r="1">
      <x v="2"/>
    </i>
    <i r="2">
      <x v="1"/>
    </i>
    <i r="3">
      <x v="3"/>
    </i>
    <i r="1">
      <x v="3"/>
    </i>
    <i r="2">
      <x v="1"/>
    </i>
    <i r="3">
      <x v="3"/>
    </i>
    <i r="1">
      <x v="4"/>
    </i>
    <i r="2">
      <x v="1"/>
    </i>
    <i r="3">
      <x v="5"/>
    </i>
    <i r="1">
      <x v="7"/>
    </i>
    <i r="2">
      <x/>
    </i>
    <i r="3">
      <x/>
    </i>
    <i>
      <x v="2"/>
    </i>
    <i r="1">
      <x/>
    </i>
    <i r="2">
      <x v="1"/>
    </i>
    <i r="3">
      <x v="3"/>
    </i>
    <i r="3">
      <x v="4"/>
    </i>
    <i t="grand">
      <x/>
    </i>
  </rowItems>
  <colItems count="1">
    <i/>
  </colItems>
  <dataFields count="1">
    <dataField name="จำนวนโครงการ/การดำเนินการ" fld="1" subtotal="count" baseField="0" baseItem="0"/>
  </dataFields>
  <formats count="2">
    <format dxfId="8">
      <pivotArea type="all" dataOnly="0" outline="0" fieldPosition="0"/>
    </format>
    <format dxfId="7">
      <pivotArea type="all" dataOnly="0" outline="0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4F9A6C0-CD8F-4870-806D-D6039B8E8CE5}" name="PivotTable1" cacheId="37" applyNumberFormats="0" applyBorderFormats="0" applyFontFormats="0" applyPatternFormats="0" applyAlignmentFormats="0" applyWidthHeightFormats="1" dataCaption="Values" grandTotalCaption="รวมจำนวนโครงการทั้งหมด" updatedVersion="6" minRefreshableVersion="3" useAutoFormatting="1" itemPrintTitles="1" createdVersion="4" indent="0" outline="1" outlineData="1" multipleFieldFilters="0" rowHeaderCaption="" colHeaderCaption="ปีงบประมาณ">
  <location ref="A1:J12" firstHeaderRow="1" firstDataRow="2" firstDataCol="1"/>
  <pivotFields count="16">
    <pivotField showAll="0"/>
    <pivotField showAll="0"/>
    <pivotField showAll="0"/>
    <pivotField showAll="0"/>
    <pivotField axis="axisCol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 sortType="ascending">
      <items count="3">
        <item x="0"/>
        <item x="1"/>
        <item t="default"/>
      </items>
    </pivotField>
    <pivotField axis="axisRow" dataField="1" showAll="0" sortType="ascending">
      <items count="5">
        <item x="3"/>
        <item x="0"/>
        <item x="2"/>
        <item x="1"/>
        <item t="default"/>
      </items>
    </pivotField>
    <pivotField axis="axisRow" showAll="0" sortType="descending">
      <items count="3">
        <item x="0"/>
        <item x="1"/>
        <item t="default"/>
      </items>
    </pivotField>
    <pivotField showAll="0"/>
  </pivotFields>
  <rowFields count="2">
    <field x="13"/>
    <field x="14"/>
  </rowFields>
  <rowItems count="10">
    <i>
      <x/>
    </i>
    <i r="1">
      <x/>
    </i>
    <i>
      <x v="1"/>
    </i>
    <i r="1">
      <x/>
    </i>
    <i>
      <x v="2"/>
    </i>
    <i r="1">
      <x/>
    </i>
    <i>
      <x v="3"/>
    </i>
    <i r="1">
      <x/>
    </i>
    <i r="1">
      <x v="1"/>
    </i>
    <i t="grand">
      <x/>
    </i>
  </rowItems>
  <colFields count="1">
    <field x="4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Count of ปัจจัย" fld="13" subtotal="count" baseField="0" baseItem="0"/>
  </dataFields>
  <formats count="2">
    <format dxfId="4">
      <pivotArea type="all" dataOnly="0" outline="0" fieldPosition="0"/>
    </format>
    <format dxfId="3">
      <pivotArea type="all" dataOnly="0" outline="0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329E079-1219-4AB6-99A3-0F5BD5AFD52E}" name="Table1" displayName="Table1" ref="K2:K12" totalsRowShown="0" headerRowDxfId="2" dataDxfId="1">
  <autoFilter ref="K2:K12" xr:uid="{F442376F-124F-47A9-8DF3-A32BFBEF96DF}"/>
  <tableColumns count="1">
    <tableColumn id="1" xr3:uid="{94AE2A97-83AD-4109-96A5-3F326C527E5D}" name="จำนวนโครงการห้วงที่ 2 (66-68)" dataDxfId="0">
      <calculatedColumnFormula>SUM(G3:I3)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f7d76cabee63e67f37081c6&amp;username=mof08061" TargetMode="External"/><Relationship Id="rId13" Type="http://schemas.openxmlformats.org/officeDocument/2006/relationships/hyperlink" Target="https://emenscr.nesdc.go.th/viewer/view.html?id=611786c08b5f6c1fa114cbdd&amp;username=most640141" TargetMode="External"/><Relationship Id="rId3" Type="http://schemas.openxmlformats.org/officeDocument/2006/relationships/hyperlink" Target="https://emenscr.nesdc.go.th/viewer/view.html?id=5c949ed87a930d3fec262fd8&amp;username=industry03151" TargetMode="External"/><Relationship Id="rId7" Type="http://schemas.openxmlformats.org/officeDocument/2006/relationships/hyperlink" Target="https://emenscr.nesdc.go.th/viewer/view.html?id=5ee9e81c24f05f3d7bae38a5&amp;username=industry03151" TargetMode="External"/><Relationship Id="rId12" Type="http://schemas.openxmlformats.org/officeDocument/2006/relationships/hyperlink" Target="https://emenscr.nesdc.go.th/viewer/view.html?id=60a39a6dd9177f779cdead57&amp;username=sec111" TargetMode="External"/><Relationship Id="rId2" Type="http://schemas.openxmlformats.org/officeDocument/2006/relationships/hyperlink" Target="https://emenscr.nesdc.go.th/viewer/view.html?id=5bb44518e8a05d0f344e4e4d&amp;username=exim1" TargetMode="External"/><Relationship Id="rId16" Type="http://schemas.openxmlformats.org/officeDocument/2006/relationships/hyperlink" Target="https://emenscr.nesdc.go.th/viewer/view.html?id=61accf5477658f43f3668713&amp;username=tsri630951" TargetMode="External"/><Relationship Id="rId1" Type="http://schemas.openxmlformats.org/officeDocument/2006/relationships/hyperlink" Target="https://emenscr.nesdc.go.th/viewer/view.html?id=5b20a7727587e67e2e7210e1&amp;username=mof10071" TargetMode="External"/><Relationship Id="rId6" Type="http://schemas.openxmlformats.org/officeDocument/2006/relationships/hyperlink" Target="https://emenscr.nesdc.go.th/viewer/view.html?id=5ecb43b30613a5509f58c0eb&amp;username=srru0546051" TargetMode="External"/><Relationship Id="rId11" Type="http://schemas.openxmlformats.org/officeDocument/2006/relationships/hyperlink" Target="https://emenscr.nesdc.go.th/viewer/view.html?id=60044d85d81bc0294d0310d3&amp;username=kpru053631" TargetMode="External"/><Relationship Id="rId5" Type="http://schemas.openxmlformats.org/officeDocument/2006/relationships/hyperlink" Target="https://emenscr.nesdc.go.th/viewer/view.html?id=5e7d88e4b8124667b9b69d40&amp;username=sec221" TargetMode="External"/><Relationship Id="rId15" Type="http://schemas.openxmlformats.org/officeDocument/2006/relationships/hyperlink" Target="https://emenscr.nesdc.go.th/viewer/view.html?id=61a8913c7a9fbf43eacea7a3&amp;username=mof08061" TargetMode="External"/><Relationship Id="rId10" Type="http://schemas.openxmlformats.org/officeDocument/2006/relationships/hyperlink" Target="https://emenscr.nesdc.go.th/viewer/view.html?id=60040d168fc6222946bc8a53&amp;username=sec221" TargetMode="External"/><Relationship Id="rId4" Type="http://schemas.openxmlformats.org/officeDocument/2006/relationships/hyperlink" Target="https://emenscr.nesdc.go.th/viewer/view.html?id=5d9183652cf06546a62a83bb&amp;username=mof08061" TargetMode="External"/><Relationship Id="rId9" Type="http://schemas.openxmlformats.org/officeDocument/2006/relationships/hyperlink" Target="https://emenscr.nesdc.go.th/viewer/view.html?id=5fec10af0a4d9d5f8122afc6&amp;username=industry03151" TargetMode="External"/><Relationship Id="rId14" Type="http://schemas.openxmlformats.org/officeDocument/2006/relationships/hyperlink" Target="https://emenscr.nesdc.go.th/viewer/view.html?id=6119dbc083a667707448610a&amp;username=sut56027021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emenscr.nesdc.go.th/viewer/view.html?id=5c949ed87a930d3fec262fd8&amp;username=industry03151" TargetMode="External"/><Relationship Id="rId7" Type="http://schemas.openxmlformats.org/officeDocument/2006/relationships/hyperlink" Target="https://emenscr.nesdc.go.th/viewer/view.html?id=5ee9e81c24f05f3d7bae38a5&amp;username=industry03151" TargetMode="External"/><Relationship Id="rId2" Type="http://schemas.openxmlformats.org/officeDocument/2006/relationships/hyperlink" Target="https://emenscr.nesdc.go.th/viewer/view.html?id=5bb44518e8a05d0f344e4e4d&amp;username=exim1" TargetMode="External"/><Relationship Id="rId1" Type="http://schemas.openxmlformats.org/officeDocument/2006/relationships/hyperlink" Target="https://emenscr.nesdc.go.th/viewer/view.html?id=5b20a7727587e67e2e7210e1&amp;username=mof10071" TargetMode="External"/><Relationship Id="rId6" Type="http://schemas.openxmlformats.org/officeDocument/2006/relationships/hyperlink" Target="https://emenscr.nesdc.go.th/viewer/view.html?id=5ecb43b30613a5509f58c0eb&amp;username=srru0546051" TargetMode="External"/><Relationship Id="rId5" Type="http://schemas.openxmlformats.org/officeDocument/2006/relationships/hyperlink" Target="https://emenscr.nesdc.go.th/viewer/view.html?id=5e7d88e4b8124667b9b69d40&amp;username=sec221" TargetMode="External"/><Relationship Id="rId4" Type="http://schemas.openxmlformats.org/officeDocument/2006/relationships/hyperlink" Target="https://emenscr.nesdc.go.th/viewer/view.html?id=5d9183652cf06546a62a83bb&amp;username=mof08061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f7d76cabee63e67f37081c6&amp;username=mof08061" TargetMode="External"/><Relationship Id="rId13" Type="http://schemas.openxmlformats.org/officeDocument/2006/relationships/hyperlink" Target="https://emenscr.nesdc.go.th/viewer/view.html?id=6119dbc083a667707448610a&amp;username=sut56027021" TargetMode="External"/><Relationship Id="rId3" Type="http://schemas.openxmlformats.org/officeDocument/2006/relationships/hyperlink" Target="https://emenscr.nesdc.go.th/viewer/view.html?id=5c949ed87a930d3fec262fd8&amp;username=industry03151" TargetMode="External"/><Relationship Id="rId7" Type="http://schemas.openxmlformats.org/officeDocument/2006/relationships/hyperlink" Target="https://emenscr.nesdc.go.th/viewer/view.html?id=5ee9e81c24f05f3d7bae38a5&amp;username=industry03151" TargetMode="External"/><Relationship Id="rId12" Type="http://schemas.openxmlformats.org/officeDocument/2006/relationships/hyperlink" Target="https://emenscr.nesdc.go.th/viewer/view.html?id=60a39a6dd9177f779cdead57&amp;username=sec111" TargetMode="External"/><Relationship Id="rId2" Type="http://schemas.openxmlformats.org/officeDocument/2006/relationships/hyperlink" Target="https://emenscr.nesdc.go.th/viewer/view.html?id=5bb44518e8a05d0f344e4e4d&amp;username=exim1" TargetMode="External"/><Relationship Id="rId1" Type="http://schemas.openxmlformats.org/officeDocument/2006/relationships/hyperlink" Target="https://emenscr.nesdc.go.th/viewer/view.html?id=5b20a7727587e67e2e7210e1&amp;username=mof10071" TargetMode="External"/><Relationship Id="rId6" Type="http://schemas.openxmlformats.org/officeDocument/2006/relationships/hyperlink" Target="https://emenscr.nesdc.go.th/viewer/view.html?id=5ecb43b30613a5509f58c0eb&amp;username=srru0546051" TargetMode="External"/><Relationship Id="rId11" Type="http://schemas.openxmlformats.org/officeDocument/2006/relationships/hyperlink" Target="https://emenscr.nesdc.go.th/viewer/view.html?id=60044d85d81bc0294d0310d3&amp;username=kpru053631" TargetMode="External"/><Relationship Id="rId5" Type="http://schemas.openxmlformats.org/officeDocument/2006/relationships/hyperlink" Target="https://emenscr.nesdc.go.th/viewer/view.html?id=5e7d88e4b8124667b9b69d40&amp;username=sec221" TargetMode="External"/><Relationship Id="rId15" Type="http://schemas.openxmlformats.org/officeDocument/2006/relationships/hyperlink" Target="https://emenscr.nesdc.go.th/viewer/view.html?id=61accf5477658f43f3668713&amp;username=tsri630951" TargetMode="External"/><Relationship Id="rId10" Type="http://schemas.openxmlformats.org/officeDocument/2006/relationships/hyperlink" Target="https://emenscr.nesdc.go.th/viewer/view.html?id=60040d168fc6222946bc8a53&amp;username=sec221" TargetMode="External"/><Relationship Id="rId4" Type="http://schemas.openxmlformats.org/officeDocument/2006/relationships/hyperlink" Target="https://emenscr.nesdc.go.th/viewer/view.html?id=5d9183652cf06546a62a83bb&amp;username=mof08061" TargetMode="External"/><Relationship Id="rId9" Type="http://schemas.openxmlformats.org/officeDocument/2006/relationships/hyperlink" Target="https://emenscr.nesdc.go.th/viewer/view.html?id=5fec10af0a4d9d5f8122afc6&amp;username=industry03151" TargetMode="External"/><Relationship Id="rId14" Type="http://schemas.openxmlformats.org/officeDocument/2006/relationships/hyperlink" Target="https://emenscr.nesdc.go.th/viewer/view.html?id=61a8913c7a9fbf43eacea7a3&amp;username=mof08061" TargetMode="Externa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f7d76cabee63e67f37081c6&amp;username=mof08061" TargetMode="External"/><Relationship Id="rId13" Type="http://schemas.openxmlformats.org/officeDocument/2006/relationships/hyperlink" Target="https://emenscr.nesdc.go.th/viewer/view.html?id=6119dbc083a667707448610a&amp;username=sut56027021" TargetMode="External"/><Relationship Id="rId3" Type="http://schemas.openxmlformats.org/officeDocument/2006/relationships/hyperlink" Target="https://emenscr.nesdc.go.th/viewer/view.html?id=5c949ed87a930d3fec262fd8&amp;username=industry03151" TargetMode="External"/><Relationship Id="rId7" Type="http://schemas.openxmlformats.org/officeDocument/2006/relationships/hyperlink" Target="https://emenscr.nesdc.go.th/viewer/view.html?id=5ee9e81c24f05f3d7bae38a5&amp;username=industry03151" TargetMode="External"/><Relationship Id="rId12" Type="http://schemas.openxmlformats.org/officeDocument/2006/relationships/hyperlink" Target="https://emenscr.nesdc.go.th/viewer/view.html?id=60a39a6dd9177f779cdead57&amp;username=sec111" TargetMode="External"/><Relationship Id="rId2" Type="http://schemas.openxmlformats.org/officeDocument/2006/relationships/hyperlink" Target="https://emenscr.nesdc.go.th/viewer/view.html?id=5bb44518e8a05d0f344e4e4d&amp;username=exim1" TargetMode="External"/><Relationship Id="rId16" Type="http://schemas.openxmlformats.org/officeDocument/2006/relationships/printerSettings" Target="../printerSettings/printerSettings4.bin"/><Relationship Id="rId1" Type="http://schemas.openxmlformats.org/officeDocument/2006/relationships/hyperlink" Target="https://emenscr.nesdc.go.th/viewer/view.html?id=5b20a7727587e67e2e7210e1&amp;username=mof10071" TargetMode="External"/><Relationship Id="rId6" Type="http://schemas.openxmlformats.org/officeDocument/2006/relationships/hyperlink" Target="https://emenscr.nesdc.go.th/viewer/view.html?id=5ecb43b30613a5509f58c0eb&amp;username=srru0546051" TargetMode="External"/><Relationship Id="rId11" Type="http://schemas.openxmlformats.org/officeDocument/2006/relationships/hyperlink" Target="https://emenscr.nesdc.go.th/viewer/view.html?id=60044d85d81bc0294d0310d3&amp;username=kpru053631" TargetMode="External"/><Relationship Id="rId5" Type="http://schemas.openxmlformats.org/officeDocument/2006/relationships/hyperlink" Target="https://emenscr.nesdc.go.th/viewer/view.html?id=5e7d88e4b8124667b9b69d40&amp;username=sec221" TargetMode="External"/><Relationship Id="rId15" Type="http://schemas.openxmlformats.org/officeDocument/2006/relationships/hyperlink" Target="https://emenscr.nesdc.go.th/viewer/view.html?id=61accf5477658f43f3668713&amp;username=tsri630951" TargetMode="External"/><Relationship Id="rId10" Type="http://schemas.openxmlformats.org/officeDocument/2006/relationships/hyperlink" Target="https://emenscr.nesdc.go.th/viewer/view.html?id=60040d168fc6222946bc8a53&amp;username=sec221" TargetMode="External"/><Relationship Id="rId4" Type="http://schemas.openxmlformats.org/officeDocument/2006/relationships/hyperlink" Target="https://emenscr.nesdc.go.th/viewer/view.html?id=5d9183652cf06546a62a83bb&amp;username=mof08061" TargetMode="External"/><Relationship Id="rId9" Type="http://schemas.openxmlformats.org/officeDocument/2006/relationships/hyperlink" Target="https://emenscr.nesdc.go.th/viewer/view.html?id=5fec10af0a4d9d5f8122afc6&amp;username=industry03151" TargetMode="External"/><Relationship Id="rId14" Type="http://schemas.openxmlformats.org/officeDocument/2006/relationships/hyperlink" Target="https://emenscr.nesdc.go.th/viewer/view.html?id=61a8913c7a9fbf43eacea7a3&amp;username=mof08061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f7d76cabee63e67f37081c6&amp;username=mof08061" TargetMode="External"/><Relationship Id="rId13" Type="http://schemas.openxmlformats.org/officeDocument/2006/relationships/hyperlink" Target="https://emenscr.nesdc.go.th/viewer/view.html?id=611786c08b5f6c1fa114cbdd&amp;username=most640141" TargetMode="External"/><Relationship Id="rId3" Type="http://schemas.openxmlformats.org/officeDocument/2006/relationships/hyperlink" Target="https://emenscr.nesdc.go.th/viewer/view.html?id=5c949ed87a930d3fec262fd8&amp;username=industry03151" TargetMode="External"/><Relationship Id="rId7" Type="http://schemas.openxmlformats.org/officeDocument/2006/relationships/hyperlink" Target="https://emenscr.nesdc.go.th/viewer/view.html?id=5ee9e81c24f05f3d7bae38a5&amp;username=industry03151" TargetMode="External"/><Relationship Id="rId12" Type="http://schemas.openxmlformats.org/officeDocument/2006/relationships/hyperlink" Target="https://emenscr.nesdc.go.th/viewer/view.html?id=60a39a6dd9177f779cdead57&amp;username=sec111" TargetMode="External"/><Relationship Id="rId2" Type="http://schemas.openxmlformats.org/officeDocument/2006/relationships/hyperlink" Target="https://emenscr.nesdc.go.th/viewer/view.html?id=5bb44518e8a05d0f344e4e4d&amp;username=exim1" TargetMode="External"/><Relationship Id="rId16" Type="http://schemas.openxmlformats.org/officeDocument/2006/relationships/hyperlink" Target="https://emenscr.nesdc.go.th/viewer/view.html?id=61accf5477658f43f3668713&amp;username=tsri630951" TargetMode="External"/><Relationship Id="rId1" Type="http://schemas.openxmlformats.org/officeDocument/2006/relationships/hyperlink" Target="https://emenscr.nesdc.go.th/viewer/view.html?id=5b20a7727587e67e2e7210e1&amp;username=mof10071" TargetMode="External"/><Relationship Id="rId6" Type="http://schemas.openxmlformats.org/officeDocument/2006/relationships/hyperlink" Target="https://emenscr.nesdc.go.th/viewer/view.html?id=5ecb43b30613a5509f58c0eb&amp;username=srru0546051" TargetMode="External"/><Relationship Id="rId11" Type="http://schemas.openxmlformats.org/officeDocument/2006/relationships/hyperlink" Target="https://emenscr.nesdc.go.th/viewer/view.html?id=60044d85d81bc0294d0310d3&amp;username=kpru053631" TargetMode="External"/><Relationship Id="rId5" Type="http://schemas.openxmlformats.org/officeDocument/2006/relationships/hyperlink" Target="https://emenscr.nesdc.go.th/viewer/view.html?id=5e7d88e4b8124667b9b69d40&amp;username=sec221" TargetMode="External"/><Relationship Id="rId15" Type="http://schemas.openxmlformats.org/officeDocument/2006/relationships/hyperlink" Target="https://emenscr.nesdc.go.th/viewer/view.html?id=61a8913c7a9fbf43eacea7a3&amp;username=mof08061" TargetMode="External"/><Relationship Id="rId10" Type="http://schemas.openxmlformats.org/officeDocument/2006/relationships/hyperlink" Target="https://emenscr.nesdc.go.th/viewer/view.html?id=60040d168fc6222946bc8a53&amp;username=sec221" TargetMode="External"/><Relationship Id="rId4" Type="http://schemas.openxmlformats.org/officeDocument/2006/relationships/hyperlink" Target="https://emenscr.nesdc.go.th/viewer/view.html?id=5d9183652cf06546a62a83bb&amp;username=mof08061" TargetMode="External"/><Relationship Id="rId9" Type="http://schemas.openxmlformats.org/officeDocument/2006/relationships/hyperlink" Target="https://emenscr.nesdc.go.th/viewer/view.html?id=5fec10af0a4d9d5f8122afc6&amp;username=industry03151" TargetMode="External"/><Relationship Id="rId14" Type="http://schemas.openxmlformats.org/officeDocument/2006/relationships/hyperlink" Target="https://emenscr.nesdc.go.th/viewer/view.html?id=6119dbc083a667707448610a&amp;username=sut5602702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61accf5477658f43f3668713&amp;username=tsri630951" TargetMode="External"/><Relationship Id="rId13" Type="http://schemas.openxmlformats.org/officeDocument/2006/relationships/hyperlink" Target="https://emenscr.nesdc.go.th/viewer/view.html?id=5e7d88e4b8124667b9b69d40&amp;username=sec221" TargetMode="External"/><Relationship Id="rId3" Type="http://schemas.openxmlformats.org/officeDocument/2006/relationships/hyperlink" Target="https://emenscr.nesdc.go.th/viewer/view.html?id=60040d168fc6222946bc8a53&amp;username=sec221" TargetMode="External"/><Relationship Id="rId7" Type="http://schemas.openxmlformats.org/officeDocument/2006/relationships/hyperlink" Target="https://emenscr.nesdc.go.th/viewer/view.html?id=61a8913c7a9fbf43eacea7a3&amp;username=mof08061" TargetMode="External"/><Relationship Id="rId12" Type="http://schemas.openxmlformats.org/officeDocument/2006/relationships/hyperlink" Target="https://emenscr.nesdc.go.th/viewer/view.html?id=5d9183652cf06546a62a83bb&amp;username=mof08061" TargetMode="External"/><Relationship Id="rId2" Type="http://schemas.openxmlformats.org/officeDocument/2006/relationships/hyperlink" Target="https://emenscr.nesdc.go.th/viewer/view.html?id=5fec10af0a4d9d5f8122afc6&amp;username=industry03151" TargetMode="External"/><Relationship Id="rId16" Type="http://schemas.openxmlformats.org/officeDocument/2006/relationships/drawing" Target="../drawings/drawing3.xml"/><Relationship Id="rId1" Type="http://schemas.openxmlformats.org/officeDocument/2006/relationships/hyperlink" Target="https://emenscr.nesdc.go.th/viewer/view.html?id=5f7d76cabee63e67f37081c6&amp;username=mof08061" TargetMode="External"/><Relationship Id="rId6" Type="http://schemas.openxmlformats.org/officeDocument/2006/relationships/hyperlink" Target="https://emenscr.nesdc.go.th/viewer/view.html?id=6119dbc083a667707448610a&amp;username=sut56027021" TargetMode="External"/><Relationship Id="rId11" Type="http://schemas.openxmlformats.org/officeDocument/2006/relationships/hyperlink" Target="https://emenscr.nesdc.go.th/viewer/view.html?id=5c949ed87a930d3fec262fd8&amp;username=industry03151" TargetMode="External"/><Relationship Id="rId5" Type="http://schemas.openxmlformats.org/officeDocument/2006/relationships/hyperlink" Target="https://emenscr.nesdc.go.th/viewer/view.html?id=60a39a6dd9177f779cdead57&amp;username=sec111" TargetMode="External"/><Relationship Id="rId15" Type="http://schemas.openxmlformats.org/officeDocument/2006/relationships/hyperlink" Target="https://emenscr.nesdc.go.th/viewer/view.html?id=5ee9e81c24f05f3d7bae38a5&amp;username=industry03151" TargetMode="External"/><Relationship Id="rId10" Type="http://schemas.openxmlformats.org/officeDocument/2006/relationships/hyperlink" Target="https://emenscr.nesdc.go.th/viewer/view.html?id=5bb44518e8a05d0f344e4e4d&amp;username=exim1" TargetMode="External"/><Relationship Id="rId4" Type="http://schemas.openxmlformats.org/officeDocument/2006/relationships/hyperlink" Target="https://emenscr.nesdc.go.th/viewer/view.html?id=60044d85d81bc0294d0310d3&amp;username=kpru053631" TargetMode="External"/><Relationship Id="rId9" Type="http://schemas.openxmlformats.org/officeDocument/2006/relationships/hyperlink" Target="https://emenscr.nesdc.go.th/viewer/view.html?id=5b20a7727587e67e2e7210e1&amp;username=mof10071" TargetMode="External"/><Relationship Id="rId14" Type="http://schemas.openxmlformats.org/officeDocument/2006/relationships/hyperlink" Target="https://emenscr.nesdc.go.th/viewer/view.html?id=5ecb43b30613a5509f58c0eb&amp;username=srru0546051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emenscr.nesdc.go.th/viewer/view.html?id=5c949ed87a930d3fec262fd8&amp;username=industry03151" TargetMode="External"/><Relationship Id="rId7" Type="http://schemas.openxmlformats.org/officeDocument/2006/relationships/hyperlink" Target="https://emenscr.nesdc.go.th/viewer/view.html?id=5ee9e81c24f05f3d7bae38a5&amp;username=industry03151" TargetMode="External"/><Relationship Id="rId2" Type="http://schemas.openxmlformats.org/officeDocument/2006/relationships/hyperlink" Target="https://emenscr.nesdc.go.th/viewer/view.html?id=5bb44518e8a05d0f344e4e4d&amp;username=exim1" TargetMode="External"/><Relationship Id="rId1" Type="http://schemas.openxmlformats.org/officeDocument/2006/relationships/hyperlink" Target="https://emenscr.nesdc.go.th/viewer/view.html?id=5b20a7727587e67e2e7210e1&amp;username=mof10071" TargetMode="External"/><Relationship Id="rId6" Type="http://schemas.openxmlformats.org/officeDocument/2006/relationships/hyperlink" Target="https://emenscr.nesdc.go.th/viewer/view.html?id=5ecb43b30613a5509f58c0eb&amp;username=srru0546051" TargetMode="External"/><Relationship Id="rId5" Type="http://schemas.openxmlformats.org/officeDocument/2006/relationships/hyperlink" Target="https://emenscr.nesdc.go.th/viewer/view.html?id=5e7d88e4b8124667b9b69d40&amp;username=sec221" TargetMode="External"/><Relationship Id="rId4" Type="http://schemas.openxmlformats.org/officeDocument/2006/relationships/hyperlink" Target="https://emenscr.nesdc.go.th/viewer/view.html?id=5d9183652cf06546a62a83bb&amp;username=mof08061" TargetMode="External"/><Relationship Id="rId9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X18"/>
  <sheetViews>
    <sheetView workbookViewId="0">
      <selection activeCell="D33" sqref="D33"/>
    </sheetView>
  </sheetViews>
  <sheetFormatPr defaultRowHeight="14.4" x14ac:dyDescent="0.3"/>
  <cols>
    <col min="1" max="1" width="17.5546875" customWidth="1"/>
    <col min="2" max="2" width="25.6640625" customWidth="1"/>
    <col min="3" max="3" width="54" customWidth="1"/>
    <col min="4" max="4" width="44.5546875" customWidth="1"/>
    <col min="5" max="5" width="37.88671875" customWidth="1"/>
    <col min="6" max="7" width="54" customWidth="1"/>
    <col min="8" max="8" width="51.33203125" customWidth="1"/>
    <col min="9" max="9" width="54" customWidth="1"/>
    <col min="10" max="10" width="31" customWidth="1"/>
    <col min="11" max="11" width="54" customWidth="1"/>
    <col min="12" max="12" width="35.109375" customWidth="1"/>
    <col min="13" max="13" width="14.88671875" customWidth="1"/>
    <col min="14" max="14" width="28.33203125" customWidth="1"/>
    <col min="15" max="15" width="27" customWidth="1"/>
    <col min="16" max="16" width="32.44140625" customWidth="1"/>
    <col min="17" max="17" width="45.88671875" customWidth="1"/>
    <col min="18" max="18" width="41.88671875" customWidth="1"/>
    <col min="19" max="21" width="54" customWidth="1"/>
    <col min="22" max="22" width="16.109375" customWidth="1"/>
    <col min="23" max="23" width="20.33203125" customWidth="1"/>
    <col min="24" max="24" width="17.5546875" customWidth="1"/>
  </cols>
  <sheetData>
    <row r="1" spans="1:24" x14ac:dyDescent="0.3">
      <c r="A1" s="134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</row>
    <row r="2" spans="1:24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</row>
    <row r="3" spans="1:24" ht="15" thickBot="1" x14ac:dyDescent="0.35">
      <c r="A3" t="s">
        <v>25</v>
      </c>
      <c r="B3" t="s">
        <v>26</v>
      </c>
      <c r="C3" t="s">
        <v>27</v>
      </c>
      <c r="F3" t="s">
        <v>28</v>
      </c>
      <c r="G3" t="s">
        <v>29</v>
      </c>
      <c r="H3" t="s">
        <v>30</v>
      </c>
      <c r="I3" t="s">
        <v>28</v>
      </c>
      <c r="J3" t="s">
        <v>31</v>
      </c>
      <c r="K3" t="s">
        <v>32</v>
      </c>
      <c r="L3" t="s">
        <v>33</v>
      </c>
      <c r="M3" t="s">
        <v>34</v>
      </c>
      <c r="N3" t="s">
        <v>35</v>
      </c>
      <c r="O3" t="s">
        <v>36</v>
      </c>
      <c r="P3" s="3">
        <v>0</v>
      </c>
      <c r="Q3" s="3">
        <v>0</v>
      </c>
      <c r="R3" t="s">
        <v>37</v>
      </c>
      <c r="S3" t="s">
        <v>38</v>
      </c>
      <c r="T3" t="s">
        <v>39</v>
      </c>
      <c r="X3" s="4" t="s">
        <v>139</v>
      </c>
    </row>
    <row r="4" spans="1:24" ht="15" thickBot="1" x14ac:dyDescent="0.35">
      <c r="A4" t="s">
        <v>40</v>
      </c>
      <c r="B4" t="s">
        <v>41</v>
      </c>
      <c r="C4" t="s">
        <v>42</v>
      </c>
      <c r="F4" t="s">
        <v>28</v>
      </c>
      <c r="G4" t="s">
        <v>29</v>
      </c>
      <c r="I4" t="s">
        <v>28</v>
      </c>
      <c r="J4" t="s">
        <v>31</v>
      </c>
      <c r="K4" t="s">
        <v>32</v>
      </c>
      <c r="L4" t="s">
        <v>43</v>
      </c>
      <c r="M4" t="s">
        <v>34</v>
      </c>
      <c r="N4" t="s">
        <v>44</v>
      </c>
      <c r="O4" t="s">
        <v>45</v>
      </c>
      <c r="P4" s="3">
        <v>0</v>
      </c>
      <c r="Q4" s="3">
        <v>0</v>
      </c>
      <c r="S4" t="s">
        <v>46</v>
      </c>
      <c r="T4" t="s">
        <v>39</v>
      </c>
      <c r="X4" s="5" t="s">
        <v>42</v>
      </c>
    </row>
    <row r="5" spans="1:24" ht="15" thickBot="1" x14ac:dyDescent="0.35">
      <c r="A5" t="s">
        <v>47</v>
      </c>
      <c r="B5" t="s">
        <v>48</v>
      </c>
      <c r="C5" t="s">
        <v>49</v>
      </c>
      <c r="F5" t="s">
        <v>28</v>
      </c>
      <c r="G5" t="s">
        <v>29</v>
      </c>
      <c r="I5" t="s">
        <v>28</v>
      </c>
      <c r="J5" t="s">
        <v>31</v>
      </c>
      <c r="K5" t="s">
        <v>32</v>
      </c>
      <c r="L5" t="s">
        <v>50</v>
      </c>
      <c r="M5" t="s">
        <v>34</v>
      </c>
      <c r="N5" t="s">
        <v>51</v>
      </c>
      <c r="O5" t="s">
        <v>52</v>
      </c>
      <c r="P5" s="2">
        <v>11869900</v>
      </c>
      <c r="Q5" s="2">
        <v>11869900</v>
      </c>
      <c r="R5" t="s">
        <v>53</v>
      </c>
      <c r="S5" t="s">
        <v>54</v>
      </c>
      <c r="T5" t="s">
        <v>55</v>
      </c>
      <c r="X5" s="5" t="s">
        <v>49</v>
      </c>
    </row>
    <row r="6" spans="1:24" ht="15" thickBot="1" x14ac:dyDescent="0.35">
      <c r="A6" t="s">
        <v>56</v>
      </c>
      <c r="B6" t="s">
        <v>57</v>
      </c>
      <c r="C6" t="s">
        <v>58</v>
      </c>
      <c r="F6" t="s">
        <v>28</v>
      </c>
      <c r="G6" t="s">
        <v>29</v>
      </c>
      <c r="H6" t="s">
        <v>30</v>
      </c>
      <c r="I6" t="s">
        <v>28</v>
      </c>
      <c r="J6" t="s">
        <v>31</v>
      </c>
      <c r="K6" t="s">
        <v>32</v>
      </c>
      <c r="L6" t="s">
        <v>59</v>
      </c>
      <c r="M6" t="s">
        <v>34</v>
      </c>
      <c r="N6" t="s">
        <v>52</v>
      </c>
      <c r="O6" t="s">
        <v>60</v>
      </c>
      <c r="P6" s="3">
        <v>0</v>
      </c>
      <c r="Q6" s="3">
        <v>0</v>
      </c>
      <c r="R6" t="s">
        <v>61</v>
      </c>
      <c r="S6" t="s">
        <v>62</v>
      </c>
      <c r="T6" t="s">
        <v>39</v>
      </c>
      <c r="X6" s="5" t="s">
        <v>58</v>
      </c>
    </row>
    <row r="7" spans="1:24" ht="15" thickBot="1" x14ac:dyDescent="0.35">
      <c r="A7" t="s">
        <v>63</v>
      </c>
      <c r="B7" t="s">
        <v>64</v>
      </c>
      <c r="C7" t="s">
        <v>65</v>
      </c>
      <c r="F7" t="s">
        <v>28</v>
      </c>
      <c r="G7" t="s">
        <v>29</v>
      </c>
      <c r="I7" t="s">
        <v>28</v>
      </c>
      <c r="J7" t="s">
        <v>31</v>
      </c>
      <c r="K7" t="s">
        <v>32</v>
      </c>
      <c r="L7" t="s">
        <v>66</v>
      </c>
      <c r="M7" t="s">
        <v>34</v>
      </c>
      <c r="N7" t="s">
        <v>52</v>
      </c>
      <c r="O7" t="s">
        <v>67</v>
      </c>
      <c r="P7" s="2">
        <v>3162000</v>
      </c>
      <c r="Q7" s="2">
        <v>3162000</v>
      </c>
      <c r="R7" t="s">
        <v>68</v>
      </c>
      <c r="S7" t="s">
        <v>69</v>
      </c>
      <c r="T7" t="s">
        <v>39</v>
      </c>
      <c r="X7" s="5" t="s">
        <v>65</v>
      </c>
    </row>
    <row r="8" spans="1:24" ht="15" thickBot="1" x14ac:dyDescent="0.35">
      <c r="A8" t="s">
        <v>70</v>
      </c>
      <c r="B8" t="s">
        <v>71</v>
      </c>
      <c r="C8" t="s">
        <v>72</v>
      </c>
      <c r="F8" t="s">
        <v>28</v>
      </c>
      <c r="G8" t="s">
        <v>29</v>
      </c>
      <c r="I8" t="s">
        <v>28</v>
      </c>
      <c r="J8" t="s">
        <v>31</v>
      </c>
      <c r="K8" t="s">
        <v>32</v>
      </c>
      <c r="L8" t="s">
        <v>73</v>
      </c>
      <c r="M8" t="s">
        <v>34</v>
      </c>
      <c r="N8" t="s">
        <v>74</v>
      </c>
      <c r="O8" t="s">
        <v>75</v>
      </c>
      <c r="P8" s="2">
        <v>555000</v>
      </c>
      <c r="Q8" s="2">
        <v>555000</v>
      </c>
      <c r="R8" t="s">
        <v>76</v>
      </c>
      <c r="S8" t="s">
        <v>77</v>
      </c>
      <c r="T8" t="s">
        <v>78</v>
      </c>
      <c r="X8" s="5" t="s">
        <v>72</v>
      </c>
    </row>
    <row r="9" spans="1:24" ht="15" thickBot="1" x14ac:dyDescent="0.35">
      <c r="A9" t="s">
        <v>47</v>
      </c>
      <c r="B9" t="s">
        <v>79</v>
      </c>
      <c r="C9" t="s">
        <v>80</v>
      </c>
      <c r="F9" t="s">
        <v>28</v>
      </c>
      <c r="G9" t="s">
        <v>29</v>
      </c>
      <c r="I9" t="s">
        <v>28</v>
      </c>
      <c r="J9" t="s">
        <v>31</v>
      </c>
      <c r="K9" t="s">
        <v>32</v>
      </c>
      <c r="L9" t="s">
        <v>81</v>
      </c>
      <c r="M9" t="s">
        <v>34</v>
      </c>
      <c r="N9" t="s">
        <v>74</v>
      </c>
      <c r="O9" t="s">
        <v>82</v>
      </c>
      <c r="P9" s="2">
        <v>10818000</v>
      </c>
      <c r="Q9" s="2">
        <v>10818000</v>
      </c>
      <c r="R9" t="s">
        <v>53</v>
      </c>
      <c r="S9" t="s">
        <v>54</v>
      </c>
      <c r="T9" t="s">
        <v>55</v>
      </c>
      <c r="X9" s="5" t="s">
        <v>80</v>
      </c>
    </row>
    <row r="10" spans="1:24" ht="15" thickBot="1" x14ac:dyDescent="0.35">
      <c r="A10" t="s">
        <v>56</v>
      </c>
      <c r="B10" t="s">
        <v>83</v>
      </c>
      <c r="C10" t="s">
        <v>84</v>
      </c>
      <c r="F10" t="s">
        <v>28</v>
      </c>
      <c r="G10" t="s">
        <v>29</v>
      </c>
      <c r="H10" t="s">
        <v>30</v>
      </c>
      <c r="I10" t="s">
        <v>28</v>
      </c>
      <c r="J10" t="s">
        <v>31</v>
      </c>
      <c r="K10" t="s">
        <v>32</v>
      </c>
      <c r="L10" t="s">
        <v>85</v>
      </c>
      <c r="M10" t="s">
        <v>34</v>
      </c>
      <c r="N10" t="s">
        <v>86</v>
      </c>
      <c r="O10" t="s">
        <v>87</v>
      </c>
      <c r="P10" s="3">
        <v>0</v>
      </c>
      <c r="Q10" s="3">
        <v>0</v>
      </c>
      <c r="R10" t="s">
        <v>61</v>
      </c>
      <c r="S10" t="s">
        <v>62</v>
      </c>
      <c r="T10" t="s">
        <v>39</v>
      </c>
      <c r="V10" t="s">
        <v>88</v>
      </c>
      <c r="W10" t="s">
        <v>89</v>
      </c>
      <c r="X10" s="5" t="s">
        <v>84</v>
      </c>
    </row>
    <row r="11" spans="1:24" ht="15" thickBot="1" x14ac:dyDescent="0.35">
      <c r="A11" t="s">
        <v>47</v>
      </c>
      <c r="B11" t="s">
        <v>90</v>
      </c>
      <c r="C11" t="s">
        <v>91</v>
      </c>
      <c r="F11" t="s">
        <v>28</v>
      </c>
      <c r="G11" t="s">
        <v>29</v>
      </c>
      <c r="I11" t="s">
        <v>28</v>
      </c>
      <c r="J11" t="s">
        <v>31</v>
      </c>
      <c r="K11" t="s">
        <v>32</v>
      </c>
      <c r="L11" t="s">
        <v>92</v>
      </c>
      <c r="M11" t="s">
        <v>34</v>
      </c>
      <c r="N11" t="s">
        <v>93</v>
      </c>
      <c r="O11" t="s">
        <v>87</v>
      </c>
      <c r="P11" s="2">
        <v>11480200</v>
      </c>
      <c r="Q11" s="2">
        <v>11480200</v>
      </c>
      <c r="R11" t="s">
        <v>53</v>
      </c>
      <c r="S11" t="s">
        <v>54</v>
      </c>
      <c r="T11" t="s">
        <v>55</v>
      </c>
      <c r="V11" t="s">
        <v>94</v>
      </c>
      <c r="W11" t="s">
        <v>95</v>
      </c>
      <c r="X11" s="5" t="s">
        <v>91</v>
      </c>
    </row>
    <row r="12" spans="1:24" ht="15" thickBot="1" x14ac:dyDescent="0.35">
      <c r="A12" t="s">
        <v>63</v>
      </c>
      <c r="B12" t="s">
        <v>96</v>
      </c>
      <c r="C12" t="s">
        <v>97</v>
      </c>
      <c r="F12" t="s">
        <v>28</v>
      </c>
      <c r="G12" t="s">
        <v>29</v>
      </c>
      <c r="I12" t="s">
        <v>28</v>
      </c>
      <c r="J12" t="s">
        <v>31</v>
      </c>
      <c r="K12" t="s">
        <v>32</v>
      </c>
      <c r="L12" t="s">
        <v>98</v>
      </c>
      <c r="M12" t="s">
        <v>34</v>
      </c>
      <c r="N12" t="s">
        <v>93</v>
      </c>
      <c r="O12" t="s">
        <v>45</v>
      </c>
      <c r="P12" s="2">
        <v>5528100</v>
      </c>
      <c r="Q12" s="2">
        <v>5528100</v>
      </c>
      <c r="R12" t="s">
        <v>68</v>
      </c>
      <c r="S12" t="s">
        <v>69</v>
      </c>
      <c r="T12" t="s">
        <v>39</v>
      </c>
      <c r="V12" t="s">
        <v>88</v>
      </c>
      <c r="W12" t="s">
        <v>89</v>
      </c>
      <c r="X12" s="5" t="s">
        <v>97</v>
      </c>
    </row>
    <row r="13" spans="1:24" ht="15" thickBot="1" x14ac:dyDescent="0.35">
      <c r="A13" t="s">
        <v>99</v>
      </c>
      <c r="B13" t="s">
        <v>100</v>
      </c>
      <c r="C13" t="s">
        <v>101</v>
      </c>
      <c r="F13" t="s">
        <v>28</v>
      </c>
      <c r="G13" t="s">
        <v>29</v>
      </c>
      <c r="I13" t="s">
        <v>28</v>
      </c>
      <c r="J13" t="s">
        <v>31</v>
      </c>
      <c r="K13" t="s">
        <v>32</v>
      </c>
      <c r="L13" t="s">
        <v>102</v>
      </c>
      <c r="M13" t="s">
        <v>34</v>
      </c>
      <c r="N13" t="s">
        <v>86</v>
      </c>
      <c r="O13" t="s">
        <v>87</v>
      </c>
      <c r="P13" s="2">
        <v>50000</v>
      </c>
      <c r="Q13" s="2">
        <v>50000</v>
      </c>
      <c r="R13" t="s">
        <v>76</v>
      </c>
      <c r="S13" t="s">
        <v>103</v>
      </c>
      <c r="T13" t="s">
        <v>78</v>
      </c>
      <c r="V13" t="s">
        <v>94</v>
      </c>
      <c r="W13" t="s">
        <v>95</v>
      </c>
      <c r="X13" s="5" t="s">
        <v>101</v>
      </c>
    </row>
    <row r="14" spans="1:24" ht="15" thickBot="1" x14ac:dyDescent="0.35">
      <c r="A14" t="s">
        <v>104</v>
      </c>
      <c r="B14" t="s">
        <v>105</v>
      </c>
      <c r="C14" t="s">
        <v>106</v>
      </c>
      <c r="F14" t="s">
        <v>28</v>
      </c>
      <c r="G14" t="s">
        <v>29</v>
      </c>
      <c r="H14" t="s">
        <v>30</v>
      </c>
      <c r="I14" t="s">
        <v>28</v>
      </c>
      <c r="J14" t="s">
        <v>31</v>
      </c>
      <c r="K14" t="s">
        <v>32</v>
      </c>
      <c r="L14" t="s">
        <v>107</v>
      </c>
      <c r="M14" t="s">
        <v>34</v>
      </c>
      <c r="N14" t="s">
        <v>93</v>
      </c>
      <c r="O14" t="s">
        <v>87</v>
      </c>
      <c r="P14" s="3">
        <v>0</v>
      </c>
      <c r="Q14" s="3">
        <v>0</v>
      </c>
      <c r="R14" t="s">
        <v>108</v>
      </c>
      <c r="S14" t="s">
        <v>69</v>
      </c>
      <c r="T14" t="s">
        <v>39</v>
      </c>
      <c r="U14" t="s">
        <v>109</v>
      </c>
      <c r="V14" t="s">
        <v>88</v>
      </c>
      <c r="W14" t="s">
        <v>110</v>
      </c>
      <c r="X14" s="5" t="s">
        <v>106</v>
      </c>
    </row>
    <row r="15" spans="1:24" ht="15" thickBot="1" x14ac:dyDescent="0.35">
      <c r="A15" t="s">
        <v>111</v>
      </c>
      <c r="B15" t="s">
        <v>112</v>
      </c>
      <c r="C15" t="s">
        <v>113</v>
      </c>
      <c r="F15" t="s">
        <v>28</v>
      </c>
      <c r="G15" t="s">
        <v>29</v>
      </c>
      <c r="I15" t="s">
        <v>28</v>
      </c>
      <c r="J15" t="s">
        <v>31</v>
      </c>
      <c r="K15" t="s">
        <v>32</v>
      </c>
      <c r="L15" t="s">
        <v>114</v>
      </c>
      <c r="M15" t="s">
        <v>34</v>
      </c>
      <c r="N15" t="s">
        <v>115</v>
      </c>
      <c r="O15" t="s">
        <v>116</v>
      </c>
      <c r="P15" s="2">
        <v>66000000</v>
      </c>
      <c r="Q15" s="2">
        <v>66000000</v>
      </c>
      <c r="R15" t="s">
        <v>117</v>
      </c>
      <c r="S15" t="s">
        <v>118</v>
      </c>
      <c r="T15" t="s">
        <v>78</v>
      </c>
      <c r="U15" t="s">
        <v>119</v>
      </c>
      <c r="V15" s="7" t="s">
        <v>88</v>
      </c>
      <c r="W15" s="7" t="s">
        <v>140</v>
      </c>
      <c r="X15" s="5" t="s">
        <v>113</v>
      </c>
    </row>
    <row r="16" spans="1:24" ht="15" thickBot="1" x14ac:dyDescent="0.35">
      <c r="A16" t="s">
        <v>120</v>
      </c>
      <c r="B16" t="s">
        <v>121</v>
      </c>
      <c r="C16" t="s">
        <v>122</v>
      </c>
      <c r="F16" t="s">
        <v>28</v>
      </c>
      <c r="G16" t="s">
        <v>29</v>
      </c>
      <c r="I16" t="s">
        <v>28</v>
      </c>
      <c r="J16" t="s">
        <v>31</v>
      </c>
      <c r="K16" t="s">
        <v>32</v>
      </c>
      <c r="L16" t="s">
        <v>123</v>
      </c>
      <c r="M16" t="s">
        <v>34</v>
      </c>
      <c r="N16" t="s">
        <v>115</v>
      </c>
      <c r="O16" t="s">
        <v>124</v>
      </c>
      <c r="P16" s="2">
        <v>151000000</v>
      </c>
      <c r="Q16" s="2">
        <v>151000000</v>
      </c>
      <c r="R16" t="s">
        <v>125</v>
      </c>
      <c r="S16" t="s">
        <v>126</v>
      </c>
      <c r="T16" t="s">
        <v>78</v>
      </c>
      <c r="U16" t="s">
        <v>127</v>
      </c>
      <c r="V16" s="7" t="s">
        <v>94</v>
      </c>
      <c r="W16" s="7" t="s">
        <v>95</v>
      </c>
      <c r="X16" s="5" t="s">
        <v>122</v>
      </c>
    </row>
    <row r="17" spans="1:24" ht="15" thickBot="1" x14ac:dyDescent="0.35">
      <c r="A17" t="s">
        <v>56</v>
      </c>
      <c r="B17" t="s">
        <v>128</v>
      </c>
      <c r="C17" t="s">
        <v>84</v>
      </c>
      <c r="F17" t="s">
        <v>28</v>
      </c>
      <c r="G17" t="s">
        <v>29</v>
      </c>
      <c r="H17" t="s">
        <v>30</v>
      </c>
      <c r="I17" t="s">
        <v>28</v>
      </c>
      <c r="J17" t="s">
        <v>31</v>
      </c>
      <c r="K17" t="s">
        <v>32</v>
      </c>
      <c r="L17" t="s">
        <v>129</v>
      </c>
      <c r="M17" t="s">
        <v>34</v>
      </c>
      <c r="N17" t="s">
        <v>130</v>
      </c>
      <c r="O17" t="s">
        <v>131</v>
      </c>
      <c r="P17" s="3">
        <v>0</v>
      </c>
      <c r="Q17" s="3">
        <v>0</v>
      </c>
      <c r="R17" t="s">
        <v>61</v>
      </c>
      <c r="S17" t="s">
        <v>62</v>
      </c>
      <c r="T17" t="s">
        <v>39</v>
      </c>
      <c r="V17" t="s">
        <v>88</v>
      </c>
      <c r="W17" t="s">
        <v>89</v>
      </c>
      <c r="X17" s="5" t="s">
        <v>84</v>
      </c>
    </row>
    <row r="18" spans="1:24" ht="15" thickBot="1" x14ac:dyDescent="0.35">
      <c r="A18" t="s">
        <v>132</v>
      </c>
      <c r="B18" t="s">
        <v>133</v>
      </c>
      <c r="C18" t="s">
        <v>134</v>
      </c>
      <c r="F18" t="s">
        <v>28</v>
      </c>
      <c r="G18" t="s">
        <v>29</v>
      </c>
      <c r="I18" t="s">
        <v>28</v>
      </c>
      <c r="J18" t="s">
        <v>31</v>
      </c>
      <c r="K18" t="s">
        <v>32</v>
      </c>
      <c r="L18" t="s">
        <v>135</v>
      </c>
      <c r="M18" t="s">
        <v>34</v>
      </c>
      <c r="N18" t="s">
        <v>136</v>
      </c>
      <c r="O18" t="s">
        <v>131</v>
      </c>
      <c r="P18" s="2">
        <v>3000000</v>
      </c>
      <c r="Q18" s="2">
        <v>3000000</v>
      </c>
      <c r="R18" t="s">
        <v>137</v>
      </c>
      <c r="S18" t="s">
        <v>138</v>
      </c>
      <c r="T18" t="s">
        <v>78</v>
      </c>
      <c r="V18" t="s">
        <v>88</v>
      </c>
      <c r="W18" t="s">
        <v>110</v>
      </c>
      <c r="X18" s="6" t="s">
        <v>134</v>
      </c>
    </row>
  </sheetData>
  <mergeCells count="1">
    <mergeCell ref="A1:X1"/>
  </mergeCells>
  <hyperlinks>
    <hyperlink ref="X3" r:id="rId1" display="https://emenscr.nesdc.go.th/viewer/view.html?id=5b20a7727587e67e2e7210e1&amp;username=mof10071" xr:uid="{00000000-0004-0000-0000-000000000000}"/>
    <hyperlink ref="X4" r:id="rId2" display="https://emenscr.nesdc.go.th/viewer/view.html?id=5bb44518e8a05d0f344e4e4d&amp;username=exim1" xr:uid="{00000000-0004-0000-0000-000001000000}"/>
    <hyperlink ref="X5" r:id="rId3" display="https://emenscr.nesdc.go.th/viewer/view.html?id=5c949ed87a930d3fec262fd8&amp;username=industry03151" xr:uid="{00000000-0004-0000-0000-000002000000}"/>
    <hyperlink ref="X6" r:id="rId4" display="https://emenscr.nesdc.go.th/viewer/view.html?id=5d9183652cf06546a62a83bb&amp;username=mof08061" xr:uid="{00000000-0004-0000-0000-000003000000}"/>
    <hyperlink ref="X7" r:id="rId5" display="https://emenscr.nesdc.go.th/viewer/view.html?id=5e7d88e4b8124667b9b69d40&amp;username=sec221" xr:uid="{00000000-0004-0000-0000-000004000000}"/>
    <hyperlink ref="X8" r:id="rId6" display="https://emenscr.nesdc.go.th/viewer/view.html?id=5ecb43b30613a5509f58c0eb&amp;username=srru0546051" xr:uid="{00000000-0004-0000-0000-000005000000}"/>
    <hyperlink ref="X9" r:id="rId7" display="https://emenscr.nesdc.go.th/viewer/view.html?id=5ee9e81c24f05f3d7bae38a5&amp;username=industry03151" xr:uid="{00000000-0004-0000-0000-000006000000}"/>
    <hyperlink ref="X10" r:id="rId8" display="https://emenscr.nesdc.go.th/viewer/view.html?id=5f7d76cabee63e67f37081c6&amp;username=mof08061" xr:uid="{00000000-0004-0000-0000-000007000000}"/>
    <hyperlink ref="X11" r:id="rId9" display="https://emenscr.nesdc.go.th/viewer/view.html?id=5fec10af0a4d9d5f8122afc6&amp;username=industry03151" xr:uid="{00000000-0004-0000-0000-000008000000}"/>
    <hyperlink ref="X12" r:id="rId10" display="https://emenscr.nesdc.go.th/viewer/view.html?id=60040d168fc6222946bc8a53&amp;username=sec221" xr:uid="{00000000-0004-0000-0000-000009000000}"/>
    <hyperlink ref="X13" r:id="rId11" display="https://emenscr.nesdc.go.th/viewer/view.html?id=60044d85d81bc0294d0310d3&amp;username=kpru053631" xr:uid="{00000000-0004-0000-0000-00000A000000}"/>
    <hyperlink ref="X14" r:id="rId12" display="https://emenscr.nesdc.go.th/viewer/view.html?id=60a39a6dd9177f779cdead57&amp;username=sec111" xr:uid="{00000000-0004-0000-0000-00000B000000}"/>
    <hyperlink ref="X15" r:id="rId13" display="https://emenscr.nesdc.go.th/viewer/view.html?id=611786c08b5f6c1fa114cbdd&amp;username=most640141" xr:uid="{00000000-0004-0000-0000-00000C000000}"/>
    <hyperlink ref="X16" r:id="rId14" display="https://emenscr.nesdc.go.th/viewer/view.html?id=6119dbc083a667707448610a&amp;username=sut56027021" xr:uid="{00000000-0004-0000-0000-00000D000000}"/>
    <hyperlink ref="X17" r:id="rId15" display="https://emenscr.nesdc.go.th/viewer/view.html?id=61a8913c7a9fbf43eacea7a3&amp;username=mof08061" xr:uid="{00000000-0004-0000-0000-00000E000000}"/>
    <hyperlink ref="X18" r:id="rId16" display="https://emenscr.nesdc.go.th/viewer/view.html?id=61accf5477658f43f3668713&amp;username=tsri630951" xr:uid="{00000000-0004-0000-0000-00000F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551F0-38B3-4204-ACDC-61779C96165F}">
  <sheetPr>
    <tabColor rgb="FF0070C0"/>
  </sheetPr>
  <dimension ref="A1:R27"/>
  <sheetViews>
    <sheetView zoomScale="85" zoomScaleNormal="85" workbookViewId="0">
      <selection activeCell="A25" sqref="A25"/>
    </sheetView>
  </sheetViews>
  <sheetFormatPr defaultColWidth="9.109375" defaultRowHeight="21" x14ac:dyDescent="0.4"/>
  <cols>
    <col min="1" max="1" width="15.109375" style="61" bestFit="1" customWidth="1"/>
    <col min="2" max="2" width="18.5546875" style="61" bestFit="1" customWidth="1"/>
    <col min="3" max="3" width="24.88671875" style="113" bestFit="1" customWidth="1"/>
    <col min="4" max="4" width="25.6640625" style="61" hidden="1" customWidth="1"/>
    <col min="5" max="5" width="52.6640625" style="106" customWidth="1"/>
    <col min="6" max="6" width="54" style="61" hidden="1" customWidth="1"/>
    <col min="7" max="7" width="41.88671875" style="61" bestFit="1" customWidth="1"/>
    <col min="8" max="8" width="15" style="65" bestFit="1" customWidth="1"/>
    <col min="9" max="9" width="20.88671875" style="61" bestFit="1" customWidth="1"/>
    <col min="10" max="10" width="20" style="61" bestFit="1" customWidth="1"/>
    <col min="11" max="11" width="36.5546875" style="61" bestFit="1" customWidth="1"/>
    <col min="12" max="12" width="54" style="61" customWidth="1"/>
    <col min="13" max="13" width="15.5546875" style="61" bestFit="1" customWidth="1"/>
    <col min="14" max="14" width="54" style="61" customWidth="1"/>
    <col min="15" max="15" width="18" style="61" bestFit="1" customWidth="1"/>
    <col min="16" max="16" width="11.88671875" style="61" bestFit="1" customWidth="1"/>
    <col min="17" max="17" width="71.109375" style="61" hidden="1" customWidth="1"/>
    <col min="18" max="18" width="20.33203125" style="61" hidden="1" customWidth="1"/>
    <col min="19" max="19" width="15.33203125" style="61" customWidth="1"/>
    <col min="20" max="20" width="15.109375" style="61" customWidth="1"/>
    <col min="21" max="22" width="9.109375" style="61" customWidth="1"/>
    <col min="23" max="16384" width="9.109375" style="61"/>
  </cols>
  <sheetData>
    <row r="1" spans="1:18" x14ac:dyDescent="0.4">
      <c r="C1" s="59" t="s">
        <v>318</v>
      </c>
      <c r="E1" s="105"/>
      <c r="F1" s="60"/>
      <c r="H1" s="61"/>
    </row>
    <row r="3" spans="1:18" x14ac:dyDescent="0.4">
      <c r="A3" s="34" t="s">
        <v>22</v>
      </c>
      <c r="B3" s="34" t="s">
        <v>23</v>
      </c>
      <c r="C3" s="130" t="s">
        <v>301</v>
      </c>
      <c r="D3" s="72" t="s">
        <v>2</v>
      </c>
      <c r="E3" s="107" t="s">
        <v>3</v>
      </c>
      <c r="F3" s="72" t="s">
        <v>3</v>
      </c>
      <c r="G3" s="72" t="s">
        <v>7</v>
      </c>
      <c r="H3" s="35" t="s">
        <v>143</v>
      </c>
      <c r="I3" s="34" t="s">
        <v>14</v>
      </c>
      <c r="J3" s="34" t="s">
        <v>15</v>
      </c>
      <c r="K3" s="34" t="s">
        <v>18</v>
      </c>
      <c r="L3" s="34" t="s">
        <v>19</v>
      </c>
      <c r="M3" s="34" t="s">
        <v>299</v>
      </c>
      <c r="N3" s="34" t="s">
        <v>20</v>
      </c>
      <c r="O3" s="34" t="s">
        <v>21</v>
      </c>
      <c r="P3" s="34" t="s">
        <v>302</v>
      </c>
      <c r="Q3" s="59" t="s">
        <v>317</v>
      </c>
      <c r="R3" s="59" t="s">
        <v>23</v>
      </c>
    </row>
    <row r="4" spans="1:18" x14ac:dyDescent="0.4">
      <c r="A4" s="24" t="str">
        <f>LEFT(B4,12)</f>
        <v>v3_080202V01</v>
      </c>
      <c r="B4" s="24" t="s">
        <v>270</v>
      </c>
      <c r="C4" s="111" t="s">
        <v>303</v>
      </c>
      <c r="D4" s="61" t="s">
        <v>64</v>
      </c>
      <c r="E4" s="69" t="s">
        <v>65</v>
      </c>
      <c r="F4" s="61" t="s">
        <v>65</v>
      </c>
      <c r="G4" s="61" t="s">
        <v>29</v>
      </c>
      <c r="H4" s="113">
        <v>2563</v>
      </c>
      <c r="I4" s="61" t="s">
        <v>52</v>
      </c>
      <c r="J4" s="61" t="s">
        <v>67</v>
      </c>
      <c r="K4" s="61" t="s">
        <v>68</v>
      </c>
      <c r="L4" s="61" t="s">
        <v>69</v>
      </c>
      <c r="M4" s="61" t="s">
        <v>309</v>
      </c>
      <c r="N4" s="61" t="s">
        <v>39</v>
      </c>
      <c r="R4" s="61" t="s">
        <v>319</v>
      </c>
    </row>
    <row r="5" spans="1:18" x14ac:dyDescent="0.4">
      <c r="A5" s="24" t="str">
        <f>LEFT(B5,12)</f>
        <v>v3_080202V01</v>
      </c>
      <c r="B5" s="24" t="s">
        <v>270</v>
      </c>
      <c r="C5" s="111" t="s">
        <v>303</v>
      </c>
      <c r="D5" s="61" t="s">
        <v>57</v>
      </c>
      <c r="E5" s="69" t="s">
        <v>58</v>
      </c>
      <c r="F5" s="61" t="s">
        <v>58</v>
      </c>
      <c r="G5" s="61" t="s">
        <v>29</v>
      </c>
      <c r="H5" s="113">
        <v>2563</v>
      </c>
      <c r="I5" s="61" t="s">
        <v>52</v>
      </c>
      <c r="J5" s="61" t="s">
        <v>60</v>
      </c>
      <c r="K5" s="61" t="s">
        <v>61</v>
      </c>
      <c r="L5" s="61" t="s">
        <v>62</v>
      </c>
      <c r="M5" s="61" t="s">
        <v>313</v>
      </c>
      <c r="N5" s="61" t="s">
        <v>39</v>
      </c>
      <c r="R5" s="61" t="s">
        <v>259</v>
      </c>
    </row>
    <row r="6" spans="1:18" x14ac:dyDescent="0.4">
      <c r="A6" s="116" t="s">
        <v>306</v>
      </c>
      <c r="B6" s="116" t="s">
        <v>270</v>
      </c>
      <c r="C6" s="111" t="s">
        <v>303</v>
      </c>
      <c r="D6" s="100" t="s">
        <v>105</v>
      </c>
      <c r="E6" s="110" t="str">
        <f t="shared" ref="E6:E12" si="0">HYPERLINK(Q6,F6)</f>
        <v>ปรับปรุง พ.ร.บ. หลักทรัพย์ฯ ให้รองรับ digital securities</v>
      </c>
      <c r="F6" s="101" t="s">
        <v>106</v>
      </c>
      <c r="G6" s="101" t="s">
        <v>29</v>
      </c>
      <c r="H6" s="111">
        <v>2564</v>
      </c>
      <c r="I6" s="101" t="s">
        <v>93</v>
      </c>
      <c r="J6" s="102" t="s">
        <v>87</v>
      </c>
      <c r="K6" s="101" t="s">
        <v>108</v>
      </c>
      <c r="L6" s="101" t="s">
        <v>69</v>
      </c>
      <c r="M6" s="101" t="s">
        <v>309</v>
      </c>
      <c r="N6" s="101" t="s">
        <v>39</v>
      </c>
      <c r="O6" s="102" t="s">
        <v>267</v>
      </c>
      <c r="P6" s="103"/>
      <c r="R6" s="61" t="s">
        <v>259</v>
      </c>
    </row>
    <row r="7" spans="1:18" x14ac:dyDescent="0.4">
      <c r="A7" s="116" t="s">
        <v>306</v>
      </c>
      <c r="B7" s="116" t="s">
        <v>270</v>
      </c>
      <c r="C7" s="111" t="s">
        <v>303</v>
      </c>
      <c r="D7" s="100" t="s">
        <v>96</v>
      </c>
      <c r="E7" s="110" t="str">
        <f t="shared" si="0"/>
        <v xml:space="preserve">การสนับสนุนการเข้าถึงแหล่งทุนสำหรับ SME และ startup </v>
      </c>
      <c r="F7" s="101" t="s">
        <v>272</v>
      </c>
      <c r="G7" s="101" t="s">
        <v>29</v>
      </c>
      <c r="H7" s="111">
        <v>2564</v>
      </c>
      <c r="I7" s="101" t="s">
        <v>93</v>
      </c>
      <c r="J7" s="102" t="s">
        <v>45</v>
      </c>
      <c r="K7" s="101" t="s">
        <v>68</v>
      </c>
      <c r="L7" s="101" t="s">
        <v>69</v>
      </c>
      <c r="M7" s="101" t="s">
        <v>309</v>
      </c>
      <c r="N7" s="101" t="s">
        <v>39</v>
      </c>
      <c r="O7" s="102" t="s">
        <v>267</v>
      </c>
      <c r="P7" s="103"/>
      <c r="R7" s="61" t="s">
        <v>210</v>
      </c>
    </row>
    <row r="8" spans="1:18" x14ac:dyDescent="0.4">
      <c r="A8" s="116" t="s">
        <v>306</v>
      </c>
      <c r="B8" s="116" t="s">
        <v>270</v>
      </c>
      <c r="C8" s="111" t="s">
        <v>303</v>
      </c>
      <c r="D8" s="100" t="s">
        <v>83</v>
      </c>
      <c r="E8" s="110" t="str">
        <f t="shared" si="0"/>
        <v>การเพิ่มมูลค่ากองทุนรวมวายุภักษ์ หนึ่ง</v>
      </c>
      <c r="F8" s="101" t="s">
        <v>84</v>
      </c>
      <c r="G8" s="101" t="s">
        <v>29</v>
      </c>
      <c r="H8" s="111">
        <v>2564</v>
      </c>
      <c r="I8" s="101" t="s">
        <v>86</v>
      </c>
      <c r="J8" s="102" t="s">
        <v>87</v>
      </c>
      <c r="K8" s="101" t="s">
        <v>61</v>
      </c>
      <c r="L8" s="101" t="s">
        <v>62</v>
      </c>
      <c r="M8" s="101" t="s">
        <v>313</v>
      </c>
      <c r="N8" s="101" t="s">
        <v>39</v>
      </c>
      <c r="O8" s="102" t="s">
        <v>267</v>
      </c>
      <c r="P8" s="103"/>
      <c r="R8" s="61" t="s">
        <v>320</v>
      </c>
    </row>
    <row r="9" spans="1:18" x14ac:dyDescent="0.4">
      <c r="A9" s="116" t="s">
        <v>306</v>
      </c>
      <c r="B9" s="116" t="s">
        <v>270</v>
      </c>
      <c r="C9" s="111" t="s">
        <v>303</v>
      </c>
      <c r="D9" s="100" t="s">
        <v>128</v>
      </c>
      <c r="E9" s="110" t="str">
        <f t="shared" si="0"/>
        <v>การเพิ่มมูลค่ากองทุนรวมวายุภักษ์ หนึ่ง</v>
      </c>
      <c r="F9" s="101" t="s">
        <v>84</v>
      </c>
      <c r="G9" s="101" t="s">
        <v>29</v>
      </c>
      <c r="H9" s="111">
        <v>2565</v>
      </c>
      <c r="I9" s="101" t="s">
        <v>130</v>
      </c>
      <c r="J9" s="102" t="s">
        <v>131</v>
      </c>
      <c r="K9" s="101" t="s">
        <v>61</v>
      </c>
      <c r="L9" s="101" t="s">
        <v>62</v>
      </c>
      <c r="M9" s="101" t="s">
        <v>313</v>
      </c>
      <c r="N9" s="101" t="s">
        <v>39</v>
      </c>
      <c r="O9" s="102" t="s">
        <v>275</v>
      </c>
      <c r="P9" s="103"/>
      <c r="R9" s="61" t="s">
        <v>259</v>
      </c>
    </row>
    <row r="10" spans="1:18" x14ac:dyDescent="0.4">
      <c r="A10" s="116" t="s">
        <v>306</v>
      </c>
      <c r="B10" s="116" t="s">
        <v>270</v>
      </c>
      <c r="C10" s="111" t="s">
        <v>303</v>
      </c>
      <c r="D10" s="100" t="s">
        <v>133</v>
      </c>
      <c r="E10" s="110" t="str">
        <f t="shared" si="0"/>
        <v>โครงการส่งเสริมการพัฒนากองทุนสนับสนุนงานวิจัยและนวัตกรรมเพื่อการพัฒนาเศรษฐกิจและความสามารถของผู้ประกอบการไทย</v>
      </c>
      <c r="F10" s="101" t="s">
        <v>134</v>
      </c>
      <c r="G10" s="101" t="s">
        <v>29</v>
      </c>
      <c r="H10" s="111">
        <v>2565</v>
      </c>
      <c r="I10" s="101" t="s">
        <v>136</v>
      </c>
      <c r="J10" s="102" t="s">
        <v>131</v>
      </c>
      <c r="K10" s="101" t="s">
        <v>137</v>
      </c>
      <c r="L10" s="101" t="s">
        <v>166</v>
      </c>
      <c r="M10" s="101" t="s">
        <v>314</v>
      </c>
      <c r="N10" s="101" t="s">
        <v>78</v>
      </c>
      <c r="O10" s="102" t="s">
        <v>275</v>
      </c>
      <c r="P10" s="103"/>
      <c r="R10" s="61" t="s">
        <v>320</v>
      </c>
    </row>
    <row r="11" spans="1:18" x14ac:dyDescent="0.4">
      <c r="A11" s="116" t="s">
        <v>306</v>
      </c>
      <c r="B11" s="116" t="s">
        <v>270</v>
      </c>
      <c r="C11" s="111" t="s">
        <v>303</v>
      </c>
      <c r="D11" s="100" t="s">
        <v>169</v>
      </c>
      <c r="E11" s="110" t="str">
        <f t="shared" si="0"/>
        <v>การวางแนวทางการกำกับดูแลที่เอื้อต่อการสนับสนุนให้กลุ่มธุรกิจ BCG และ new s-curve สามารถระดมทุนผ่านตลาดทุน</v>
      </c>
      <c r="F11" s="101" t="s">
        <v>170</v>
      </c>
      <c r="G11" s="101" t="s">
        <v>29</v>
      </c>
      <c r="H11" s="111">
        <v>2565</v>
      </c>
      <c r="I11" s="101" t="s">
        <v>136</v>
      </c>
      <c r="J11" s="102" t="s">
        <v>67</v>
      </c>
      <c r="K11" s="101" t="s">
        <v>171</v>
      </c>
      <c r="L11" s="101" t="s">
        <v>69</v>
      </c>
      <c r="M11" s="101" t="s">
        <v>309</v>
      </c>
      <c r="N11" s="101" t="s">
        <v>39</v>
      </c>
      <c r="O11" s="102" t="s">
        <v>275</v>
      </c>
      <c r="P11" s="103"/>
      <c r="Q11" s="101" t="s">
        <v>268</v>
      </c>
      <c r="R11" s="101" t="s">
        <v>95</v>
      </c>
    </row>
    <row r="12" spans="1:18" x14ac:dyDescent="0.4">
      <c r="A12" s="116" t="s">
        <v>306</v>
      </c>
      <c r="B12" s="116" t="s">
        <v>270</v>
      </c>
      <c r="C12" s="111" t="s">
        <v>303</v>
      </c>
      <c r="D12" s="100" t="s">
        <v>173</v>
      </c>
      <c r="E12" s="110" t="str">
        <f t="shared" si="0"/>
        <v>การผลักดันและส่งเสริม SME/startup ให้เข้าถึงตลาดทุนได้อย่างสะดวกและมีประสิทธิภาพยิ่งขึ้น</v>
      </c>
      <c r="F12" s="101" t="s">
        <v>174</v>
      </c>
      <c r="G12" s="101" t="s">
        <v>29</v>
      </c>
      <c r="H12" s="111">
        <v>2565</v>
      </c>
      <c r="I12" s="101" t="s">
        <v>136</v>
      </c>
      <c r="J12" s="102" t="s">
        <v>67</v>
      </c>
      <c r="K12" s="101" t="s">
        <v>68</v>
      </c>
      <c r="L12" s="101" t="s">
        <v>69</v>
      </c>
      <c r="M12" s="101" t="s">
        <v>309</v>
      </c>
      <c r="N12" s="101" t="s">
        <v>39</v>
      </c>
      <c r="O12" s="102" t="s">
        <v>275</v>
      </c>
      <c r="P12" s="103"/>
      <c r="Q12" s="101" t="s">
        <v>269</v>
      </c>
      <c r="R12" s="101" t="s">
        <v>95</v>
      </c>
    </row>
    <row r="13" spans="1:18" x14ac:dyDescent="0.4">
      <c r="A13" s="70" t="str">
        <f>LEFT(B13,12)</f>
        <v>v3_080202V01</v>
      </c>
      <c r="B13" s="70" t="s">
        <v>321</v>
      </c>
      <c r="C13" s="129" t="s">
        <v>303</v>
      </c>
      <c r="D13" s="61" t="s">
        <v>26</v>
      </c>
      <c r="E13" s="69" t="s">
        <v>139</v>
      </c>
      <c r="F13" s="61" t="s">
        <v>27</v>
      </c>
      <c r="G13" s="61" t="s">
        <v>29</v>
      </c>
      <c r="H13" s="113">
        <v>2559</v>
      </c>
      <c r="I13" s="61" t="s">
        <v>35</v>
      </c>
      <c r="J13" s="61" t="s">
        <v>36</v>
      </c>
      <c r="K13" s="61" t="s">
        <v>37</v>
      </c>
      <c r="L13" s="61" t="s">
        <v>38</v>
      </c>
      <c r="M13" s="61" t="s">
        <v>322</v>
      </c>
      <c r="N13" s="61" t="s">
        <v>39</v>
      </c>
      <c r="Q13" s="101" t="s">
        <v>271</v>
      </c>
      <c r="R13" s="101" t="s">
        <v>110</v>
      </c>
    </row>
    <row r="14" spans="1:18" x14ac:dyDescent="0.4">
      <c r="A14" s="71" t="str">
        <f>LEFT(B14,12)</f>
        <v>v3_080202V02</v>
      </c>
      <c r="B14" s="71" t="s">
        <v>257</v>
      </c>
      <c r="C14" s="111" t="s">
        <v>303</v>
      </c>
      <c r="D14" s="61" t="s">
        <v>71</v>
      </c>
      <c r="E14" s="69" t="s">
        <v>72</v>
      </c>
      <c r="F14" s="61" t="s">
        <v>72</v>
      </c>
      <c r="G14" s="61" t="s">
        <v>29</v>
      </c>
      <c r="H14" s="113">
        <v>2563</v>
      </c>
      <c r="I14" s="61" t="s">
        <v>74</v>
      </c>
      <c r="J14" s="61" t="s">
        <v>75</v>
      </c>
      <c r="K14" s="61" t="s">
        <v>76</v>
      </c>
      <c r="L14" s="61" t="s">
        <v>77</v>
      </c>
      <c r="M14" s="61" t="s">
        <v>324</v>
      </c>
      <c r="N14" s="61" t="s">
        <v>78</v>
      </c>
      <c r="Q14" s="101" t="s">
        <v>273</v>
      </c>
      <c r="R14" s="101" t="s">
        <v>89</v>
      </c>
    </row>
    <row r="15" spans="1:18" x14ac:dyDescent="0.4">
      <c r="A15" s="117" t="s">
        <v>218</v>
      </c>
      <c r="B15" s="117" t="s">
        <v>257</v>
      </c>
      <c r="C15" s="111" t="s">
        <v>303</v>
      </c>
      <c r="D15" s="100" t="s">
        <v>90</v>
      </c>
      <c r="E15" s="110" t="str">
        <f>HYPERLINK(Q15,F15)</f>
        <v>โครงการเร่งรัดการจดทะเบียนเครื่องจักรของวิสาหกิจขนาดกลางและขนาดย่อม (ภายใต้ค่าใช้จ่ายในการส่งเสริมปรับเปลี่ยนเครื่องจักรเพื่อเพิ่มประสิทธิภาพ)ปี2564</v>
      </c>
      <c r="F15" s="101" t="s">
        <v>91</v>
      </c>
      <c r="G15" s="101" t="s">
        <v>29</v>
      </c>
      <c r="H15" s="111">
        <v>2564</v>
      </c>
      <c r="I15" s="101" t="s">
        <v>93</v>
      </c>
      <c r="J15" s="102" t="s">
        <v>87</v>
      </c>
      <c r="K15" s="101" t="s">
        <v>53</v>
      </c>
      <c r="L15" s="101" t="s">
        <v>54</v>
      </c>
      <c r="M15" s="101" t="s">
        <v>311</v>
      </c>
      <c r="N15" s="101" t="s">
        <v>55</v>
      </c>
      <c r="O15" s="102" t="s">
        <v>267</v>
      </c>
      <c r="P15" s="103"/>
      <c r="Q15" s="101" t="s">
        <v>274</v>
      </c>
      <c r="R15" s="101" t="s">
        <v>89</v>
      </c>
    </row>
    <row r="16" spans="1:18" x14ac:dyDescent="0.4">
      <c r="A16" s="117" t="s">
        <v>218</v>
      </c>
      <c r="B16" s="117" t="s">
        <v>257</v>
      </c>
      <c r="C16" s="111" t="s">
        <v>303</v>
      </c>
      <c r="D16" s="100" t="s">
        <v>100</v>
      </c>
      <c r="E16" s="110" t="str">
        <f>HYPERLINK(Q16,F16)</f>
        <v>การพัฒนาร้านค้าประชารัฐ:กองทุนหมู่บ้าน บ้านทุ่งสวน</v>
      </c>
      <c r="F16" s="101" t="s">
        <v>101</v>
      </c>
      <c r="G16" s="101" t="s">
        <v>29</v>
      </c>
      <c r="H16" s="111">
        <v>2564</v>
      </c>
      <c r="I16" s="101" t="s">
        <v>86</v>
      </c>
      <c r="J16" s="102" t="s">
        <v>87</v>
      </c>
      <c r="K16" s="101" t="s">
        <v>76</v>
      </c>
      <c r="L16" s="101" t="s">
        <v>103</v>
      </c>
      <c r="M16" s="101" t="s">
        <v>312</v>
      </c>
      <c r="N16" s="101" t="s">
        <v>78</v>
      </c>
      <c r="O16" s="102" t="s">
        <v>267</v>
      </c>
      <c r="P16" s="103"/>
      <c r="Q16" s="101" t="s">
        <v>276</v>
      </c>
      <c r="R16" s="101" t="s">
        <v>89</v>
      </c>
    </row>
    <row r="17" spans="1:18" x14ac:dyDescent="0.4">
      <c r="A17" s="117" t="s">
        <v>218</v>
      </c>
      <c r="B17" s="117" t="s">
        <v>257</v>
      </c>
      <c r="C17" s="111" t="s">
        <v>303</v>
      </c>
      <c r="D17" s="100" t="s">
        <v>186</v>
      </c>
      <c r="E17" s="110" t="str">
        <f>HYPERLINK(Q17,F17)</f>
        <v>แผนงานยุทธศาสตร์การส่งเสริมวิสาหกิจขนาดกลาง</v>
      </c>
      <c r="F17" s="101" t="s">
        <v>187</v>
      </c>
      <c r="G17" s="101" t="s">
        <v>29</v>
      </c>
      <c r="H17" s="111">
        <v>2566</v>
      </c>
      <c r="I17" s="101" t="s">
        <v>115</v>
      </c>
      <c r="J17" s="102" t="s">
        <v>124</v>
      </c>
      <c r="K17" s="101" t="s">
        <v>125</v>
      </c>
      <c r="L17" s="101" t="s">
        <v>126</v>
      </c>
      <c r="M17" s="101" t="s">
        <v>307</v>
      </c>
      <c r="N17" s="101" t="s">
        <v>78</v>
      </c>
      <c r="O17" s="101" t="s">
        <v>254</v>
      </c>
      <c r="P17" s="103"/>
      <c r="Q17" s="101" t="s">
        <v>277</v>
      </c>
      <c r="R17" s="101" t="s">
        <v>110</v>
      </c>
    </row>
    <row r="18" spans="1:18" x14ac:dyDescent="0.4">
      <c r="A18" s="117" t="s">
        <v>218</v>
      </c>
      <c r="B18" s="117" t="s">
        <v>257</v>
      </c>
      <c r="C18" s="111" t="s">
        <v>303</v>
      </c>
      <c r="D18" s="100" t="s">
        <v>195</v>
      </c>
      <c r="E18" s="110" t="str">
        <f>HYPERLINK(Q18,F18)</f>
        <v>การประชาสัมพันธ์หลักเกณฑ์และส่งเสริมความรู้ความเข้าใจในการระดมทุนผ่านตลาดทุนให้กลุ่มธุรกิจเป้าหมาย (BCG new s-curve และ SMEs) อย่างต่อเนื่อง</v>
      </c>
      <c r="F18" s="101" t="s">
        <v>196</v>
      </c>
      <c r="G18" s="101" t="s">
        <v>29</v>
      </c>
      <c r="H18" s="111">
        <v>2566</v>
      </c>
      <c r="I18" s="101" t="s">
        <v>115</v>
      </c>
      <c r="J18" s="102" t="s">
        <v>124</v>
      </c>
      <c r="K18" s="101" t="s">
        <v>197</v>
      </c>
      <c r="L18" s="101" t="s">
        <v>69</v>
      </c>
      <c r="M18" s="101" t="s">
        <v>309</v>
      </c>
      <c r="N18" s="101" t="s">
        <v>39</v>
      </c>
      <c r="O18" s="101" t="s">
        <v>254</v>
      </c>
      <c r="P18" s="103"/>
      <c r="Q18" s="101" t="s">
        <v>278</v>
      </c>
      <c r="R18" s="101" t="s">
        <v>110</v>
      </c>
    </row>
    <row r="19" spans="1:18" x14ac:dyDescent="0.4">
      <c r="A19" s="117" t="s">
        <v>218</v>
      </c>
      <c r="B19" s="117" t="s">
        <v>257</v>
      </c>
      <c r="C19" s="111" t="s">
        <v>303</v>
      </c>
      <c r="D19" s="100" t="s">
        <v>262</v>
      </c>
      <c r="E19" s="110" t="str">
        <f>HYPERLINK(Q19,F19)</f>
        <v>โครงการวางแผนการลงทุนสำหรับนักบริหารในยุค Next Normal</v>
      </c>
      <c r="F19" s="101" t="s">
        <v>263</v>
      </c>
      <c r="G19" s="101" t="s">
        <v>29</v>
      </c>
      <c r="H19" s="111">
        <v>2568</v>
      </c>
      <c r="I19" s="101" t="s">
        <v>264</v>
      </c>
      <c r="J19" s="102" t="s">
        <v>264</v>
      </c>
      <c r="K19" s="101" t="s">
        <v>216</v>
      </c>
      <c r="L19" s="101" t="s">
        <v>217</v>
      </c>
      <c r="M19" s="101" t="s">
        <v>310</v>
      </c>
      <c r="N19" s="101" t="s">
        <v>78</v>
      </c>
      <c r="O19" s="101" t="s">
        <v>265</v>
      </c>
      <c r="P19" s="103"/>
      <c r="Q19" s="101" t="s">
        <v>279</v>
      </c>
      <c r="R19" s="101" t="s">
        <v>89</v>
      </c>
    </row>
    <row r="20" spans="1:18" ht="21.6" thickBot="1" x14ac:dyDescent="0.45">
      <c r="A20" s="13" t="str">
        <f>LEFT(B20,12)</f>
        <v>v3_080202V02</v>
      </c>
      <c r="B20" s="13" t="s">
        <v>219</v>
      </c>
      <c r="C20" s="111" t="s">
        <v>303</v>
      </c>
      <c r="D20" s="61" t="s">
        <v>48</v>
      </c>
      <c r="E20" s="64" t="s">
        <v>49</v>
      </c>
      <c r="F20" s="61" t="s">
        <v>49</v>
      </c>
      <c r="G20" s="61" t="s">
        <v>29</v>
      </c>
      <c r="H20" s="113">
        <v>2561</v>
      </c>
      <c r="I20" s="61" t="s">
        <v>51</v>
      </c>
      <c r="J20" s="61" t="s">
        <v>52</v>
      </c>
      <c r="K20" s="61" t="s">
        <v>53</v>
      </c>
      <c r="L20" s="61" t="s">
        <v>54</v>
      </c>
      <c r="M20" s="61" t="s">
        <v>311</v>
      </c>
      <c r="N20" s="61" t="s">
        <v>55</v>
      </c>
      <c r="Q20" s="91" t="s">
        <v>298</v>
      </c>
      <c r="R20" s="91" t="s">
        <v>296</v>
      </c>
    </row>
    <row r="21" spans="1:18" ht="21.6" thickBot="1" x14ac:dyDescent="0.45">
      <c r="A21" s="13" t="str">
        <f>LEFT(B21,12)</f>
        <v>v3_080202V02</v>
      </c>
      <c r="B21" s="13" t="s">
        <v>219</v>
      </c>
      <c r="C21" s="111" t="s">
        <v>303</v>
      </c>
      <c r="D21" s="61" t="s">
        <v>41</v>
      </c>
      <c r="E21" s="66" t="s">
        <v>42</v>
      </c>
      <c r="F21" s="61" t="s">
        <v>42</v>
      </c>
      <c r="G21" s="61" t="s">
        <v>29</v>
      </c>
      <c r="H21" s="113">
        <v>2561</v>
      </c>
      <c r="I21" s="61" t="s">
        <v>44</v>
      </c>
      <c r="J21" s="61" t="s">
        <v>45</v>
      </c>
      <c r="L21" s="61" t="s">
        <v>46</v>
      </c>
      <c r="M21" s="61" t="s">
        <v>323</v>
      </c>
      <c r="N21" s="61" t="s">
        <v>39</v>
      </c>
      <c r="Q21" s="101" t="s">
        <v>258</v>
      </c>
      <c r="R21" s="100" t="s">
        <v>256</v>
      </c>
    </row>
    <row r="22" spans="1:18" ht="21.6" thickBot="1" x14ac:dyDescent="0.45">
      <c r="A22" s="13" t="str">
        <f>LEFT(B22,12)</f>
        <v>v3_080202V02</v>
      </c>
      <c r="B22" s="13" t="s">
        <v>219</v>
      </c>
      <c r="C22" s="111" t="s">
        <v>303</v>
      </c>
      <c r="D22" s="61" t="s">
        <v>79</v>
      </c>
      <c r="E22" s="66" t="s">
        <v>80</v>
      </c>
      <c r="F22" s="61" t="s">
        <v>80</v>
      </c>
      <c r="G22" s="61" t="s">
        <v>29</v>
      </c>
      <c r="H22" s="113">
        <v>2563</v>
      </c>
      <c r="I22" s="61" t="s">
        <v>74</v>
      </c>
      <c r="J22" s="61" t="s">
        <v>82</v>
      </c>
      <c r="K22" s="61" t="s">
        <v>53</v>
      </c>
      <c r="L22" s="61" t="s">
        <v>54</v>
      </c>
      <c r="M22" s="61" t="s">
        <v>311</v>
      </c>
      <c r="N22" s="61" t="s">
        <v>55</v>
      </c>
      <c r="Q22" s="101" t="s">
        <v>260</v>
      </c>
      <c r="R22" s="100" t="s">
        <v>259</v>
      </c>
    </row>
    <row r="23" spans="1:18" ht="21.6" thickBot="1" x14ac:dyDescent="0.45">
      <c r="A23" s="118" t="s">
        <v>218</v>
      </c>
      <c r="B23" s="118" t="s">
        <v>219</v>
      </c>
      <c r="C23" s="111" t="s">
        <v>303</v>
      </c>
      <c r="D23" s="100" t="s">
        <v>189</v>
      </c>
      <c r="E23" s="115" t="str">
        <f>HYPERLINK(Q23,F23)</f>
        <v>พัฒนาศักยภาพและยกระดับขีดความสามารถด้านการค้าการลงทุนจังหวัดพิษณุโลก</v>
      </c>
      <c r="F23" s="101" t="s">
        <v>190</v>
      </c>
      <c r="G23" s="101" t="s">
        <v>29</v>
      </c>
      <c r="H23" s="111">
        <v>2566</v>
      </c>
      <c r="I23" s="101" t="s">
        <v>115</v>
      </c>
      <c r="J23" s="102" t="s">
        <v>124</v>
      </c>
      <c r="K23" s="101" t="s">
        <v>191</v>
      </c>
      <c r="L23" s="101" t="s">
        <v>192</v>
      </c>
      <c r="M23" s="101" t="s">
        <v>308</v>
      </c>
      <c r="N23" s="101" t="s">
        <v>193</v>
      </c>
      <c r="O23" s="101" t="s">
        <v>254</v>
      </c>
      <c r="P23" s="103"/>
      <c r="Q23" s="101" t="s">
        <v>261</v>
      </c>
      <c r="R23" s="100" t="s">
        <v>256</v>
      </c>
    </row>
    <row r="24" spans="1:18" ht="21.6" thickBot="1" x14ac:dyDescent="0.45">
      <c r="A24" s="118" t="s">
        <v>218</v>
      </c>
      <c r="B24" s="13" t="s">
        <v>219</v>
      </c>
      <c r="C24" s="112" t="s">
        <v>303</v>
      </c>
      <c r="D24" s="91" t="s">
        <v>199</v>
      </c>
      <c r="E24" s="115" t="str">
        <f>HYPERLINK(Q24,F24)</f>
        <v>โครงการยกระดับธุรกิจชีววิทยาศาสตร์สู่การระดมทุนผ่านตลาดทุน</v>
      </c>
      <c r="F24" s="91" t="s">
        <v>200</v>
      </c>
      <c r="G24" s="91" t="s">
        <v>29</v>
      </c>
      <c r="H24" s="112">
        <v>2566</v>
      </c>
      <c r="I24" s="91" t="s">
        <v>115</v>
      </c>
      <c r="J24" s="91" t="s">
        <v>124</v>
      </c>
      <c r="K24" s="91" t="s">
        <v>201</v>
      </c>
      <c r="L24" s="91" t="s">
        <v>202</v>
      </c>
      <c r="M24" s="101" t="s">
        <v>315</v>
      </c>
      <c r="N24" s="91" t="s">
        <v>78</v>
      </c>
      <c r="O24" s="91" t="s">
        <v>254</v>
      </c>
      <c r="P24" s="104"/>
      <c r="Q24" s="91" t="s">
        <v>284</v>
      </c>
      <c r="R24" s="91" t="s">
        <v>259</v>
      </c>
    </row>
    <row r="25" spans="1:18" ht="21.6" thickBot="1" x14ac:dyDescent="0.45">
      <c r="A25" s="118" t="s">
        <v>218</v>
      </c>
      <c r="B25" s="13" t="s">
        <v>219</v>
      </c>
      <c r="C25" s="112" t="s">
        <v>303</v>
      </c>
      <c r="D25" s="91" t="s">
        <v>212</v>
      </c>
      <c r="E25" s="115" t="str">
        <f>HYPERLINK(Q25,F25)</f>
        <v>“แข่งขันการเทรดหุ้นค้นหาความเป็นที่สุดของนักลงทุน คณะบริหารธุรกิจ” (BA Click To Win Stock Challenge)</v>
      </c>
      <c r="F25" s="91" t="s">
        <v>213</v>
      </c>
      <c r="G25" s="91" t="s">
        <v>29</v>
      </c>
      <c r="H25" s="112">
        <v>2567</v>
      </c>
      <c r="I25" s="91" t="s">
        <v>214</v>
      </c>
      <c r="J25" s="91" t="s">
        <v>214</v>
      </c>
      <c r="K25" s="91" t="s">
        <v>216</v>
      </c>
      <c r="L25" s="91" t="s">
        <v>217</v>
      </c>
      <c r="M25" s="101" t="s">
        <v>310</v>
      </c>
      <c r="N25" s="91" t="s">
        <v>78</v>
      </c>
      <c r="O25" s="91" t="s">
        <v>286</v>
      </c>
      <c r="P25" s="104"/>
      <c r="Q25" s="91" t="s">
        <v>290</v>
      </c>
      <c r="R25" s="91" t="s">
        <v>219</v>
      </c>
    </row>
    <row r="26" spans="1:18" x14ac:dyDescent="0.4">
      <c r="A26" s="118" t="s">
        <v>218</v>
      </c>
      <c r="B26" s="13" t="s">
        <v>219</v>
      </c>
      <c r="C26" s="112" t="s">
        <v>304</v>
      </c>
      <c r="D26" s="91" t="s">
        <v>291</v>
      </c>
      <c r="E26" s="115" t="str">
        <f>HYPERLINK(Q26,F26)</f>
        <v>โครงการพัฒนาศักยภาพเพื่อเตรียมความพร้อมนักศึกษาสาขาวิชาการจัดการเข้าสู่สถานประกอบการ ศูนย์นนทบุรี</v>
      </c>
      <c r="F26" s="91" t="s">
        <v>292</v>
      </c>
      <c r="G26" s="91" t="s">
        <v>29</v>
      </c>
      <c r="H26" s="112">
        <v>2565</v>
      </c>
      <c r="I26" s="91" t="s">
        <v>293</v>
      </c>
      <c r="J26" s="91" t="s">
        <v>293</v>
      </c>
      <c r="K26" s="91" t="s">
        <v>295</v>
      </c>
      <c r="L26" s="91" t="s">
        <v>294</v>
      </c>
      <c r="M26" s="101" t="s">
        <v>316</v>
      </c>
      <c r="N26" s="91" t="s">
        <v>78</v>
      </c>
      <c r="O26" s="91" t="s">
        <v>275</v>
      </c>
      <c r="P26" s="8"/>
      <c r="Q26" s="101" t="s">
        <v>266</v>
      </c>
      <c r="R26" s="101" t="s">
        <v>257</v>
      </c>
    </row>
    <row r="27" spans="1:18" x14ac:dyDescent="0.4">
      <c r="E27" s="109"/>
    </row>
  </sheetData>
  <autoFilter ref="A3:P3" xr:uid="{2EAC2109-6FF2-4236-A4E6-4F7B7F400B3F}">
    <sortState ref="A4:P26">
      <sortCondition ref="B3"/>
    </sortState>
  </autoFilter>
  <conditionalFormatting sqref="D2:D1048576 C1">
    <cfRule type="duplicateValues" dxfId="5" priority="1"/>
  </conditionalFormatting>
  <hyperlinks>
    <hyperlink ref="E13" r:id="rId1" display="https://emenscr.nesdc.go.th/viewer/view.html?id=5b20a7727587e67e2e7210e1&amp;username=mof10071" xr:uid="{12CAD2C3-4349-4CA1-BCB4-8F08A905F5E0}"/>
    <hyperlink ref="E21" r:id="rId2" display="https://emenscr.nesdc.go.th/viewer/view.html?id=5bb44518e8a05d0f344e4e4d&amp;username=exim1" xr:uid="{47BB131E-5305-4D74-9A34-452395E4C696}"/>
    <hyperlink ref="E20" r:id="rId3" display="https://emenscr.nesdc.go.th/viewer/view.html?id=5c949ed87a930d3fec262fd8&amp;username=industry03151" xr:uid="{F697B86D-D1F4-4B72-8F3F-1383DBCD5C71}"/>
    <hyperlink ref="E5" r:id="rId4" display="https://emenscr.nesdc.go.th/viewer/view.html?id=5d9183652cf06546a62a83bb&amp;username=mof08061" xr:uid="{A25283AE-9330-4794-BFC5-B32F3E797AE9}"/>
    <hyperlink ref="E4" r:id="rId5" display="https://emenscr.nesdc.go.th/viewer/view.html?id=5e7d88e4b8124667b9b69d40&amp;username=sec221" xr:uid="{94F787F6-6D46-47B8-9AD6-C9999741519D}"/>
    <hyperlink ref="E14" r:id="rId6" display="https://emenscr.nesdc.go.th/viewer/view.html?id=5ecb43b30613a5509f58c0eb&amp;username=srru0546051" xr:uid="{7220C052-5EF2-4B71-96D6-B5DDDE54BE37}"/>
    <hyperlink ref="E22" r:id="rId7" display="https://emenscr.nesdc.go.th/viewer/view.html?id=5ee9e81c24f05f3d7bae38a5&amp;username=industry03151" xr:uid="{63D2A890-468D-4D01-A794-06B27D2B00D0}"/>
  </hyperlinks>
  <pageMargins left="0.7" right="0.7" top="0.75" bottom="0.75" header="0.3" footer="0.3"/>
  <pageSetup orientation="portrait" r:id="rId8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K33"/>
  <sheetViews>
    <sheetView topLeftCell="B1" zoomScaleNormal="100" workbookViewId="0">
      <selection activeCell="K21" sqref="K21"/>
    </sheetView>
  </sheetViews>
  <sheetFormatPr defaultColWidth="9.109375" defaultRowHeight="21" x14ac:dyDescent="0.4"/>
  <cols>
    <col min="1" max="1" width="24.6640625" style="11" bestFit="1" customWidth="1"/>
    <col min="2" max="2" width="14.5546875" style="11" bestFit="1" customWidth="1"/>
    <col min="3" max="9" width="5.88671875" style="11" bestFit="1" customWidth="1"/>
    <col min="10" max="10" width="23.5546875" style="11" bestFit="1" customWidth="1"/>
    <col min="11" max="11" width="29.44140625" style="11" customWidth="1"/>
    <col min="12" max="16384" width="9.109375" style="11"/>
  </cols>
  <sheetData>
    <row r="1" spans="1:11" x14ac:dyDescent="0.4">
      <c r="A1" s="29" t="s">
        <v>325</v>
      </c>
      <c r="B1" s="29" t="s">
        <v>143</v>
      </c>
      <c r="C1" s="131"/>
      <c r="D1" s="131"/>
      <c r="E1" s="131"/>
      <c r="F1" s="131"/>
      <c r="G1" s="131"/>
      <c r="H1" s="131"/>
      <c r="I1" s="131"/>
      <c r="J1" s="131"/>
    </row>
    <row r="2" spans="1:11" x14ac:dyDescent="0.4">
      <c r="A2" s="29" t="s">
        <v>145</v>
      </c>
      <c r="B2" s="131">
        <v>2559</v>
      </c>
      <c r="C2" s="131">
        <v>2561</v>
      </c>
      <c r="D2" s="131">
        <v>2563</v>
      </c>
      <c r="E2" s="131">
        <v>2564</v>
      </c>
      <c r="F2" s="131">
        <v>2565</v>
      </c>
      <c r="G2" s="131">
        <v>2566</v>
      </c>
      <c r="H2" s="131">
        <v>2567</v>
      </c>
      <c r="I2" s="131">
        <v>2568</v>
      </c>
      <c r="J2" s="131" t="s">
        <v>147</v>
      </c>
      <c r="K2" s="11" t="s">
        <v>326</v>
      </c>
    </row>
    <row r="3" spans="1:11" x14ac:dyDescent="0.4">
      <c r="A3" s="12" t="s">
        <v>270</v>
      </c>
      <c r="B3" s="108"/>
      <c r="C3" s="108"/>
      <c r="D3" s="108">
        <v>2</v>
      </c>
      <c r="E3" s="108">
        <v>3</v>
      </c>
      <c r="F3" s="108">
        <v>4</v>
      </c>
      <c r="G3" s="108"/>
      <c r="H3" s="108"/>
      <c r="I3" s="108"/>
      <c r="J3" s="108">
        <v>9</v>
      </c>
      <c r="K3" s="11">
        <f>SUM(G3:I3)</f>
        <v>0</v>
      </c>
    </row>
    <row r="4" spans="1:11" x14ac:dyDescent="0.4">
      <c r="A4" s="30" t="s">
        <v>303</v>
      </c>
      <c r="B4" s="108"/>
      <c r="C4" s="108"/>
      <c r="D4" s="108">
        <v>2</v>
      </c>
      <c r="E4" s="108">
        <v>3</v>
      </c>
      <c r="F4" s="108">
        <v>4</v>
      </c>
      <c r="G4" s="108"/>
      <c r="H4" s="108"/>
      <c r="I4" s="108"/>
      <c r="J4" s="108">
        <v>9</v>
      </c>
      <c r="K4" s="91">
        <f t="shared" ref="K4:K12" si="0">SUM(G4:I4)</f>
        <v>0</v>
      </c>
    </row>
    <row r="5" spans="1:11" x14ac:dyDescent="0.4">
      <c r="A5" s="12" t="s">
        <v>321</v>
      </c>
      <c r="B5" s="108">
        <v>1</v>
      </c>
      <c r="C5" s="108"/>
      <c r="D5" s="108"/>
      <c r="E5" s="108"/>
      <c r="F5" s="108"/>
      <c r="G5" s="108"/>
      <c r="H5" s="108"/>
      <c r="I5" s="108"/>
      <c r="J5" s="108">
        <v>1</v>
      </c>
      <c r="K5" s="91">
        <f t="shared" si="0"/>
        <v>0</v>
      </c>
    </row>
    <row r="6" spans="1:11" x14ac:dyDescent="0.4">
      <c r="A6" s="30" t="s">
        <v>303</v>
      </c>
      <c r="B6" s="108">
        <v>1</v>
      </c>
      <c r="C6" s="108"/>
      <c r="D6" s="108"/>
      <c r="E6" s="108"/>
      <c r="F6" s="108"/>
      <c r="G6" s="108"/>
      <c r="H6" s="108"/>
      <c r="I6" s="108"/>
      <c r="J6" s="108">
        <v>1</v>
      </c>
      <c r="K6" s="91">
        <f t="shared" si="0"/>
        <v>0</v>
      </c>
    </row>
    <row r="7" spans="1:11" x14ac:dyDescent="0.4">
      <c r="A7" s="12" t="s">
        <v>257</v>
      </c>
      <c r="B7" s="108"/>
      <c r="C7" s="108"/>
      <c r="D7" s="108">
        <v>1</v>
      </c>
      <c r="E7" s="108">
        <v>2</v>
      </c>
      <c r="F7" s="108"/>
      <c r="G7" s="108">
        <v>2</v>
      </c>
      <c r="H7" s="108"/>
      <c r="I7" s="108">
        <v>1</v>
      </c>
      <c r="J7" s="108">
        <v>6</v>
      </c>
      <c r="K7" s="91">
        <f t="shared" si="0"/>
        <v>3</v>
      </c>
    </row>
    <row r="8" spans="1:11" x14ac:dyDescent="0.4">
      <c r="A8" s="30" t="s">
        <v>303</v>
      </c>
      <c r="B8" s="108"/>
      <c r="C8" s="108"/>
      <c r="D8" s="108">
        <v>1</v>
      </c>
      <c r="E8" s="108">
        <v>2</v>
      </c>
      <c r="F8" s="108"/>
      <c r="G8" s="108">
        <v>2</v>
      </c>
      <c r="H8" s="108"/>
      <c r="I8" s="108">
        <v>1</v>
      </c>
      <c r="J8" s="108">
        <v>6</v>
      </c>
      <c r="K8" s="91">
        <f t="shared" si="0"/>
        <v>3</v>
      </c>
    </row>
    <row r="9" spans="1:11" x14ac:dyDescent="0.4">
      <c r="A9" s="12" t="s">
        <v>219</v>
      </c>
      <c r="B9" s="108"/>
      <c r="C9" s="108">
        <v>2</v>
      </c>
      <c r="D9" s="108">
        <v>1</v>
      </c>
      <c r="E9" s="108"/>
      <c r="F9" s="108">
        <v>1</v>
      </c>
      <c r="G9" s="108">
        <v>2</v>
      </c>
      <c r="H9" s="108">
        <v>1</v>
      </c>
      <c r="I9" s="108"/>
      <c r="J9" s="108">
        <v>7</v>
      </c>
      <c r="K9" s="91">
        <f t="shared" si="0"/>
        <v>3</v>
      </c>
    </row>
    <row r="10" spans="1:11" x14ac:dyDescent="0.4">
      <c r="A10" s="30" t="s">
        <v>303</v>
      </c>
      <c r="B10" s="108"/>
      <c r="C10" s="108">
        <v>2</v>
      </c>
      <c r="D10" s="108">
        <v>1</v>
      </c>
      <c r="E10" s="108"/>
      <c r="F10" s="108"/>
      <c r="G10" s="108">
        <v>2</v>
      </c>
      <c r="H10" s="108">
        <v>1</v>
      </c>
      <c r="I10" s="108"/>
      <c r="J10" s="108">
        <v>6</v>
      </c>
      <c r="K10" s="91">
        <f t="shared" si="0"/>
        <v>3</v>
      </c>
    </row>
    <row r="11" spans="1:11" x14ac:dyDescent="0.4">
      <c r="A11" s="30" t="s">
        <v>304</v>
      </c>
      <c r="B11" s="108"/>
      <c r="C11" s="108"/>
      <c r="D11" s="108"/>
      <c r="E11" s="108"/>
      <c r="F11" s="108">
        <v>1</v>
      </c>
      <c r="G11" s="108"/>
      <c r="H11" s="108"/>
      <c r="I11" s="108"/>
      <c r="J11" s="108">
        <v>1</v>
      </c>
      <c r="K11" s="91">
        <f t="shared" si="0"/>
        <v>0</v>
      </c>
    </row>
    <row r="12" spans="1:11" x14ac:dyDescent="0.4">
      <c r="A12" s="12" t="s">
        <v>147</v>
      </c>
      <c r="B12" s="108">
        <v>1</v>
      </c>
      <c r="C12" s="108">
        <v>2</v>
      </c>
      <c r="D12" s="108">
        <v>4</v>
      </c>
      <c r="E12" s="108">
        <v>5</v>
      </c>
      <c r="F12" s="108">
        <v>5</v>
      </c>
      <c r="G12" s="108">
        <v>4</v>
      </c>
      <c r="H12" s="108">
        <v>1</v>
      </c>
      <c r="I12" s="108">
        <v>1</v>
      </c>
      <c r="J12" s="108">
        <v>23</v>
      </c>
      <c r="K12" s="91">
        <f t="shared" si="0"/>
        <v>6</v>
      </c>
    </row>
    <row r="24" spans="10:10" x14ac:dyDescent="0.4">
      <c r="J24" s="8"/>
    </row>
    <row r="33" spans="10:10" x14ac:dyDescent="0.4">
      <c r="J33" s="8"/>
    </row>
  </sheetData>
  <pageMargins left="0.7" right="0.7" top="0.75" bottom="0.75" header="0.3" footer="0.3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52AB8-E195-4AD1-A040-33F7B0BFA28A}">
  <sheetPr>
    <tabColor rgb="FFFF0000"/>
  </sheetPr>
  <dimension ref="A1:T5"/>
  <sheetViews>
    <sheetView workbookViewId="0">
      <selection activeCell="E25" sqref="E25"/>
    </sheetView>
  </sheetViews>
  <sheetFormatPr defaultRowHeight="14.4" x14ac:dyDescent="0.3"/>
  <cols>
    <col min="1" max="1" width="15.6640625" bestFit="1" customWidth="1"/>
    <col min="2" max="2" width="16" bestFit="1" customWidth="1"/>
    <col min="3" max="3" width="42" customWidth="1"/>
    <col min="4" max="4" width="25" bestFit="1" customWidth="1"/>
    <col min="5" max="5" width="46.33203125" bestFit="1" customWidth="1"/>
    <col min="6" max="6" width="9.109375" hidden="1" customWidth="1"/>
    <col min="8" max="12" width="11.44140625" bestFit="1" customWidth="1"/>
    <col min="13" max="14" width="11.44140625" style="90" hidden="1" customWidth="1"/>
    <col min="15" max="15" width="12.6640625" bestFit="1" customWidth="1"/>
    <col min="16" max="16" width="9.5546875" bestFit="1" customWidth="1"/>
    <col min="17" max="17" width="9.44140625" bestFit="1" customWidth="1"/>
    <col min="19" max="19" width="51.5546875" hidden="1" customWidth="1"/>
    <col min="20" max="20" width="56" hidden="1" customWidth="1"/>
  </cols>
  <sheetData>
    <row r="1" spans="1:20" s="123" customFormat="1" ht="28.8" x14ac:dyDescent="0.55000000000000004">
      <c r="A1" s="124" t="s">
        <v>333</v>
      </c>
    </row>
    <row r="2" spans="1:20" ht="21" x14ac:dyDescent="0.3">
      <c r="A2" s="73" t="s">
        <v>22</v>
      </c>
      <c r="B2" s="73" t="s">
        <v>23</v>
      </c>
      <c r="C2" s="73" t="s">
        <v>222</v>
      </c>
      <c r="D2" s="73" t="s">
        <v>223</v>
      </c>
      <c r="E2" s="73" t="s">
        <v>224</v>
      </c>
      <c r="F2" s="73" t="s">
        <v>225</v>
      </c>
      <c r="G2" s="73" t="s">
        <v>226</v>
      </c>
      <c r="H2" s="73" t="s">
        <v>227</v>
      </c>
      <c r="I2" s="73" t="s">
        <v>228</v>
      </c>
      <c r="J2" s="73" t="s">
        <v>229</v>
      </c>
      <c r="K2" s="73" t="s">
        <v>230</v>
      </c>
      <c r="L2" s="73" t="s">
        <v>231</v>
      </c>
      <c r="M2" s="122" t="s">
        <v>330</v>
      </c>
      <c r="N2" s="122" t="s">
        <v>331</v>
      </c>
      <c r="O2" s="73" t="s">
        <v>232</v>
      </c>
      <c r="P2" s="74" t="s">
        <v>233</v>
      </c>
      <c r="Q2" s="74" t="s">
        <v>234</v>
      </c>
      <c r="R2" s="75" t="s">
        <v>235</v>
      </c>
      <c r="S2" s="73" t="s">
        <v>222</v>
      </c>
      <c r="T2" s="73" t="s">
        <v>221</v>
      </c>
    </row>
    <row r="3" spans="1:20" ht="21" x14ac:dyDescent="0.4">
      <c r="A3" s="126" t="s">
        <v>306</v>
      </c>
      <c r="B3" s="127" t="s">
        <v>321</v>
      </c>
      <c r="C3" s="125" t="str">
        <f>HYPERLINK(T3,S3)</f>
        <v>โครงการการให้ความรู้แก่ผู้ประกอบการด้านตลาดทุนที่มีความเหมาะสมและหลากหลายแก่วิสาหกิจชุมชนในพื้นที่ภาคตะวันออกเฉียงเหนือตอนบน2</v>
      </c>
      <c r="D3" s="77" t="s">
        <v>329</v>
      </c>
      <c r="E3" s="77" t="s">
        <v>78</v>
      </c>
      <c r="F3" s="76" t="s">
        <v>236</v>
      </c>
      <c r="G3" s="78">
        <v>0.75</v>
      </c>
      <c r="H3" s="78">
        <v>3.25</v>
      </c>
      <c r="I3" s="78">
        <v>2.75</v>
      </c>
      <c r="J3" s="78">
        <v>3.7574999999999998</v>
      </c>
      <c r="K3" s="78">
        <v>3.875</v>
      </c>
      <c r="L3" s="79">
        <v>5</v>
      </c>
      <c r="M3" s="120">
        <v>0</v>
      </c>
      <c r="N3" s="121">
        <v>0</v>
      </c>
      <c r="O3" s="78" t="s">
        <v>237</v>
      </c>
      <c r="P3" s="80" t="s">
        <v>332</v>
      </c>
      <c r="Q3" s="78" t="s">
        <v>239</v>
      </c>
      <c r="R3" s="80" t="s">
        <v>238</v>
      </c>
      <c r="S3" s="77" t="s">
        <v>328</v>
      </c>
      <c r="T3" s="77" t="s">
        <v>327</v>
      </c>
    </row>
    <row r="4" spans="1:20" x14ac:dyDescent="0.3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</row>
    <row r="5" spans="1:20" x14ac:dyDescent="0.3">
      <c r="A5" s="119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</row>
  </sheetData>
  <autoFilter ref="A2:R2" xr:uid="{2917EDBB-D802-4B02-805A-C25E0328295D}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EF8AF-635E-481D-8D34-EE69A931AD2C}">
  <sheetPr>
    <tabColor rgb="FF00B050"/>
  </sheetPr>
  <dimension ref="A1:L65"/>
  <sheetViews>
    <sheetView zoomScale="85" zoomScaleNormal="85" workbookViewId="0">
      <selection activeCell="A6" sqref="A6"/>
    </sheetView>
  </sheetViews>
  <sheetFormatPr defaultColWidth="9.109375" defaultRowHeight="21" x14ac:dyDescent="0.4"/>
  <cols>
    <col min="1" max="1" width="67.44140625" style="81" customWidth="1"/>
    <col min="2" max="2" width="67.44140625" style="81" hidden="1" customWidth="1"/>
    <col min="3" max="3" width="12.88671875" style="81" bestFit="1" customWidth="1"/>
    <col min="4" max="4" width="53.88671875" style="81" bestFit="1" customWidth="1"/>
    <col min="5" max="5" width="48.33203125" style="81" bestFit="1" customWidth="1"/>
    <col min="6" max="6" width="42.88671875" style="81" bestFit="1" customWidth="1"/>
    <col min="7" max="7" width="17" style="81" bestFit="1" customWidth="1"/>
    <col min="8" max="8" width="18.5546875" style="81" bestFit="1" customWidth="1"/>
    <col min="9" max="10" width="26.44140625" style="81" customWidth="1"/>
    <col min="11" max="11" width="9.109375" style="81"/>
    <col min="12" max="12" width="9.109375" style="81" hidden="1" customWidth="1"/>
    <col min="13" max="16384" width="9.109375" style="81"/>
  </cols>
  <sheetData>
    <row r="1" spans="1:12" x14ac:dyDescent="0.4">
      <c r="A1" s="9" t="s">
        <v>305</v>
      </c>
    </row>
    <row r="2" spans="1:12" x14ac:dyDescent="0.4">
      <c r="A2" s="138" t="s">
        <v>3</v>
      </c>
      <c r="B2" s="138" t="s">
        <v>3</v>
      </c>
      <c r="C2" s="138" t="s">
        <v>143</v>
      </c>
      <c r="D2" s="138" t="s">
        <v>19</v>
      </c>
      <c r="E2" s="138" t="s">
        <v>20</v>
      </c>
      <c r="F2" s="138" t="s">
        <v>21</v>
      </c>
      <c r="G2" s="136" t="s">
        <v>240</v>
      </c>
      <c r="H2" s="136"/>
      <c r="I2" s="137" t="s">
        <v>241</v>
      </c>
      <c r="J2" s="137"/>
    </row>
    <row r="3" spans="1:12" x14ac:dyDescent="0.4">
      <c r="A3" s="138"/>
      <c r="B3" s="138"/>
      <c r="C3" s="138"/>
      <c r="D3" s="138"/>
      <c r="E3" s="138"/>
      <c r="F3" s="138"/>
      <c r="G3" s="82" t="s">
        <v>22</v>
      </c>
      <c r="H3" s="82" t="s">
        <v>23</v>
      </c>
      <c r="I3" s="83" t="s">
        <v>22</v>
      </c>
      <c r="J3" s="83" t="s">
        <v>23</v>
      </c>
      <c r="K3" s="84" t="s">
        <v>242</v>
      </c>
    </row>
    <row r="4" spans="1:12" s="61" customFormat="1" x14ac:dyDescent="0.4">
      <c r="A4" s="67" t="str">
        <f>HYPERLINK(L4,B4)</f>
        <v>โครงการหลักสูตรการระดมทุนและการบริหาร Startup ด้านเกษตรและอาหารเพื่อสร้างมูลค่าสูงสุดและยั่งยืน</v>
      </c>
      <c r="B4" s="61" t="s">
        <v>122</v>
      </c>
      <c r="C4" s="65">
        <v>2566</v>
      </c>
      <c r="D4" s="61" t="s">
        <v>126</v>
      </c>
      <c r="E4" s="61" t="s">
        <v>78</v>
      </c>
      <c r="F4" s="61" t="s">
        <v>127</v>
      </c>
      <c r="G4" s="61" t="s">
        <v>94</v>
      </c>
      <c r="H4" s="61" t="s">
        <v>179</v>
      </c>
      <c r="I4" s="61" t="s">
        <v>94</v>
      </c>
      <c r="J4" s="61" t="s">
        <v>179</v>
      </c>
      <c r="L4" s="61" t="s">
        <v>180</v>
      </c>
    </row>
    <row r="5" spans="1:12" s="61" customFormat="1" x14ac:dyDescent="0.4">
      <c r="A5" s="67"/>
      <c r="C5" s="65"/>
    </row>
    <row r="6" spans="1:12" s="61" customFormat="1" x14ac:dyDescent="0.4">
      <c r="A6" s="67"/>
      <c r="C6" s="65"/>
    </row>
    <row r="7" spans="1:12" s="61" customFormat="1" x14ac:dyDescent="0.4">
      <c r="A7" s="67"/>
      <c r="C7" s="65"/>
    </row>
    <row r="8" spans="1:12" s="61" customFormat="1" x14ac:dyDescent="0.4">
      <c r="A8" s="67"/>
      <c r="C8" s="65"/>
    </row>
    <row r="9" spans="1:12" s="61" customFormat="1" x14ac:dyDescent="0.4">
      <c r="A9" s="67"/>
      <c r="C9" s="65"/>
    </row>
    <row r="10" spans="1:12" s="61" customFormat="1" x14ac:dyDescent="0.4">
      <c r="A10" s="67"/>
      <c r="C10" s="65"/>
    </row>
    <row r="11" spans="1:12" s="61" customFormat="1" x14ac:dyDescent="0.4">
      <c r="A11" s="67"/>
      <c r="B11" s="85"/>
      <c r="C11" s="65"/>
      <c r="D11" s="85"/>
      <c r="E11" s="85"/>
      <c r="I11" s="85"/>
      <c r="J11" s="85"/>
      <c r="L11" s="85"/>
    </row>
    <row r="12" spans="1:12" s="61" customFormat="1" x14ac:dyDescent="0.4">
      <c r="A12" s="86"/>
      <c r="C12" s="65"/>
      <c r="I12" s="81"/>
      <c r="J12" s="81"/>
    </row>
    <row r="13" spans="1:12" s="61" customFormat="1" x14ac:dyDescent="0.4">
      <c r="A13" s="86"/>
      <c r="C13" s="65"/>
      <c r="I13" s="81"/>
      <c r="J13" s="81"/>
    </row>
    <row r="14" spans="1:12" s="61" customFormat="1" x14ac:dyDescent="0.4">
      <c r="A14" s="86"/>
      <c r="C14" s="65"/>
      <c r="I14" s="81"/>
      <c r="J14" s="81"/>
    </row>
    <row r="15" spans="1:12" s="61" customFormat="1" x14ac:dyDescent="0.4">
      <c r="A15" s="86"/>
      <c r="C15" s="65"/>
      <c r="I15" s="81"/>
      <c r="J15" s="81"/>
    </row>
    <row r="16" spans="1:12" s="61" customFormat="1" x14ac:dyDescent="0.4">
      <c r="A16" s="86"/>
      <c r="C16" s="65"/>
      <c r="I16" s="81"/>
      <c r="J16" s="81"/>
    </row>
    <row r="17" spans="1:12" s="61" customFormat="1" x14ac:dyDescent="0.4">
      <c r="A17" s="86"/>
      <c r="C17" s="65"/>
      <c r="I17" s="81"/>
      <c r="J17" s="81"/>
    </row>
    <row r="18" spans="1:12" s="61" customFormat="1" x14ac:dyDescent="0.4">
      <c r="A18" s="86"/>
      <c r="C18" s="65"/>
      <c r="I18" s="81"/>
      <c r="J18" s="81"/>
    </row>
    <row r="19" spans="1:12" s="61" customFormat="1" x14ac:dyDescent="0.4">
      <c r="A19" s="86"/>
      <c r="C19" s="65"/>
      <c r="I19" s="81"/>
      <c r="J19" s="81"/>
    </row>
    <row r="20" spans="1:12" s="61" customFormat="1" x14ac:dyDescent="0.4">
      <c r="A20" s="86"/>
      <c r="C20" s="65"/>
      <c r="I20" s="81"/>
      <c r="J20" s="81"/>
    </row>
    <row r="21" spans="1:12" s="61" customFormat="1" x14ac:dyDescent="0.4">
      <c r="A21" s="86"/>
      <c r="C21" s="65"/>
      <c r="I21" s="81"/>
      <c r="J21" s="81"/>
    </row>
    <row r="22" spans="1:12" x14ac:dyDescent="0.4">
      <c r="A22" s="86"/>
      <c r="B22" s="85"/>
      <c r="C22" s="65"/>
      <c r="D22" s="85"/>
      <c r="E22" s="85"/>
      <c r="F22" s="61"/>
      <c r="G22" s="85"/>
      <c r="H22" s="85"/>
      <c r="I22" s="85"/>
      <c r="J22" s="85"/>
      <c r="L22" s="85"/>
    </row>
    <row r="23" spans="1:12" x14ac:dyDescent="0.4">
      <c r="A23" s="87"/>
      <c r="B23" s="88"/>
      <c r="C23" s="65"/>
      <c r="D23" s="88"/>
      <c r="E23" s="88"/>
      <c r="F23" s="61"/>
      <c r="G23" s="89"/>
      <c r="H23" s="89"/>
      <c r="I23" s="89"/>
      <c r="J23" s="89"/>
    </row>
    <row r="24" spans="1:12" x14ac:dyDescent="0.4">
      <c r="A24" s="87"/>
      <c r="B24" s="88"/>
      <c r="C24" s="65"/>
      <c r="D24" s="88"/>
      <c r="E24" s="88"/>
      <c r="F24" s="61"/>
      <c r="G24" s="89"/>
      <c r="H24" s="89"/>
      <c r="I24" s="89"/>
      <c r="J24" s="89"/>
    </row>
    <row r="25" spans="1:12" x14ac:dyDescent="0.4">
      <c r="A25" s="87"/>
      <c r="B25" s="88"/>
      <c r="C25" s="65"/>
      <c r="D25" s="88"/>
      <c r="E25" s="88"/>
      <c r="F25" s="61"/>
      <c r="G25" s="89"/>
      <c r="H25" s="89"/>
      <c r="I25" s="89"/>
      <c r="J25" s="89"/>
    </row>
    <row r="26" spans="1:12" x14ac:dyDescent="0.4">
      <c r="A26" s="87"/>
      <c r="B26" s="88"/>
      <c r="C26" s="65"/>
      <c r="D26" s="88"/>
      <c r="E26" s="88"/>
      <c r="F26" s="61"/>
      <c r="G26" s="89"/>
      <c r="H26" s="89"/>
      <c r="I26" s="89"/>
      <c r="J26" s="89"/>
    </row>
    <row r="27" spans="1:12" x14ac:dyDescent="0.4">
      <c r="A27" s="87"/>
      <c r="B27" s="88"/>
      <c r="C27" s="65"/>
      <c r="D27" s="88"/>
      <c r="E27" s="88"/>
      <c r="F27" s="61"/>
      <c r="G27" s="89"/>
      <c r="H27" s="89"/>
      <c r="I27" s="89"/>
      <c r="J27" s="89"/>
    </row>
    <row r="28" spans="1:12" x14ac:dyDescent="0.4">
      <c r="A28" s="87"/>
      <c r="B28" s="88"/>
      <c r="C28" s="65"/>
      <c r="D28" s="88"/>
      <c r="E28" s="88"/>
      <c r="F28" s="61"/>
      <c r="G28" s="89"/>
      <c r="H28" s="89"/>
      <c r="I28" s="89"/>
      <c r="J28" s="89"/>
    </row>
    <row r="29" spans="1:12" x14ac:dyDescent="0.4">
      <c r="A29" s="87"/>
      <c r="B29" s="88"/>
      <c r="C29" s="65"/>
      <c r="D29" s="88"/>
      <c r="E29" s="88"/>
      <c r="F29" s="61"/>
      <c r="G29" s="89"/>
      <c r="H29" s="89"/>
      <c r="I29" s="89"/>
      <c r="J29" s="89"/>
    </row>
    <row r="30" spans="1:12" x14ac:dyDescent="0.4">
      <c r="A30" s="87"/>
      <c r="B30" s="88"/>
      <c r="C30" s="65"/>
      <c r="D30" s="88"/>
      <c r="E30" s="88"/>
      <c r="F30" s="61"/>
      <c r="G30" s="89"/>
      <c r="H30" s="89"/>
      <c r="I30" s="89"/>
      <c r="J30" s="89"/>
    </row>
    <row r="31" spans="1:12" x14ac:dyDescent="0.4">
      <c r="A31" s="87"/>
      <c r="B31" s="88"/>
      <c r="C31" s="65"/>
      <c r="D31" s="88"/>
      <c r="E31" s="88"/>
      <c r="F31" s="61"/>
      <c r="G31" s="89"/>
      <c r="H31" s="89"/>
      <c r="I31" s="89"/>
      <c r="J31" s="89"/>
    </row>
    <row r="32" spans="1:12" x14ac:dyDescent="0.4">
      <c r="A32" s="87"/>
      <c r="B32" s="88"/>
      <c r="C32" s="65"/>
      <c r="D32" s="88"/>
      <c r="E32" s="88"/>
      <c r="F32" s="61"/>
      <c r="G32" s="89"/>
      <c r="H32" s="89"/>
      <c r="I32" s="89"/>
      <c r="J32" s="89"/>
    </row>
    <row r="33" spans="1:10" x14ac:dyDescent="0.4">
      <c r="A33" s="87"/>
      <c r="B33" s="88"/>
      <c r="C33" s="65"/>
      <c r="D33" s="88"/>
      <c r="E33" s="88"/>
      <c r="F33" s="61"/>
      <c r="G33" s="89"/>
      <c r="H33" s="89"/>
      <c r="I33" s="89"/>
      <c r="J33" s="89"/>
    </row>
    <row r="34" spans="1:10" x14ac:dyDescent="0.4">
      <c r="A34" s="87"/>
      <c r="B34" s="88"/>
      <c r="C34" s="65"/>
      <c r="D34" s="88"/>
      <c r="E34" s="88"/>
      <c r="F34" s="61"/>
      <c r="G34" s="89"/>
      <c r="H34" s="89"/>
      <c r="I34" s="89"/>
      <c r="J34" s="89"/>
    </row>
    <row r="35" spans="1:10" x14ac:dyDescent="0.4">
      <c r="A35" s="87"/>
      <c r="B35" s="88"/>
      <c r="C35" s="65"/>
      <c r="D35" s="88"/>
      <c r="E35" s="88"/>
      <c r="F35" s="61"/>
      <c r="G35" s="89"/>
      <c r="H35" s="89"/>
      <c r="I35" s="89"/>
      <c r="J35" s="89"/>
    </row>
    <row r="36" spans="1:10" x14ac:dyDescent="0.4">
      <c r="A36" s="87"/>
      <c r="B36" s="88"/>
      <c r="C36" s="65"/>
      <c r="D36" s="88"/>
      <c r="E36" s="88"/>
      <c r="F36" s="61"/>
      <c r="G36" s="89"/>
      <c r="H36" s="89"/>
      <c r="I36" s="89"/>
      <c r="J36" s="89"/>
    </row>
    <row r="37" spans="1:10" x14ac:dyDescent="0.4">
      <c r="A37" s="87"/>
      <c r="B37" s="88"/>
      <c r="C37" s="65"/>
      <c r="D37" s="88"/>
      <c r="E37" s="88"/>
      <c r="F37" s="61"/>
      <c r="G37" s="89"/>
      <c r="H37" s="89"/>
      <c r="I37" s="89"/>
      <c r="J37" s="89"/>
    </row>
    <row r="38" spans="1:10" x14ac:dyDescent="0.4">
      <c r="A38" s="87"/>
      <c r="B38" s="88"/>
      <c r="C38" s="65"/>
      <c r="D38" s="88"/>
      <c r="E38" s="88"/>
      <c r="F38" s="61"/>
      <c r="G38" s="89"/>
      <c r="H38" s="89"/>
      <c r="I38" s="89"/>
      <c r="J38" s="89"/>
    </row>
    <row r="39" spans="1:10" x14ac:dyDescent="0.4">
      <c r="A39" s="87"/>
      <c r="B39" s="88"/>
      <c r="C39" s="65"/>
      <c r="D39" s="88"/>
      <c r="E39" s="88"/>
      <c r="F39" s="61"/>
      <c r="G39" s="89"/>
      <c r="H39" s="89"/>
      <c r="I39" s="89"/>
      <c r="J39" s="89"/>
    </row>
    <row r="40" spans="1:10" x14ac:dyDescent="0.4">
      <c r="A40" s="87"/>
      <c r="B40" s="88"/>
      <c r="C40" s="65"/>
      <c r="D40" s="88"/>
      <c r="E40" s="88"/>
      <c r="F40" s="61"/>
      <c r="G40" s="89"/>
      <c r="H40" s="89"/>
      <c r="I40" s="89"/>
      <c r="J40" s="89"/>
    </row>
    <row r="41" spans="1:10" x14ac:dyDescent="0.4">
      <c r="A41" s="87"/>
      <c r="B41" s="88"/>
      <c r="C41" s="65"/>
      <c r="D41" s="88"/>
      <c r="E41" s="88"/>
      <c r="F41" s="61"/>
      <c r="G41" s="89"/>
      <c r="H41" s="89"/>
      <c r="I41" s="89"/>
      <c r="J41" s="89"/>
    </row>
    <row r="42" spans="1:10" x14ac:dyDescent="0.4">
      <c r="A42" s="87"/>
      <c r="B42" s="88"/>
      <c r="C42" s="65"/>
      <c r="D42" s="88"/>
      <c r="E42" s="88"/>
      <c r="F42" s="61"/>
      <c r="G42" s="89"/>
      <c r="H42" s="89"/>
      <c r="I42" s="89"/>
      <c r="J42" s="89"/>
    </row>
    <row r="43" spans="1:10" x14ac:dyDescent="0.4">
      <c r="A43" s="87"/>
      <c r="B43" s="88"/>
      <c r="C43" s="65"/>
      <c r="D43" s="88"/>
      <c r="E43" s="88"/>
      <c r="F43" s="61"/>
      <c r="G43" s="89"/>
      <c r="H43" s="89"/>
      <c r="I43" s="89"/>
      <c r="J43" s="89"/>
    </row>
    <row r="44" spans="1:10" x14ac:dyDescent="0.4">
      <c r="A44" s="87"/>
      <c r="B44" s="88"/>
      <c r="C44" s="65"/>
      <c r="D44" s="88"/>
      <c r="E44" s="88"/>
      <c r="F44" s="61"/>
      <c r="G44" s="89"/>
      <c r="H44" s="89"/>
      <c r="I44" s="89"/>
      <c r="J44" s="89"/>
    </row>
    <row r="45" spans="1:10" x14ac:dyDescent="0.4">
      <c r="A45" s="87"/>
      <c r="B45" s="88"/>
      <c r="C45" s="65"/>
      <c r="D45" s="88"/>
      <c r="E45" s="88"/>
      <c r="F45" s="61"/>
      <c r="G45" s="89"/>
      <c r="H45" s="89"/>
      <c r="I45" s="89"/>
      <c r="J45" s="89"/>
    </row>
    <row r="46" spans="1:10" x14ac:dyDescent="0.4">
      <c r="A46" s="87"/>
      <c r="B46" s="88"/>
      <c r="C46" s="65"/>
      <c r="D46" s="88"/>
      <c r="E46" s="88"/>
      <c r="F46" s="61"/>
      <c r="G46" s="89"/>
      <c r="H46" s="89"/>
      <c r="I46" s="89"/>
      <c r="J46" s="89"/>
    </row>
    <row r="47" spans="1:10" x14ac:dyDescent="0.4">
      <c r="A47" s="87"/>
      <c r="B47" s="88"/>
      <c r="C47" s="65"/>
      <c r="D47" s="88"/>
      <c r="E47" s="88"/>
      <c r="F47" s="61"/>
      <c r="G47" s="89"/>
      <c r="H47" s="89"/>
      <c r="I47" s="89"/>
      <c r="J47" s="89"/>
    </row>
    <row r="48" spans="1:10" x14ac:dyDescent="0.4">
      <c r="A48" s="87"/>
      <c r="B48" s="88"/>
      <c r="C48" s="65"/>
      <c r="D48" s="88"/>
      <c r="E48" s="88"/>
      <c r="F48" s="61"/>
      <c r="G48" s="89"/>
      <c r="H48" s="89"/>
      <c r="I48" s="89"/>
      <c r="J48" s="89"/>
    </row>
    <row r="49" spans="1:10" x14ac:dyDescent="0.4">
      <c r="A49" s="87"/>
      <c r="B49" s="88"/>
      <c r="C49" s="65"/>
      <c r="D49" s="88"/>
      <c r="E49" s="88"/>
      <c r="F49" s="61"/>
      <c r="G49" s="89"/>
      <c r="H49" s="89"/>
      <c r="I49" s="89"/>
      <c r="J49" s="89"/>
    </row>
    <row r="50" spans="1:10" x14ac:dyDescent="0.4">
      <c r="A50" s="87"/>
      <c r="B50" s="88"/>
      <c r="C50" s="65"/>
      <c r="D50" s="88"/>
      <c r="E50" s="88"/>
      <c r="F50" s="61"/>
      <c r="G50" s="89"/>
      <c r="H50" s="89"/>
      <c r="I50" s="89"/>
      <c r="J50" s="89"/>
    </row>
    <row r="51" spans="1:10" x14ac:dyDescent="0.4">
      <c r="A51" s="87"/>
      <c r="B51" s="88"/>
      <c r="C51" s="65"/>
      <c r="D51" s="88"/>
      <c r="E51" s="88"/>
      <c r="F51" s="61"/>
      <c r="G51" s="89"/>
      <c r="H51" s="89"/>
      <c r="I51" s="89"/>
      <c r="J51" s="89"/>
    </row>
    <row r="52" spans="1:10" x14ac:dyDescent="0.4">
      <c r="A52" s="87"/>
      <c r="B52" s="88"/>
      <c r="C52" s="65"/>
      <c r="D52" s="88"/>
      <c r="E52" s="88"/>
      <c r="F52" s="61"/>
      <c r="G52" s="89"/>
      <c r="H52" s="89"/>
      <c r="I52" s="89"/>
      <c r="J52" s="89"/>
    </row>
    <row r="53" spans="1:10" x14ac:dyDescent="0.4">
      <c r="A53" s="87"/>
      <c r="B53" s="88"/>
      <c r="C53" s="65"/>
      <c r="D53" s="88"/>
      <c r="E53" s="88"/>
      <c r="F53" s="61"/>
      <c r="G53" s="89"/>
      <c r="H53" s="89"/>
      <c r="I53" s="89"/>
      <c r="J53" s="89"/>
    </row>
    <row r="54" spans="1:10" x14ac:dyDescent="0.4">
      <c r="A54" s="87"/>
      <c r="B54" s="88"/>
      <c r="C54" s="65"/>
      <c r="D54" s="88"/>
      <c r="E54" s="88"/>
      <c r="F54" s="61"/>
      <c r="G54" s="89"/>
      <c r="H54" s="89"/>
      <c r="I54" s="89"/>
      <c r="J54" s="89"/>
    </row>
    <row r="55" spans="1:10" x14ac:dyDescent="0.4">
      <c r="A55" s="87"/>
      <c r="B55" s="88"/>
      <c r="C55" s="65"/>
      <c r="D55" s="88"/>
      <c r="E55" s="88"/>
      <c r="F55" s="61"/>
      <c r="G55" s="89"/>
      <c r="H55" s="89"/>
      <c r="I55" s="89"/>
      <c r="J55" s="89"/>
    </row>
    <row r="56" spans="1:10" x14ac:dyDescent="0.4">
      <c r="A56" s="87"/>
      <c r="B56" s="88"/>
      <c r="C56" s="65"/>
      <c r="D56" s="88"/>
      <c r="E56" s="88"/>
      <c r="F56" s="61"/>
      <c r="G56" s="89"/>
      <c r="H56" s="89"/>
      <c r="I56" s="89"/>
      <c r="J56" s="89"/>
    </row>
    <row r="57" spans="1:10" x14ac:dyDescent="0.4">
      <c r="A57" s="87"/>
      <c r="B57" s="88"/>
      <c r="C57" s="65"/>
      <c r="D57" s="88"/>
      <c r="E57" s="88"/>
      <c r="F57" s="61"/>
      <c r="G57" s="89"/>
      <c r="H57" s="89"/>
      <c r="I57" s="89"/>
      <c r="J57" s="89"/>
    </row>
    <row r="58" spans="1:10" x14ac:dyDescent="0.4">
      <c r="A58" s="87"/>
      <c r="B58" s="88"/>
      <c r="C58" s="65"/>
      <c r="D58" s="88"/>
      <c r="E58" s="88"/>
      <c r="F58" s="61"/>
      <c r="G58" s="89"/>
      <c r="H58" s="89"/>
      <c r="I58" s="89"/>
      <c r="J58" s="89"/>
    </row>
    <row r="59" spans="1:10" x14ac:dyDescent="0.4">
      <c r="A59" s="87"/>
      <c r="B59" s="88"/>
      <c r="C59" s="65"/>
      <c r="D59" s="88"/>
      <c r="E59" s="88"/>
      <c r="F59" s="61"/>
      <c r="G59" s="89"/>
      <c r="H59" s="89"/>
      <c r="I59" s="89"/>
      <c r="J59" s="89"/>
    </row>
    <row r="60" spans="1:10" x14ac:dyDescent="0.4">
      <c r="A60" s="87"/>
      <c r="B60" s="88"/>
      <c r="C60" s="65"/>
      <c r="D60" s="88"/>
      <c r="E60" s="88"/>
      <c r="F60" s="61"/>
      <c r="G60" s="89"/>
      <c r="H60" s="89"/>
      <c r="I60" s="89"/>
      <c r="J60" s="89"/>
    </row>
    <row r="61" spans="1:10" x14ac:dyDescent="0.4">
      <c r="A61" s="87"/>
      <c r="B61" s="88"/>
      <c r="C61" s="65"/>
      <c r="D61" s="88"/>
      <c r="E61" s="88"/>
      <c r="F61" s="61"/>
      <c r="G61" s="89"/>
      <c r="H61" s="89"/>
      <c r="I61" s="89"/>
      <c r="J61" s="89"/>
    </row>
    <row r="62" spans="1:10" x14ac:dyDescent="0.4">
      <c r="A62" s="87"/>
      <c r="B62" s="88"/>
      <c r="C62" s="65"/>
      <c r="D62" s="88"/>
      <c r="E62" s="88"/>
      <c r="F62" s="61"/>
      <c r="G62" s="89"/>
      <c r="H62" s="89"/>
      <c r="I62" s="89"/>
      <c r="J62" s="89"/>
    </row>
    <row r="63" spans="1:10" x14ac:dyDescent="0.4">
      <c r="A63" s="87"/>
      <c r="B63" s="88"/>
      <c r="C63" s="65"/>
      <c r="D63" s="88"/>
      <c r="E63" s="88"/>
      <c r="F63" s="61"/>
      <c r="G63" s="89"/>
      <c r="H63" s="89"/>
      <c r="I63" s="89"/>
      <c r="J63" s="89"/>
    </row>
    <row r="64" spans="1:10" x14ac:dyDescent="0.4">
      <c r="A64" s="87"/>
      <c r="B64" s="88"/>
      <c r="C64" s="65"/>
      <c r="D64" s="88"/>
      <c r="E64" s="88"/>
      <c r="F64" s="61"/>
      <c r="G64" s="89"/>
      <c r="H64" s="89"/>
      <c r="I64" s="89"/>
      <c r="J64" s="89"/>
    </row>
    <row r="65" spans="1:10" x14ac:dyDescent="0.4">
      <c r="A65" s="87"/>
      <c r="B65" s="88"/>
      <c r="C65" s="65"/>
      <c r="D65" s="88"/>
      <c r="E65" s="88"/>
      <c r="F65" s="61"/>
      <c r="G65" s="89"/>
      <c r="H65" s="89"/>
      <c r="I65" s="89"/>
      <c r="J65" s="89"/>
    </row>
  </sheetData>
  <autoFilter ref="A3:J22" xr:uid="{3273B655-943F-4387-AC8B-FE91944F9342}">
    <sortState ref="A5:J22">
      <sortCondition ref="C3:C22"/>
    </sortState>
  </autoFilter>
  <mergeCells count="8">
    <mergeCell ref="G2:H2"/>
    <mergeCell ref="I2:J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080D0-1EFF-4B10-9A96-D65DB4D6633F}">
  <sheetPr filterMode="1"/>
  <dimension ref="A1:N8"/>
  <sheetViews>
    <sheetView topLeftCell="I1" zoomScale="55" zoomScaleNormal="55" workbookViewId="0">
      <selection activeCell="A4" sqref="A4:N8"/>
    </sheetView>
  </sheetViews>
  <sheetFormatPr defaultColWidth="8.6640625" defaultRowHeight="21" x14ac:dyDescent="0.4"/>
  <cols>
    <col min="1" max="2" width="24.33203125" style="11" customWidth="1"/>
    <col min="3" max="4" width="54" style="11" customWidth="1"/>
    <col min="5" max="5" width="13.44140625" style="11" customWidth="1"/>
    <col min="6" max="6" width="28.44140625" style="11" customWidth="1"/>
    <col min="7" max="7" width="27" style="11" customWidth="1"/>
    <col min="8" max="8" width="47.33203125" style="11" customWidth="1"/>
    <col min="9" max="11" width="54" style="11" customWidth="1"/>
    <col min="12" max="12" width="13.44140625" style="11" customWidth="1"/>
    <col min="13" max="13" width="16.109375" style="11" customWidth="1"/>
    <col min="14" max="14" width="54" style="11" customWidth="1"/>
    <col min="15" max="16384" width="8.6640625" style="11"/>
  </cols>
  <sheetData>
    <row r="1" spans="1:14" x14ac:dyDescent="0.4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14" x14ac:dyDescent="0.4">
      <c r="A2" s="9" t="s">
        <v>2</v>
      </c>
      <c r="B2" s="9"/>
      <c r="C2" s="9" t="s">
        <v>3</v>
      </c>
      <c r="D2" s="9" t="s">
        <v>7</v>
      </c>
      <c r="E2" s="9" t="s">
        <v>143</v>
      </c>
      <c r="F2" s="9" t="s">
        <v>14</v>
      </c>
      <c r="G2" s="9" t="s">
        <v>15</v>
      </c>
      <c r="H2" s="9" t="s">
        <v>18</v>
      </c>
      <c r="I2" s="9" t="s">
        <v>19</v>
      </c>
      <c r="J2" s="9" t="s">
        <v>20</v>
      </c>
      <c r="K2" s="9" t="s">
        <v>21</v>
      </c>
      <c r="L2" s="9" t="s">
        <v>22</v>
      </c>
      <c r="M2" s="9" t="s">
        <v>23</v>
      </c>
      <c r="N2" s="9" t="s">
        <v>163</v>
      </c>
    </row>
    <row r="3" spans="1:14" hidden="1" x14ac:dyDescent="0.4">
      <c r="A3" s="11" t="s">
        <v>112</v>
      </c>
      <c r="C3" s="11" t="s">
        <v>113</v>
      </c>
      <c r="D3" s="11" t="s">
        <v>29</v>
      </c>
      <c r="E3" s="68">
        <v>2566</v>
      </c>
      <c r="F3" s="11" t="s">
        <v>115</v>
      </c>
      <c r="G3" s="11" t="s">
        <v>116</v>
      </c>
      <c r="H3" s="11" t="s">
        <v>117</v>
      </c>
      <c r="I3" s="11" t="s">
        <v>176</v>
      </c>
      <c r="J3" s="11" t="s">
        <v>78</v>
      </c>
      <c r="K3" s="11" t="s">
        <v>119</v>
      </c>
      <c r="L3" s="11" t="s">
        <v>88</v>
      </c>
      <c r="M3" s="11" t="s">
        <v>177</v>
      </c>
      <c r="N3" s="11" t="s">
        <v>178</v>
      </c>
    </row>
    <row r="4" spans="1:14" x14ac:dyDescent="0.4">
      <c r="A4" s="11" t="s">
        <v>121</v>
      </c>
      <c r="C4" s="11" t="s">
        <v>122</v>
      </c>
      <c r="D4" s="11" t="s">
        <v>29</v>
      </c>
      <c r="E4" s="68">
        <v>2566</v>
      </c>
      <c r="F4" s="11" t="s">
        <v>115</v>
      </c>
      <c r="G4" s="11" t="s">
        <v>124</v>
      </c>
      <c r="H4" s="11" t="s">
        <v>125</v>
      </c>
      <c r="I4" s="11" t="s">
        <v>126</v>
      </c>
      <c r="J4" s="11" t="s">
        <v>78</v>
      </c>
      <c r="K4" s="11" t="s">
        <v>127</v>
      </c>
      <c r="L4" s="11" t="s">
        <v>94</v>
      </c>
      <c r="M4" s="11" t="s">
        <v>179</v>
      </c>
      <c r="N4" s="11" t="s">
        <v>180</v>
      </c>
    </row>
    <row r="5" spans="1:14" x14ac:dyDescent="0.4">
      <c r="A5" s="11" t="s">
        <v>186</v>
      </c>
      <c r="C5" s="11" t="s">
        <v>187</v>
      </c>
      <c r="D5" s="11" t="s">
        <v>29</v>
      </c>
      <c r="E5" s="68">
        <v>2566</v>
      </c>
      <c r="F5" s="11" t="s">
        <v>115</v>
      </c>
      <c r="G5" s="11" t="s">
        <v>124</v>
      </c>
      <c r="H5" s="11" t="s">
        <v>125</v>
      </c>
      <c r="I5" s="11" t="s">
        <v>126</v>
      </c>
      <c r="J5" s="11" t="s">
        <v>78</v>
      </c>
      <c r="L5" s="11" t="s">
        <v>94</v>
      </c>
      <c r="M5" s="11" t="s">
        <v>179</v>
      </c>
      <c r="N5" s="11" t="s">
        <v>188</v>
      </c>
    </row>
    <row r="6" spans="1:14" x14ac:dyDescent="0.4">
      <c r="A6" s="11" t="s">
        <v>189</v>
      </c>
      <c r="C6" s="11" t="s">
        <v>190</v>
      </c>
      <c r="D6" s="11" t="s">
        <v>29</v>
      </c>
      <c r="E6" s="68">
        <v>2566</v>
      </c>
      <c r="F6" s="11" t="s">
        <v>115</v>
      </c>
      <c r="G6" s="11" t="s">
        <v>124</v>
      </c>
      <c r="H6" s="11" t="s">
        <v>191</v>
      </c>
      <c r="I6" s="11" t="s">
        <v>192</v>
      </c>
      <c r="J6" s="11" t="s">
        <v>193</v>
      </c>
      <c r="L6" s="11" t="s">
        <v>94</v>
      </c>
      <c r="M6" s="11" t="s">
        <v>181</v>
      </c>
      <c r="N6" s="11" t="s">
        <v>194</v>
      </c>
    </row>
    <row r="7" spans="1:14" x14ac:dyDescent="0.4">
      <c r="A7" s="11" t="s">
        <v>195</v>
      </c>
      <c r="C7" s="11" t="s">
        <v>196</v>
      </c>
      <c r="D7" s="11" t="s">
        <v>29</v>
      </c>
      <c r="E7" s="68">
        <v>2566</v>
      </c>
      <c r="F7" s="11" t="s">
        <v>115</v>
      </c>
      <c r="G7" s="11" t="s">
        <v>124</v>
      </c>
      <c r="H7" s="11" t="s">
        <v>197</v>
      </c>
      <c r="I7" s="11" t="s">
        <v>69</v>
      </c>
      <c r="J7" s="11" t="s">
        <v>39</v>
      </c>
      <c r="L7" s="11" t="s">
        <v>94</v>
      </c>
      <c r="M7" s="11" t="s">
        <v>179</v>
      </c>
      <c r="N7" s="11" t="s">
        <v>198</v>
      </c>
    </row>
    <row r="8" spans="1:14" x14ac:dyDescent="0.4">
      <c r="A8" s="11" t="s">
        <v>199</v>
      </c>
      <c r="C8" s="11" t="s">
        <v>200</v>
      </c>
      <c r="D8" s="11" t="s">
        <v>29</v>
      </c>
      <c r="E8" s="68">
        <v>2566</v>
      </c>
      <c r="F8" s="11" t="s">
        <v>115</v>
      </c>
      <c r="G8" s="11" t="s">
        <v>124</v>
      </c>
      <c r="H8" s="11" t="s">
        <v>201</v>
      </c>
      <c r="I8" s="11" t="s">
        <v>202</v>
      </c>
      <c r="J8" s="11" t="s">
        <v>78</v>
      </c>
      <c r="L8" s="11" t="s">
        <v>94</v>
      </c>
      <c r="M8" s="11" t="s">
        <v>181</v>
      </c>
      <c r="N8" s="11" t="s">
        <v>203</v>
      </c>
    </row>
  </sheetData>
  <autoFilter ref="A2:AX8" xr:uid="{386080D0-1EFF-4B10-9A96-D65DB4D6633F}">
    <filterColumn colId="10">
      <filters blank="1">
        <filter val="ข้อเสนอโครงการสำคัญ 2566 ที่ผ่านเข้ารอบ"/>
      </filters>
    </filterColumn>
  </autoFilter>
  <mergeCells count="1">
    <mergeCell ref="A1:N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84B32-CE94-4ABE-9243-68DDBD3E5F4A}">
  <sheetPr filterMode="1"/>
  <dimension ref="A1:Q3"/>
  <sheetViews>
    <sheetView topLeftCell="K3" zoomScale="70" zoomScaleNormal="70" workbookViewId="0">
      <selection activeCell="A3" sqref="A3:Q3"/>
    </sheetView>
  </sheetViews>
  <sheetFormatPr defaultColWidth="8.6640625" defaultRowHeight="21" x14ac:dyDescent="0.4"/>
  <cols>
    <col min="1" max="2" width="22.88671875" style="11" customWidth="1"/>
    <col min="3" max="4" width="54" style="11" customWidth="1"/>
    <col min="5" max="5" width="13.44140625" style="11" customWidth="1"/>
    <col min="6" max="6" width="28.44140625" style="11" customWidth="1"/>
    <col min="7" max="7" width="27" style="11" customWidth="1"/>
    <col min="8" max="8" width="39.109375" style="11" customWidth="1"/>
    <col min="9" max="9" width="52.5546875" style="11" customWidth="1"/>
    <col min="10" max="11" width="54" style="11" customWidth="1"/>
    <col min="12" max="12" width="13.44140625" style="11" customWidth="1"/>
    <col min="13" max="13" width="16.109375" style="11" customWidth="1"/>
    <col min="14" max="14" width="54" style="11" customWidth="1"/>
    <col min="15" max="15" width="8.6640625" style="11"/>
    <col min="16" max="16" width="33.6640625" style="11" customWidth="1"/>
    <col min="17" max="17" width="28.44140625" style="11" customWidth="1"/>
    <col min="18" max="16384" width="8.6640625" style="11"/>
  </cols>
  <sheetData>
    <row r="1" spans="1:17" x14ac:dyDescent="0.4">
      <c r="A1" s="9" t="s">
        <v>2</v>
      </c>
      <c r="B1" s="9"/>
      <c r="C1" s="9" t="s">
        <v>3</v>
      </c>
      <c r="D1" s="9" t="s">
        <v>7</v>
      </c>
      <c r="E1" s="9" t="s">
        <v>143</v>
      </c>
      <c r="F1" s="9" t="s">
        <v>14</v>
      </c>
      <c r="G1" s="9" t="s">
        <v>15</v>
      </c>
      <c r="H1" s="9" t="s">
        <v>18</v>
      </c>
      <c r="I1" s="9" t="s">
        <v>19</v>
      </c>
      <c r="J1" s="9" t="s">
        <v>20</v>
      </c>
      <c r="K1" s="9" t="s">
        <v>21</v>
      </c>
      <c r="L1" s="9" t="s">
        <v>22</v>
      </c>
      <c r="M1" s="9" t="s">
        <v>23</v>
      </c>
      <c r="N1" s="9" t="s">
        <v>163</v>
      </c>
      <c r="P1" s="9" t="s">
        <v>183</v>
      </c>
      <c r="Q1" s="9" t="s">
        <v>184</v>
      </c>
    </row>
    <row r="2" spans="1:17" hidden="1" x14ac:dyDescent="0.4">
      <c r="A2" s="11" t="s">
        <v>204</v>
      </c>
      <c r="C2" s="11" t="s">
        <v>205</v>
      </c>
      <c r="D2" s="11" t="s">
        <v>29</v>
      </c>
      <c r="E2" s="68">
        <v>2567</v>
      </c>
      <c r="F2" s="11" t="s">
        <v>206</v>
      </c>
      <c r="G2" s="11" t="s">
        <v>207</v>
      </c>
      <c r="H2" s="11" t="s">
        <v>208</v>
      </c>
      <c r="I2" s="11" t="s">
        <v>208</v>
      </c>
      <c r="J2" s="11" t="s">
        <v>78</v>
      </c>
      <c r="K2" s="11" t="s">
        <v>209</v>
      </c>
      <c r="L2" s="11" t="s">
        <v>94</v>
      </c>
      <c r="M2" s="11" t="s">
        <v>182</v>
      </c>
      <c r="N2" s="11" t="s">
        <v>211</v>
      </c>
      <c r="P2" s="11" t="s">
        <v>185</v>
      </c>
      <c r="Q2" s="11" t="s">
        <v>210</v>
      </c>
    </row>
    <row r="3" spans="1:17" x14ac:dyDescent="0.4">
      <c r="A3" s="11" t="s">
        <v>212</v>
      </c>
      <c r="C3" s="11" t="s">
        <v>213</v>
      </c>
      <c r="D3" s="11" t="s">
        <v>29</v>
      </c>
      <c r="E3" s="68">
        <v>2567</v>
      </c>
      <c r="F3" s="11" t="s">
        <v>214</v>
      </c>
      <c r="G3" s="11" t="s">
        <v>215</v>
      </c>
      <c r="H3" s="11" t="s">
        <v>216</v>
      </c>
      <c r="I3" s="11" t="s">
        <v>217</v>
      </c>
      <c r="J3" s="11" t="s">
        <v>78</v>
      </c>
      <c r="L3" s="11" t="s">
        <v>94</v>
      </c>
      <c r="M3" s="11" t="s">
        <v>181</v>
      </c>
      <c r="N3" s="11" t="s">
        <v>220</v>
      </c>
      <c r="P3" s="11" t="s">
        <v>218</v>
      </c>
      <c r="Q3" s="11" t="s">
        <v>219</v>
      </c>
    </row>
  </sheetData>
  <autoFilter ref="C1:N3" xr:uid="{62284B32-CE94-4ABE-9243-68DDBD3E5F4A}">
    <filterColumn colId="8">
      <filters blank="1"/>
    </filterColumn>
  </autoFilter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E8F9B-87C1-4BCD-AF8B-3067F9632412}">
  <sheetPr>
    <tabColor rgb="FF0070C0"/>
  </sheetPr>
  <dimension ref="A1:M6"/>
  <sheetViews>
    <sheetView workbookViewId="0">
      <selection activeCell="B7" sqref="B7"/>
    </sheetView>
  </sheetViews>
  <sheetFormatPr defaultRowHeight="14.4" x14ac:dyDescent="0.3"/>
  <cols>
    <col min="1" max="1" width="24.33203125" customWidth="1"/>
    <col min="2" max="3" width="54" customWidth="1"/>
    <col min="4" max="4" width="13.44140625" customWidth="1"/>
    <col min="5" max="5" width="28.33203125" customWidth="1"/>
    <col min="6" max="6" width="27" customWidth="1"/>
    <col min="7" max="7" width="40.44140625" customWidth="1"/>
    <col min="8" max="9" width="54" customWidth="1"/>
    <col min="10" max="10" width="17.5546875" customWidth="1"/>
    <col min="11" max="11" width="13.44140625" customWidth="1"/>
    <col min="12" max="12" width="16.109375" customWidth="1"/>
    <col min="13" max="13" width="54" customWidth="1"/>
  </cols>
  <sheetData>
    <row r="1" spans="1:13" x14ac:dyDescent="0.3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13" x14ac:dyDescent="0.3">
      <c r="A2" s="56" t="s">
        <v>2</v>
      </c>
      <c r="B2" s="56" t="s">
        <v>3</v>
      </c>
      <c r="C2" s="56" t="s">
        <v>7</v>
      </c>
      <c r="D2" s="56" t="s">
        <v>143</v>
      </c>
      <c r="E2" s="56" t="s">
        <v>14</v>
      </c>
      <c r="F2" s="56" t="s">
        <v>15</v>
      </c>
      <c r="G2" s="56" t="s">
        <v>18</v>
      </c>
      <c r="H2" s="56" t="s">
        <v>19</v>
      </c>
      <c r="I2" s="56" t="s">
        <v>20</v>
      </c>
      <c r="J2" s="56" t="s">
        <v>21</v>
      </c>
      <c r="K2" s="56" t="s">
        <v>22</v>
      </c>
      <c r="L2" s="56" t="s">
        <v>23</v>
      </c>
      <c r="M2" s="56" t="s">
        <v>163</v>
      </c>
    </row>
    <row r="3" spans="1:13" x14ac:dyDescent="0.3">
      <c r="A3" t="s">
        <v>128</v>
      </c>
      <c r="B3" t="s">
        <v>84</v>
      </c>
      <c r="C3" t="s">
        <v>29</v>
      </c>
      <c r="D3" s="3">
        <v>2565</v>
      </c>
      <c r="E3" t="s">
        <v>130</v>
      </c>
      <c r="F3" t="s">
        <v>131</v>
      </c>
      <c r="G3" t="s">
        <v>61</v>
      </c>
      <c r="H3" t="s">
        <v>62</v>
      </c>
      <c r="I3" t="s">
        <v>39</v>
      </c>
      <c r="K3" t="s">
        <v>88</v>
      </c>
      <c r="L3" t="s">
        <v>164</v>
      </c>
      <c r="M3" t="s">
        <v>165</v>
      </c>
    </row>
    <row r="4" spans="1:13" x14ac:dyDescent="0.3">
      <c r="A4" t="s">
        <v>133</v>
      </c>
      <c r="B4" t="s">
        <v>134</v>
      </c>
      <c r="C4" t="s">
        <v>29</v>
      </c>
      <c r="D4" s="3">
        <v>2565</v>
      </c>
      <c r="E4" t="s">
        <v>136</v>
      </c>
      <c r="F4" t="s">
        <v>131</v>
      </c>
      <c r="G4" t="s">
        <v>137</v>
      </c>
      <c r="H4" t="s">
        <v>166</v>
      </c>
      <c r="I4" t="s">
        <v>78</v>
      </c>
      <c r="K4" t="s">
        <v>88</v>
      </c>
      <c r="L4" t="s">
        <v>167</v>
      </c>
      <c r="M4" t="s">
        <v>168</v>
      </c>
    </row>
    <row r="5" spans="1:13" x14ac:dyDescent="0.3">
      <c r="A5" t="s">
        <v>169</v>
      </c>
      <c r="B5" t="s">
        <v>170</v>
      </c>
      <c r="C5" t="s">
        <v>29</v>
      </c>
      <c r="D5" s="3">
        <v>2565</v>
      </c>
      <c r="E5" t="s">
        <v>136</v>
      </c>
      <c r="F5" t="s">
        <v>67</v>
      </c>
      <c r="G5" t="s">
        <v>171</v>
      </c>
      <c r="H5" t="s">
        <v>69</v>
      </c>
      <c r="I5" t="s">
        <v>39</v>
      </c>
      <c r="K5" t="s">
        <v>88</v>
      </c>
      <c r="L5" t="s">
        <v>167</v>
      </c>
      <c r="M5" t="s">
        <v>172</v>
      </c>
    </row>
    <row r="6" spans="1:13" x14ac:dyDescent="0.3">
      <c r="A6" t="s">
        <v>173</v>
      </c>
      <c r="B6" t="s">
        <v>174</v>
      </c>
      <c r="C6" t="s">
        <v>29</v>
      </c>
      <c r="D6" s="3">
        <v>2565</v>
      </c>
      <c r="E6" t="s">
        <v>136</v>
      </c>
      <c r="F6" t="s">
        <v>67</v>
      </c>
      <c r="G6" t="s">
        <v>68</v>
      </c>
      <c r="H6" t="s">
        <v>69</v>
      </c>
      <c r="I6" t="s">
        <v>39</v>
      </c>
      <c r="K6" t="s">
        <v>88</v>
      </c>
      <c r="L6" t="s">
        <v>164</v>
      </c>
      <c r="M6" t="s">
        <v>175</v>
      </c>
    </row>
  </sheetData>
  <mergeCells count="1">
    <mergeCell ref="A1:M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EE006-39D4-4BEC-94B0-E0B8B58606E7}">
  <sheetPr filterMode="1">
    <tabColor rgb="FF0070C0"/>
  </sheetPr>
  <dimension ref="A1:N8"/>
  <sheetViews>
    <sheetView zoomScale="70" zoomScaleNormal="70" workbookViewId="0">
      <selection activeCell="C28" sqref="C28"/>
    </sheetView>
  </sheetViews>
  <sheetFormatPr defaultRowHeight="14.4" x14ac:dyDescent="0.3"/>
  <cols>
    <col min="1" max="1" width="24.33203125" customWidth="1"/>
    <col min="2" max="2" width="28.33203125" customWidth="1"/>
    <col min="3" max="4" width="54" customWidth="1"/>
    <col min="5" max="5" width="13.44140625" customWidth="1"/>
    <col min="6" max="6" width="28.33203125" customWidth="1"/>
    <col min="7" max="7" width="27" customWidth="1"/>
    <col min="8" max="8" width="40.44140625" customWidth="1"/>
    <col min="9" max="10" width="54" customWidth="1"/>
    <col min="11" max="11" width="17.5546875" customWidth="1"/>
    <col min="12" max="12" width="13.44140625" customWidth="1"/>
    <col min="13" max="13" width="16.109375" customWidth="1"/>
    <col min="14" max="14" width="54" customWidth="1"/>
  </cols>
  <sheetData>
    <row r="1" spans="1:14" x14ac:dyDescent="0.3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14" x14ac:dyDescent="0.3">
      <c r="A2" s="56" t="s">
        <v>2</v>
      </c>
      <c r="B2" s="57"/>
      <c r="C2" s="56" t="s">
        <v>3</v>
      </c>
      <c r="D2" s="56" t="s">
        <v>7</v>
      </c>
      <c r="E2" s="56" t="s">
        <v>143</v>
      </c>
      <c r="F2" s="56" t="s">
        <v>14</v>
      </c>
      <c r="G2" s="56" t="s">
        <v>15</v>
      </c>
      <c r="H2" s="56" t="s">
        <v>18</v>
      </c>
      <c r="I2" s="56" t="s">
        <v>19</v>
      </c>
      <c r="J2" s="56" t="s">
        <v>20</v>
      </c>
      <c r="K2" s="56" t="s">
        <v>21</v>
      </c>
      <c r="L2" s="56" t="s">
        <v>22</v>
      </c>
      <c r="M2" s="56" t="s">
        <v>23</v>
      </c>
      <c r="N2" s="56" t="s">
        <v>163</v>
      </c>
    </row>
    <row r="3" spans="1:14" x14ac:dyDescent="0.3">
      <c r="A3" t="s">
        <v>128</v>
      </c>
      <c r="B3" s="58" t="str">
        <f>HYPERLINK(N3,C3)</f>
        <v>การเพิ่มมูลค่ากองทุนรวมวายุภักษ์ หนึ่ง</v>
      </c>
      <c r="C3" t="s">
        <v>84</v>
      </c>
      <c r="D3" t="s">
        <v>29</v>
      </c>
      <c r="E3" s="3">
        <v>2565</v>
      </c>
      <c r="F3" t="s">
        <v>130</v>
      </c>
      <c r="G3" t="s">
        <v>131</v>
      </c>
      <c r="H3" t="s">
        <v>61</v>
      </c>
      <c r="I3" t="s">
        <v>62</v>
      </c>
      <c r="J3" t="s">
        <v>39</v>
      </c>
      <c r="L3" t="s">
        <v>88</v>
      </c>
      <c r="M3" t="s">
        <v>164</v>
      </c>
      <c r="N3" t="s">
        <v>165</v>
      </c>
    </row>
    <row r="4" spans="1:14" x14ac:dyDescent="0.3">
      <c r="A4" t="s">
        <v>133</v>
      </c>
      <c r="B4" s="58" t="str">
        <f t="shared" ref="B4:B8" si="0">HYPERLINK(N4,C4)</f>
        <v>โครงการส่งเสริมการพัฒนากองทุนสนับสนุนงานวิจัยและนวัตกรรมเพื่อการพัฒนาเศรษฐกิจและความสามารถของผู้ประกอบการไทย</v>
      </c>
      <c r="C4" t="s">
        <v>134</v>
      </c>
      <c r="D4" t="s">
        <v>29</v>
      </c>
      <c r="E4" s="3">
        <v>2565</v>
      </c>
      <c r="F4" t="s">
        <v>136</v>
      </c>
      <c r="G4" t="s">
        <v>131</v>
      </c>
      <c r="H4" t="s">
        <v>137</v>
      </c>
      <c r="I4" t="s">
        <v>166</v>
      </c>
      <c r="J4" t="s">
        <v>78</v>
      </c>
      <c r="L4" t="s">
        <v>88</v>
      </c>
      <c r="M4" t="s">
        <v>167</v>
      </c>
      <c r="N4" t="s">
        <v>168</v>
      </c>
    </row>
    <row r="5" spans="1:14" x14ac:dyDescent="0.3">
      <c r="A5" t="s">
        <v>169</v>
      </c>
      <c r="B5" s="58" t="str">
        <f t="shared" si="0"/>
        <v>การวางแนวทางการกำกับดูแลที่เอื้อต่อการสนับสนุนให้กลุ่มธุรกิจ BCG และ new s-curve สามารถระดมทุนผ่านตลาดทุน</v>
      </c>
      <c r="C5" t="s">
        <v>170</v>
      </c>
      <c r="D5" t="s">
        <v>29</v>
      </c>
      <c r="E5" s="3">
        <v>2565</v>
      </c>
      <c r="F5" t="s">
        <v>136</v>
      </c>
      <c r="G5" t="s">
        <v>67</v>
      </c>
      <c r="H5" t="s">
        <v>171</v>
      </c>
      <c r="I5" t="s">
        <v>69</v>
      </c>
      <c r="J5" t="s">
        <v>39</v>
      </c>
      <c r="L5" t="s">
        <v>88</v>
      </c>
      <c r="M5" t="s">
        <v>167</v>
      </c>
      <c r="N5" t="s">
        <v>172</v>
      </c>
    </row>
    <row r="6" spans="1:14" x14ac:dyDescent="0.3">
      <c r="A6" t="s">
        <v>173</v>
      </c>
      <c r="B6" s="58" t="str">
        <f t="shared" si="0"/>
        <v>การผลักดันและส่งเสริม SME/startup ให้เข้าถึงตลาดทุนได้อย่างสะดวกและมีประสิทธิภาพยิ่งขึ้น</v>
      </c>
      <c r="C6" t="s">
        <v>174</v>
      </c>
      <c r="D6" t="s">
        <v>29</v>
      </c>
      <c r="E6" s="3">
        <v>2565</v>
      </c>
      <c r="F6" t="s">
        <v>136</v>
      </c>
      <c r="G6" t="s">
        <v>67</v>
      </c>
      <c r="H6" t="s">
        <v>68</v>
      </c>
      <c r="I6" t="s">
        <v>69</v>
      </c>
      <c r="J6" t="s">
        <v>39</v>
      </c>
      <c r="L6" t="s">
        <v>88</v>
      </c>
      <c r="M6" t="s">
        <v>164</v>
      </c>
      <c r="N6" t="s">
        <v>175</v>
      </c>
    </row>
    <row r="7" spans="1:14" hidden="1" x14ac:dyDescent="0.3">
      <c r="A7" t="s">
        <v>112</v>
      </c>
      <c r="B7" s="58" t="str">
        <f t="shared" si="0"/>
        <v>โครงการยกระดับวิสาหกิจนวัตกรรมให้สามารถแข่งขันเชิงพาณิชย์ให้เติบโตอย่างก้าวกระโดดและต่อยอดการลงทุน (Growth)</v>
      </c>
      <c r="C7" t="s">
        <v>113</v>
      </c>
      <c r="D7" t="s">
        <v>29</v>
      </c>
      <c r="E7" s="3">
        <v>2566</v>
      </c>
      <c r="F7" t="s">
        <v>115</v>
      </c>
      <c r="G7" t="s">
        <v>116</v>
      </c>
      <c r="H7" t="s">
        <v>117</v>
      </c>
      <c r="I7" t="s">
        <v>176</v>
      </c>
      <c r="J7" t="s">
        <v>78</v>
      </c>
      <c r="K7" t="s">
        <v>119</v>
      </c>
      <c r="L7" t="s">
        <v>88</v>
      </c>
      <c r="M7" t="s">
        <v>177</v>
      </c>
      <c r="N7" t="s">
        <v>178</v>
      </c>
    </row>
    <row r="8" spans="1:14" hidden="1" x14ac:dyDescent="0.3">
      <c r="A8" t="s">
        <v>121</v>
      </c>
      <c r="B8" s="58" t="str">
        <f t="shared" si="0"/>
        <v>โครงการหลักสูตรการระดมทุนและการบริหาร Startup ด้านเกษตรและอาหารเพื่อสร้างมูลค่าสูงสุดและยั่งยืน</v>
      </c>
      <c r="C8" t="s">
        <v>122</v>
      </c>
      <c r="D8" t="s">
        <v>29</v>
      </c>
      <c r="E8" s="3">
        <v>2566</v>
      </c>
      <c r="F8" t="s">
        <v>115</v>
      </c>
      <c r="G8" t="s">
        <v>124</v>
      </c>
      <c r="H8" t="s">
        <v>125</v>
      </c>
      <c r="I8" t="s">
        <v>126</v>
      </c>
      <c r="J8" t="s">
        <v>78</v>
      </c>
      <c r="K8" t="s">
        <v>127</v>
      </c>
      <c r="L8" t="s">
        <v>94</v>
      </c>
      <c r="M8" t="s">
        <v>179</v>
      </c>
      <c r="N8" t="s">
        <v>180</v>
      </c>
    </row>
  </sheetData>
  <autoFilter ref="A2:N8" xr:uid="{D14EE006-39D4-4BEC-94B0-E0B8B58606E7}">
    <filterColumn colId="10">
      <filters blank="1"/>
    </filterColumn>
  </autoFilter>
  <mergeCells count="1">
    <mergeCell ref="A1:N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7"/>
  <sheetViews>
    <sheetView zoomScale="55" zoomScaleNormal="55" workbookViewId="0">
      <selection activeCell="F33" sqref="F33"/>
    </sheetView>
  </sheetViews>
  <sheetFormatPr defaultColWidth="9.109375" defaultRowHeight="21" x14ac:dyDescent="0.4"/>
  <cols>
    <col min="1" max="1" width="28.33203125" style="12" customWidth="1"/>
    <col min="2" max="2" width="25.6640625" style="11" hidden="1" customWidth="1"/>
    <col min="3" max="3" width="71.88671875" style="11" customWidth="1"/>
    <col min="4" max="5" width="54" style="11" hidden="1" customWidth="1"/>
    <col min="6" max="6" width="28.33203125" style="11" customWidth="1"/>
    <col min="7" max="7" width="27" style="11" customWidth="1"/>
    <col min="8" max="8" width="41.88671875" style="11" customWidth="1"/>
    <col min="9" max="11" width="54" style="11" customWidth="1"/>
    <col min="12" max="12" width="16.109375" style="11" customWidth="1"/>
    <col min="13" max="13" width="20.33203125" style="11" customWidth="1"/>
    <col min="14" max="16384" width="9.109375" style="11"/>
  </cols>
  <sheetData>
    <row r="1" spans="1:13" x14ac:dyDescent="0.4">
      <c r="A1" s="9" t="s">
        <v>148</v>
      </c>
    </row>
    <row r="2" spans="1:13" x14ac:dyDescent="0.4">
      <c r="A2" s="35" t="s">
        <v>143</v>
      </c>
      <c r="B2" s="34" t="s">
        <v>2</v>
      </c>
      <c r="C2" s="34" t="s">
        <v>3</v>
      </c>
      <c r="D2" s="34" t="s">
        <v>3</v>
      </c>
      <c r="E2" s="34" t="s">
        <v>7</v>
      </c>
      <c r="F2" s="34" t="s">
        <v>14</v>
      </c>
      <c r="G2" s="34" t="s">
        <v>15</v>
      </c>
      <c r="H2" s="34" t="s">
        <v>18</v>
      </c>
      <c r="I2" s="34" t="s">
        <v>19</v>
      </c>
      <c r="J2" s="34" t="s">
        <v>20</v>
      </c>
      <c r="K2" s="34" t="s">
        <v>21</v>
      </c>
      <c r="L2" s="34" t="s">
        <v>22</v>
      </c>
      <c r="M2" s="34" t="s">
        <v>23</v>
      </c>
    </row>
    <row r="3" spans="1:13" ht="21.6" thickBot="1" x14ac:dyDescent="0.45">
      <c r="A3" s="23">
        <v>2559</v>
      </c>
      <c r="B3" s="11" t="s">
        <v>26</v>
      </c>
      <c r="C3" s="14" t="s">
        <v>139</v>
      </c>
      <c r="D3" s="11" t="s">
        <v>27</v>
      </c>
      <c r="E3" s="11" t="s">
        <v>29</v>
      </c>
      <c r="F3" s="11" t="s">
        <v>35</v>
      </c>
      <c r="G3" s="11" t="s">
        <v>36</v>
      </c>
      <c r="H3" s="11" t="s">
        <v>37</v>
      </c>
      <c r="I3" s="11" t="s">
        <v>38</v>
      </c>
      <c r="J3" s="11" t="s">
        <v>39</v>
      </c>
      <c r="L3" s="24" t="s">
        <v>88</v>
      </c>
      <c r="M3" s="24" t="s">
        <v>140</v>
      </c>
    </row>
    <row r="4" spans="1:13" ht="21.6" thickBot="1" x14ac:dyDescent="0.45">
      <c r="A4" s="25">
        <v>2561</v>
      </c>
      <c r="B4" s="11" t="s">
        <v>41</v>
      </c>
      <c r="C4" s="15" t="s">
        <v>42</v>
      </c>
      <c r="D4" s="11" t="s">
        <v>42</v>
      </c>
      <c r="E4" s="11" t="s">
        <v>29</v>
      </c>
      <c r="F4" s="11" t="s">
        <v>44</v>
      </c>
      <c r="G4" s="11" t="s">
        <v>45</v>
      </c>
      <c r="I4" s="11" t="s">
        <v>46</v>
      </c>
      <c r="J4" s="11" t="s">
        <v>39</v>
      </c>
      <c r="L4" s="24" t="s">
        <v>94</v>
      </c>
      <c r="M4" s="24" t="s">
        <v>141</v>
      </c>
    </row>
    <row r="5" spans="1:13" ht="21.6" thickBot="1" x14ac:dyDescent="0.45">
      <c r="A5" s="25">
        <v>2561</v>
      </c>
      <c r="B5" s="11" t="s">
        <v>48</v>
      </c>
      <c r="C5" s="15" t="s">
        <v>49</v>
      </c>
      <c r="D5" s="11" t="s">
        <v>49</v>
      </c>
      <c r="E5" s="11" t="s">
        <v>29</v>
      </c>
      <c r="F5" s="11" t="s">
        <v>51</v>
      </c>
      <c r="G5" s="11" t="s">
        <v>52</v>
      </c>
      <c r="H5" s="11" t="s">
        <v>53</v>
      </c>
      <c r="I5" s="11" t="s">
        <v>54</v>
      </c>
      <c r="J5" s="11" t="s">
        <v>55</v>
      </c>
      <c r="L5" s="24" t="s">
        <v>94</v>
      </c>
      <c r="M5" s="24" t="s">
        <v>141</v>
      </c>
    </row>
    <row r="6" spans="1:13" ht="21.6" thickBot="1" x14ac:dyDescent="0.45">
      <c r="A6" s="26">
        <v>2563</v>
      </c>
      <c r="B6" s="11" t="s">
        <v>57</v>
      </c>
      <c r="C6" s="15" t="s">
        <v>58</v>
      </c>
      <c r="D6" s="11" t="s">
        <v>58</v>
      </c>
      <c r="E6" s="11" t="s">
        <v>29</v>
      </c>
      <c r="F6" s="11" t="s">
        <v>52</v>
      </c>
      <c r="G6" s="11" t="s">
        <v>60</v>
      </c>
      <c r="H6" s="11" t="s">
        <v>61</v>
      </c>
      <c r="I6" s="11" t="s">
        <v>62</v>
      </c>
      <c r="J6" s="11" t="s">
        <v>39</v>
      </c>
      <c r="L6" s="24" t="s">
        <v>88</v>
      </c>
      <c r="M6" s="24" t="s">
        <v>89</v>
      </c>
    </row>
    <row r="7" spans="1:13" ht="21.6" thickBot="1" x14ac:dyDescent="0.45">
      <c r="A7" s="26">
        <v>2563</v>
      </c>
      <c r="B7" s="11" t="s">
        <v>64</v>
      </c>
      <c r="C7" s="15" t="s">
        <v>65</v>
      </c>
      <c r="D7" s="11" t="s">
        <v>65</v>
      </c>
      <c r="E7" s="11" t="s">
        <v>29</v>
      </c>
      <c r="F7" s="11" t="s">
        <v>52</v>
      </c>
      <c r="G7" s="11" t="s">
        <v>67</v>
      </c>
      <c r="H7" s="11" t="s">
        <v>68</v>
      </c>
      <c r="I7" s="11" t="s">
        <v>69</v>
      </c>
      <c r="J7" s="11" t="s">
        <v>39</v>
      </c>
      <c r="L7" s="24" t="s">
        <v>88</v>
      </c>
      <c r="M7" s="24" t="s">
        <v>89</v>
      </c>
    </row>
    <row r="8" spans="1:13" ht="21.6" thickBot="1" x14ac:dyDescent="0.45">
      <c r="A8" s="26">
        <v>2563</v>
      </c>
      <c r="B8" s="11" t="s">
        <v>71</v>
      </c>
      <c r="C8" s="15" t="s">
        <v>72</v>
      </c>
      <c r="D8" s="11" t="s">
        <v>72</v>
      </c>
      <c r="E8" s="11" t="s">
        <v>29</v>
      </c>
      <c r="F8" s="11" t="s">
        <v>74</v>
      </c>
      <c r="G8" s="11" t="s">
        <v>75</v>
      </c>
      <c r="H8" s="11" t="s">
        <v>76</v>
      </c>
      <c r="I8" s="11" t="s">
        <v>77</v>
      </c>
      <c r="J8" s="11" t="s">
        <v>78</v>
      </c>
      <c r="L8" s="24" t="s">
        <v>94</v>
      </c>
      <c r="M8" s="24" t="s">
        <v>142</v>
      </c>
    </row>
    <row r="9" spans="1:13" ht="21.6" thickBot="1" x14ac:dyDescent="0.45">
      <c r="A9" s="26">
        <v>2563</v>
      </c>
      <c r="B9" s="11" t="s">
        <v>79</v>
      </c>
      <c r="C9" s="15" t="s">
        <v>80</v>
      </c>
      <c r="D9" s="11" t="s">
        <v>80</v>
      </c>
      <c r="E9" s="11" t="s">
        <v>29</v>
      </c>
      <c r="F9" s="11" t="s">
        <v>74</v>
      </c>
      <c r="G9" s="11" t="s">
        <v>82</v>
      </c>
      <c r="H9" s="11" t="s">
        <v>53</v>
      </c>
      <c r="I9" s="11" t="s">
        <v>54</v>
      </c>
      <c r="J9" s="11" t="s">
        <v>55</v>
      </c>
      <c r="L9" s="24" t="s">
        <v>94</v>
      </c>
      <c r="M9" s="24" t="s">
        <v>141</v>
      </c>
    </row>
    <row r="10" spans="1:13" ht="21.6" thickBot="1" x14ac:dyDescent="0.45">
      <c r="A10" s="27">
        <v>2564</v>
      </c>
      <c r="B10" s="11" t="s">
        <v>83</v>
      </c>
      <c r="C10" s="15" t="s">
        <v>84</v>
      </c>
      <c r="D10" s="11" t="s">
        <v>84</v>
      </c>
      <c r="E10" s="11" t="s">
        <v>29</v>
      </c>
      <c r="F10" s="11" t="s">
        <v>86</v>
      </c>
      <c r="G10" s="11" t="s">
        <v>87</v>
      </c>
      <c r="H10" s="11" t="s">
        <v>61</v>
      </c>
      <c r="I10" s="11" t="s">
        <v>62</v>
      </c>
      <c r="J10" s="11" t="s">
        <v>39</v>
      </c>
      <c r="L10" s="11" t="s">
        <v>88</v>
      </c>
      <c r="M10" s="11" t="s">
        <v>89</v>
      </c>
    </row>
    <row r="11" spans="1:13" ht="21.6" thickBot="1" x14ac:dyDescent="0.45">
      <c r="A11" s="27">
        <v>2564</v>
      </c>
      <c r="B11" s="11" t="s">
        <v>90</v>
      </c>
      <c r="C11" s="15" t="s">
        <v>91</v>
      </c>
      <c r="D11" s="11" t="s">
        <v>91</v>
      </c>
      <c r="E11" s="11" t="s">
        <v>29</v>
      </c>
      <c r="F11" s="11" t="s">
        <v>93</v>
      </c>
      <c r="G11" s="11" t="s">
        <v>87</v>
      </c>
      <c r="H11" s="11" t="s">
        <v>53</v>
      </c>
      <c r="I11" s="11" t="s">
        <v>54</v>
      </c>
      <c r="J11" s="11" t="s">
        <v>55</v>
      </c>
      <c r="L11" s="11" t="s">
        <v>94</v>
      </c>
      <c r="M11" s="11" t="s">
        <v>95</v>
      </c>
    </row>
    <row r="12" spans="1:13" ht="21.6" thickBot="1" x14ac:dyDescent="0.45">
      <c r="A12" s="27">
        <v>2564</v>
      </c>
      <c r="B12" s="11" t="s">
        <v>96</v>
      </c>
      <c r="C12" s="15" t="s">
        <v>97</v>
      </c>
      <c r="D12" s="11" t="s">
        <v>97</v>
      </c>
      <c r="E12" s="11" t="s">
        <v>29</v>
      </c>
      <c r="F12" s="11" t="s">
        <v>93</v>
      </c>
      <c r="G12" s="11" t="s">
        <v>45</v>
      </c>
      <c r="H12" s="11" t="s">
        <v>68</v>
      </c>
      <c r="I12" s="11" t="s">
        <v>69</v>
      </c>
      <c r="J12" s="11" t="s">
        <v>39</v>
      </c>
      <c r="L12" s="11" t="s">
        <v>88</v>
      </c>
      <c r="M12" s="11" t="s">
        <v>89</v>
      </c>
    </row>
    <row r="13" spans="1:13" ht="21.6" thickBot="1" x14ac:dyDescent="0.45">
      <c r="A13" s="27">
        <v>2564</v>
      </c>
      <c r="B13" s="11" t="s">
        <v>100</v>
      </c>
      <c r="C13" s="15" t="s">
        <v>101</v>
      </c>
      <c r="D13" s="11" t="s">
        <v>101</v>
      </c>
      <c r="E13" s="11" t="s">
        <v>29</v>
      </c>
      <c r="F13" s="11" t="s">
        <v>86</v>
      </c>
      <c r="G13" s="11" t="s">
        <v>87</v>
      </c>
      <c r="H13" s="11" t="s">
        <v>76</v>
      </c>
      <c r="I13" s="11" t="s">
        <v>103</v>
      </c>
      <c r="J13" s="11" t="s">
        <v>78</v>
      </c>
      <c r="L13" s="11" t="s">
        <v>94</v>
      </c>
      <c r="M13" s="11" t="s">
        <v>95</v>
      </c>
    </row>
    <row r="14" spans="1:13" ht="21.6" thickBot="1" x14ac:dyDescent="0.45">
      <c r="A14" s="27">
        <v>2564</v>
      </c>
      <c r="B14" s="11" t="s">
        <v>105</v>
      </c>
      <c r="C14" s="15" t="s">
        <v>106</v>
      </c>
      <c r="D14" s="11" t="s">
        <v>106</v>
      </c>
      <c r="E14" s="11" t="s">
        <v>29</v>
      </c>
      <c r="F14" s="11" t="s">
        <v>93</v>
      </c>
      <c r="G14" s="11" t="s">
        <v>87</v>
      </c>
      <c r="H14" s="11" t="s">
        <v>108</v>
      </c>
      <c r="I14" s="11" t="s">
        <v>69</v>
      </c>
      <c r="J14" s="11" t="s">
        <v>39</v>
      </c>
      <c r="K14" s="11" t="s">
        <v>109</v>
      </c>
      <c r="L14" s="11" t="s">
        <v>88</v>
      </c>
      <c r="M14" s="11" t="s">
        <v>110</v>
      </c>
    </row>
    <row r="15" spans="1:13" ht="21.6" thickBot="1" x14ac:dyDescent="0.45">
      <c r="A15" s="28">
        <v>2565</v>
      </c>
      <c r="B15" s="11" t="s">
        <v>128</v>
      </c>
      <c r="C15" s="15" t="s">
        <v>84</v>
      </c>
      <c r="D15" s="11" t="s">
        <v>84</v>
      </c>
      <c r="E15" s="11" t="s">
        <v>29</v>
      </c>
      <c r="F15" s="11" t="s">
        <v>130</v>
      </c>
      <c r="G15" s="11" t="s">
        <v>131</v>
      </c>
      <c r="H15" s="11" t="s">
        <v>61</v>
      </c>
      <c r="I15" s="11" t="s">
        <v>62</v>
      </c>
      <c r="J15" s="11" t="s">
        <v>39</v>
      </c>
      <c r="L15" s="11" t="s">
        <v>88</v>
      </c>
      <c r="M15" s="11" t="s">
        <v>89</v>
      </c>
    </row>
    <row r="16" spans="1:13" ht="21.6" thickBot="1" x14ac:dyDescent="0.45">
      <c r="A16" s="28">
        <v>2565</v>
      </c>
      <c r="B16" s="11" t="s">
        <v>133</v>
      </c>
      <c r="C16" s="15" t="s">
        <v>134</v>
      </c>
      <c r="D16" s="11" t="s">
        <v>134</v>
      </c>
      <c r="E16" s="11" t="s">
        <v>29</v>
      </c>
      <c r="F16" s="11" t="s">
        <v>136</v>
      </c>
      <c r="G16" s="11" t="s">
        <v>131</v>
      </c>
      <c r="H16" s="11" t="s">
        <v>137</v>
      </c>
      <c r="I16" s="11" t="s">
        <v>138</v>
      </c>
      <c r="J16" s="11" t="s">
        <v>78</v>
      </c>
      <c r="L16" s="11" t="s">
        <v>88</v>
      </c>
      <c r="M16" s="11" t="s">
        <v>110</v>
      </c>
    </row>
    <row r="17" spans="1:13" ht="21.6" thickBot="1" x14ac:dyDescent="0.45">
      <c r="A17" s="40">
        <v>2566</v>
      </c>
      <c r="B17" s="19" t="s">
        <v>121</v>
      </c>
      <c r="C17" s="37" t="s">
        <v>122</v>
      </c>
      <c r="D17" s="38" t="s">
        <v>122</v>
      </c>
      <c r="E17" s="38" t="s">
        <v>29</v>
      </c>
      <c r="F17" s="38" t="s">
        <v>115</v>
      </c>
      <c r="G17" s="38" t="s">
        <v>124</v>
      </c>
      <c r="H17" s="38" t="s">
        <v>125</v>
      </c>
      <c r="I17" s="38" t="s">
        <v>126</v>
      </c>
      <c r="J17" s="38" t="s">
        <v>78</v>
      </c>
      <c r="K17" s="38" t="s">
        <v>127</v>
      </c>
      <c r="L17" s="38" t="s">
        <v>94</v>
      </c>
      <c r="M17" s="38" t="s">
        <v>95</v>
      </c>
    </row>
  </sheetData>
  <autoFilter ref="A2:M2" xr:uid="{00000000-0009-0000-0000-000006000000}">
    <sortState ref="A3:M17">
      <sortCondition ref="A2"/>
    </sortState>
  </autoFilter>
  <hyperlinks>
    <hyperlink ref="C3" r:id="rId1" display="https://emenscr.nesdc.go.th/viewer/view.html?id=5b20a7727587e67e2e7210e1&amp;username=mof10071" xr:uid="{00000000-0004-0000-0600-000000000000}"/>
    <hyperlink ref="C4" r:id="rId2" display="https://emenscr.nesdc.go.th/viewer/view.html?id=5bb44518e8a05d0f344e4e4d&amp;username=exim1" xr:uid="{00000000-0004-0000-0600-000001000000}"/>
    <hyperlink ref="C5" r:id="rId3" display="https://emenscr.nesdc.go.th/viewer/view.html?id=5c949ed87a930d3fec262fd8&amp;username=industry03151" xr:uid="{00000000-0004-0000-0600-000002000000}"/>
    <hyperlink ref="C6" r:id="rId4" display="https://emenscr.nesdc.go.th/viewer/view.html?id=5d9183652cf06546a62a83bb&amp;username=mof08061" xr:uid="{00000000-0004-0000-0600-000003000000}"/>
    <hyperlink ref="C7" r:id="rId5" display="https://emenscr.nesdc.go.th/viewer/view.html?id=5e7d88e4b8124667b9b69d40&amp;username=sec221" xr:uid="{00000000-0004-0000-0600-000004000000}"/>
    <hyperlink ref="C8" r:id="rId6" display="https://emenscr.nesdc.go.th/viewer/view.html?id=5ecb43b30613a5509f58c0eb&amp;username=srru0546051" xr:uid="{00000000-0004-0000-0600-000005000000}"/>
    <hyperlink ref="C9" r:id="rId7" display="https://emenscr.nesdc.go.th/viewer/view.html?id=5ee9e81c24f05f3d7bae38a5&amp;username=industry03151" xr:uid="{00000000-0004-0000-0600-000006000000}"/>
    <hyperlink ref="C10" r:id="rId8" display="https://emenscr.nesdc.go.th/viewer/view.html?id=5f7d76cabee63e67f37081c6&amp;username=mof08061" xr:uid="{00000000-0004-0000-0600-000007000000}"/>
    <hyperlink ref="C11" r:id="rId9" display="https://emenscr.nesdc.go.th/viewer/view.html?id=5fec10af0a4d9d5f8122afc6&amp;username=industry03151" xr:uid="{00000000-0004-0000-0600-000008000000}"/>
    <hyperlink ref="C12" r:id="rId10" display="https://emenscr.nesdc.go.th/viewer/view.html?id=60040d168fc6222946bc8a53&amp;username=sec221" xr:uid="{00000000-0004-0000-0600-000009000000}"/>
    <hyperlink ref="C13" r:id="rId11" display="https://emenscr.nesdc.go.th/viewer/view.html?id=60044d85d81bc0294d0310d3&amp;username=kpru053631" xr:uid="{00000000-0004-0000-0600-00000A000000}"/>
    <hyperlink ref="C14" r:id="rId12" display="https://emenscr.nesdc.go.th/viewer/view.html?id=60a39a6dd9177f779cdead57&amp;username=sec111" xr:uid="{00000000-0004-0000-0600-00000B000000}"/>
    <hyperlink ref="C17" r:id="rId13" display="https://emenscr.nesdc.go.th/viewer/view.html?id=6119dbc083a667707448610a&amp;username=sut56027021" xr:uid="{00000000-0004-0000-0600-00000C000000}"/>
    <hyperlink ref="C15" r:id="rId14" display="https://emenscr.nesdc.go.th/viewer/view.html?id=61a8913c7a9fbf43eacea7a3&amp;username=mof08061" xr:uid="{00000000-0004-0000-0600-00000D000000}"/>
    <hyperlink ref="C16" r:id="rId15" display="https://emenscr.nesdc.go.th/viewer/view.html?id=61accf5477658f43f3668713&amp;username=tsri630951" xr:uid="{00000000-0004-0000-0600-00000E000000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7"/>
  <sheetViews>
    <sheetView zoomScale="55" zoomScaleNormal="55" workbookViewId="0">
      <selection activeCell="J43" sqref="J43"/>
    </sheetView>
  </sheetViews>
  <sheetFormatPr defaultColWidth="9.109375" defaultRowHeight="21" x14ac:dyDescent="0.4"/>
  <cols>
    <col min="1" max="1" width="16.109375" style="11" customWidth="1"/>
    <col min="2" max="2" width="20.33203125" style="11" customWidth="1"/>
    <col min="3" max="3" width="25.6640625" style="11" hidden="1" customWidth="1"/>
    <col min="4" max="4" width="71.88671875" style="11" customWidth="1"/>
    <col min="5" max="6" width="54" style="11" hidden="1" customWidth="1"/>
    <col min="7" max="7" width="28.33203125" style="12" customWidth="1"/>
    <col min="8" max="8" width="28.33203125" style="11" customWidth="1"/>
    <col min="9" max="9" width="27" style="11" customWidth="1"/>
    <col min="10" max="10" width="41.88671875" style="11" customWidth="1"/>
    <col min="11" max="13" width="54" style="11" customWidth="1"/>
    <col min="14" max="16384" width="9.109375" style="11"/>
  </cols>
  <sheetData>
    <row r="1" spans="1:13" x14ac:dyDescent="0.4">
      <c r="A1" s="9" t="s">
        <v>148</v>
      </c>
    </row>
    <row r="2" spans="1:13" x14ac:dyDescent="0.4">
      <c r="A2" s="34" t="s">
        <v>22</v>
      </c>
      <c r="B2" s="34" t="s">
        <v>23</v>
      </c>
      <c r="C2" s="34" t="s">
        <v>2</v>
      </c>
      <c r="D2" s="34" t="s">
        <v>3</v>
      </c>
      <c r="E2" s="34" t="s">
        <v>3</v>
      </c>
      <c r="F2" s="34" t="s">
        <v>7</v>
      </c>
      <c r="G2" s="35" t="s">
        <v>143</v>
      </c>
      <c r="H2" s="34" t="s">
        <v>14</v>
      </c>
      <c r="I2" s="34" t="s">
        <v>15</v>
      </c>
      <c r="J2" s="34" t="s">
        <v>18</v>
      </c>
      <c r="K2" s="34" t="s">
        <v>19</v>
      </c>
      <c r="L2" s="34" t="s">
        <v>20</v>
      </c>
      <c r="M2" s="34" t="s">
        <v>21</v>
      </c>
    </row>
    <row r="3" spans="1:13" ht="21.6" thickBot="1" x14ac:dyDescent="0.45">
      <c r="A3" s="13" t="s">
        <v>88</v>
      </c>
      <c r="B3" s="13" t="s">
        <v>110</v>
      </c>
      <c r="C3" s="11" t="s">
        <v>105</v>
      </c>
      <c r="D3" s="14" t="s">
        <v>106</v>
      </c>
      <c r="E3" s="11" t="s">
        <v>106</v>
      </c>
      <c r="F3" s="11" t="s">
        <v>29</v>
      </c>
      <c r="G3" s="12">
        <v>2564</v>
      </c>
      <c r="H3" s="11" t="s">
        <v>93</v>
      </c>
      <c r="I3" s="11" t="s">
        <v>87</v>
      </c>
      <c r="J3" s="11" t="s">
        <v>108</v>
      </c>
      <c r="K3" s="11" t="s">
        <v>69</v>
      </c>
      <c r="L3" s="11" t="s">
        <v>39</v>
      </c>
      <c r="M3" s="11" t="s">
        <v>109</v>
      </c>
    </row>
    <row r="4" spans="1:13" ht="21.6" thickBot="1" x14ac:dyDescent="0.45">
      <c r="A4" s="13" t="s">
        <v>88</v>
      </c>
      <c r="B4" s="13" t="s">
        <v>110</v>
      </c>
      <c r="C4" s="11" t="s">
        <v>133</v>
      </c>
      <c r="D4" s="15" t="s">
        <v>134</v>
      </c>
      <c r="E4" s="11" t="s">
        <v>134</v>
      </c>
      <c r="F4" s="11" t="s">
        <v>29</v>
      </c>
      <c r="G4" s="12">
        <v>2565</v>
      </c>
      <c r="H4" s="11" t="s">
        <v>136</v>
      </c>
      <c r="I4" s="11" t="s">
        <v>131</v>
      </c>
      <c r="J4" s="11" t="s">
        <v>137</v>
      </c>
      <c r="K4" s="11" t="s">
        <v>138</v>
      </c>
      <c r="L4" s="11" t="s">
        <v>78</v>
      </c>
    </row>
    <row r="5" spans="1:13" ht="21.6" thickBot="1" x14ac:dyDescent="0.45">
      <c r="A5" s="16" t="s">
        <v>88</v>
      </c>
      <c r="B5" s="16" t="s">
        <v>89</v>
      </c>
      <c r="C5" s="11" t="s">
        <v>57</v>
      </c>
      <c r="D5" s="15" t="s">
        <v>58</v>
      </c>
      <c r="E5" s="11" t="s">
        <v>58</v>
      </c>
      <c r="F5" s="11" t="s">
        <v>29</v>
      </c>
      <c r="G5" s="12">
        <v>2563</v>
      </c>
      <c r="H5" s="11" t="s">
        <v>52</v>
      </c>
      <c r="I5" s="11" t="s">
        <v>60</v>
      </c>
      <c r="J5" s="11" t="s">
        <v>61</v>
      </c>
      <c r="K5" s="11" t="s">
        <v>62</v>
      </c>
      <c r="L5" s="11" t="s">
        <v>39</v>
      </c>
    </row>
    <row r="6" spans="1:13" ht="21.6" thickBot="1" x14ac:dyDescent="0.45">
      <c r="A6" s="16" t="s">
        <v>88</v>
      </c>
      <c r="B6" s="16" t="s">
        <v>89</v>
      </c>
      <c r="C6" s="11" t="s">
        <v>64</v>
      </c>
      <c r="D6" s="15" t="s">
        <v>65</v>
      </c>
      <c r="E6" s="11" t="s">
        <v>65</v>
      </c>
      <c r="F6" s="11" t="s">
        <v>29</v>
      </c>
      <c r="G6" s="12">
        <v>2563</v>
      </c>
      <c r="H6" s="11" t="s">
        <v>52</v>
      </c>
      <c r="I6" s="11" t="s">
        <v>67</v>
      </c>
      <c r="J6" s="11" t="s">
        <v>68</v>
      </c>
      <c r="K6" s="11" t="s">
        <v>69</v>
      </c>
      <c r="L6" s="11" t="s">
        <v>39</v>
      </c>
    </row>
    <row r="7" spans="1:13" ht="21.6" thickBot="1" x14ac:dyDescent="0.45">
      <c r="A7" s="16" t="s">
        <v>88</v>
      </c>
      <c r="B7" s="16" t="s">
        <v>89</v>
      </c>
      <c r="C7" s="11" t="s">
        <v>83</v>
      </c>
      <c r="D7" s="15" t="s">
        <v>84</v>
      </c>
      <c r="E7" s="11" t="s">
        <v>84</v>
      </c>
      <c r="F7" s="11" t="s">
        <v>29</v>
      </c>
      <c r="G7" s="12">
        <v>2564</v>
      </c>
      <c r="H7" s="11" t="s">
        <v>86</v>
      </c>
      <c r="I7" s="11" t="s">
        <v>87</v>
      </c>
      <c r="J7" s="11" t="s">
        <v>61</v>
      </c>
      <c r="K7" s="11" t="s">
        <v>62</v>
      </c>
      <c r="L7" s="11" t="s">
        <v>39</v>
      </c>
    </row>
    <row r="8" spans="1:13" ht="21.6" thickBot="1" x14ac:dyDescent="0.45">
      <c r="A8" s="16" t="s">
        <v>88</v>
      </c>
      <c r="B8" s="16" t="s">
        <v>89</v>
      </c>
      <c r="C8" s="11" t="s">
        <v>96</v>
      </c>
      <c r="D8" s="15" t="s">
        <v>97</v>
      </c>
      <c r="E8" s="11" t="s">
        <v>97</v>
      </c>
      <c r="F8" s="11" t="s">
        <v>29</v>
      </c>
      <c r="G8" s="12">
        <v>2564</v>
      </c>
      <c r="H8" s="11" t="s">
        <v>93</v>
      </c>
      <c r="I8" s="11" t="s">
        <v>45</v>
      </c>
      <c r="J8" s="11" t="s">
        <v>68</v>
      </c>
      <c r="K8" s="11" t="s">
        <v>69</v>
      </c>
      <c r="L8" s="11" t="s">
        <v>39</v>
      </c>
    </row>
    <row r="9" spans="1:13" ht="21.6" thickBot="1" x14ac:dyDescent="0.45">
      <c r="A9" s="16" t="s">
        <v>88</v>
      </c>
      <c r="B9" s="16" t="s">
        <v>89</v>
      </c>
      <c r="C9" s="11" t="s">
        <v>128</v>
      </c>
      <c r="D9" s="15" t="s">
        <v>84</v>
      </c>
      <c r="E9" s="11" t="s">
        <v>84</v>
      </c>
      <c r="F9" s="11" t="s">
        <v>29</v>
      </c>
      <c r="G9" s="12">
        <v>2565</v>
      </c>
      <c r="H9" s="11" t="s">
        <v>130</v>
      </c>
      <c r="I9" s="11" t="s">
        <v>131</v>
      </c>
      <c r="J9" s="11" t="s">
        <v>61</v>
      </c>
      <c r="K9" s="11" t="s">
        <v>62</v>
      </c>
      <c r="L9" s="11" t="s">
        <v>39</v>
      </c>
    </row>
    <row r="10" spans="1:13" ht="21.6" thickBot="1" x14ac:dyDescent="0.45">
      <c r="A10" s="17" t="s">
        <v>88</v>
      </c>
      <c r="B10" s="17" t="s">
        <v>140</v>
      </c>
      <c r="C10" s="11" t="s">
        <v>26</v>
      </c>
      <c r="D10" s="15" t="s">
        <v>139</v>
      </c>
      <c r="E10" s="11" t="s">
        <v>27</v>
      </c>
      <c r="F10" s="11" t="s">
        <v>29</v>
      </c>
      <c r="G10" s="12">
        <v>2559</v>
      </c>
      <c r="H10" s="11" t="s">
        <v>35</v>
      </c>
      <c r="I10" s="11" t="s">
        <v>36</v>
      </c>
      <c r="J10" s="11" t="s">
        <v>37</v>
      </c>
      <c r="K10" s="11" t="s">
        <v>38</v>
      </c>
      <c r="L10" s="11" t="s">
        <v>39</v>
      </c>
    </row>
    <row r="11" spans="1:13" ht="21.6" thickBot="1" x14ac:dyDescent="0.45">
      <c r="A11" s="18" t="s">
        <v>94</v>
      </c>
      <c r="B11" s="18" t="s">
        <v>95</v>
      </c>
      <c r="C11" s="11" t="s">
        <v>90</v>
      </c>
      <c r="D11" s="15" t="s">
        <v>91</v>
      </c>
      <c r="E11" s="11" t="s">
        <v>91</v>
      </c>
      <c r="F11" s="11" t="s">
        <v>29</v>
      </c>
      <c r="G11" s="12">
        <v>2564</v>
      </c>
      <c r="H11" s="11" t="s">
        <v>93</v>
      </c>
      <c r="I11" s="11" t="s">
        <v>87</v>
      </c>
      <c r="J11" s="11" t="s">
        <v>53</v>
      </c>
      <c r="K11" s="11" t="s">
        <v>54</v>
      </c>
      <c r="L11" s="11" t="s">
        <v>55</v>
      </c>
    </row>
    <row r="12" spans="1:13" ht="21.6" thickBot="1" x14ac:dyDescent="0.45">
      <c r="A12" s="18" t="s">
        <v>94</v>
      </c>
      <c r="B12" s="18" t="s">
        <v>95</v>
      </c>
      <c r="C12" s="11" t="s">
        <v>100</v>
      </c>
      <c r="D12" s="15" t="s">
        <v>101</v>
      </c>
      <c r="E12" s="11" t="s">
        <v>101</v>
      </c>
      <c r="F12" s="11" t="s">
        <v>29</v>
      </c>
      <c r="G12" s="12">
        <v>2564</v>
      </c>
      <c r="H12" s="11" t="s">
        <v>86</v>
      </c>
      <c r="I12" s="11" t="s">
        <v>87</v>
      </c>
      <c r="J12" s="11" t="s">
        <v>76</v>
      </c>
      <c r="K12" s="11" t="s">
        <v>103</v>
      </c>
      <c r="L12" s="11" t="s">
        <v>78</v>
      </c>
    </row>
    <row r="13" spans="1:13" ht="21.6" thickBot="1" x14ac:dyDescent="0.45">
      <c r="A13" s="18" t="s">
        <v>94</v>
      </c>
      <c r="B13" s="18" t="s">
        <v>95</v>
      </c>
      <c r="C13" s="19" t="s">
        <v>121</v>
      </c>
      <c r="D13" s="41" t="s">
        <v>122</v>
      </c>
      <c r="E13" s="38" t="s">
        <v>122</v>
      </c>
      <c r="F13" s="38" t="s">
        <v>29</v>
      </c>
      <c r="G13" s="39">
        <v>2566</v>
      </c>
      <c r="H13" s="38" t="s">
        <v>115</v>
      </c>
      <c r="I13" s="38" t="s">
        <v>124</v>
      </c>
      <c r="J13" s="38" t="s">
        <v>125</v>
      </c>
      <c r="K13" s="38" t="s">
        <v>126</v>
      </c>
      <c r="L13" s="38" t="s">
        <v>78</v>
      </c>
      <c r="M13" s="38" t="s">
        <v>127</v>
      </c>
    </row>
    <row r="14" spans="1:13" ht="21.6" thickBot="1" x14ac:dyDescent="0.45">
      <c r="A14" s="20" t="s">
        <v>94</v>
      </c>
      <c r="B14" s="20" t="s">
        <v>141</v>
      </c>
      <c r="C14" s="11" t="s">
        <v>41</v>
      </c>
      <c r="D14" s="15" t="s">
        <v>42</v>
      </c>
      <c r="E14" s="11" t="s">
        <v>42</v>
      </c>
      <c r="F14" s="11" t="s">
        <v>29</v>
      </c>
      <c r="G14" s="12">
        <v>2561</v>
      </c>
      <c r="H14" s="11" t="s">
        <v>44</v>
      </c>
      <c r="I14" s="11" t="s">
        <v>45</v>
      </c>
      <c r="K14" s="11" t="s">
        <v>46</v>
      </c>
      <c r="L14" s="11" t="s">
        <v>39</v>
      </c>
    </row>
    <row r="15" spans="1:13" ht="21.6" thickBot="1" x14ac:dyDescent="0.45">
      <c r="A15" s="20" t="s">
        <v>94</v>
      </c>
      <c r="B15" s="20" t="s">
        <v>141</v>
      </c>
      <c r="C15" s="11" t="s">
        <v>48</v>
      </c>
      <c r="D15" s="15" t="s">
        <v>49</v>
      </c>
      <c r="E15" s="11" t="s">
        <v>49</v>
      </c>
      <c r="F15" s="11" t="s">
        <v>29</v>
      </c>
      <c r="G15" s="12">
        <v>2561</v>
      </c>
      <c r="H15" s="11" t="s">
        <v>51</v>
      </c>
      <c r="I15" s="11" t="s">
        <v>52</v>
      </c>
      <c r="J15" s="11" t="s">
        <v>53</v>
      </c>
      <c r="K15" s="11" t="s">
        <v>54</v>
      </c>
      <c r="L15" s="11" t="s">
        <v>55</v>
      </c>
    </row>
    <row r="16" spans="1:13" ht="21.6" thickBot="1" x14ac:dyDescent="0.45">
      <c r="A16" s="20" t="s">
        <v>94</v>
      </c>
      <c r="B16" s="20" t="s">
        <v>141</v>
      </c>
      <c r="C16" s="11" t="s">
        <v>79</v>
      </c>
      <c r="D16" s="15" t="s">
        <v>80</v>
      </c>
      <c r="E16" s="11" t="s">
        <v>80</v>
      </c>
      <c r="F16" s="11" t="s">
        <v>29</v>
      </c>
      <c r="G16" s="12">
        <v>2563</v>
      </c>
      <c r="H16" s="11" t="s">
        <v>74</v>
      </c>
      <c r="I16" s="11" t="s">
        <v>82</v>
      </c>
      <c r="J16" s="11" t="s">
        <v>53</v>
      </c>
      <c r="K16" s="11" t="s">
        <v>54</v>
      </c>
      <c r="L16" s="11" t="s">
        <v>55</v>
      </c>
    </row>
    <row r="17" spans="1:12" ht="21.6" thickBot="1" x14ac:dyDescent="0.45">
      <c r="A17" s="21" t="s">
        <v>94</v>
      </c>
      <c r="B17" s="21" t="s">
        <v>142</v>
      </c>
      <c r="C17" s="11" t="s">
        <v>71</v>
      </c>
      <c r="D17" s="22" t="s">
        <v>72</v>
      </c>
      <c r="E17" s="11" t="s">
        <v>72</v>
      </c>
      <c r="F17" s="11" t="s">
        <v>29</v>
      </c>
      <c r="G17" s="12">
        <v>2563</v>
      </c>
      <c r="H17" s="11" t="s">
        <v>74</v>
      </c>
      <c r="I17" s="11" t="s">
        <v>75</v>
      </c>
      <c r="J17" s="11" t="s">
        <v>76</v>
      </c>
      <c r="K17" s="11" t="s">
        <v>77</v>
      </c>
      <c r="L17" s="11" t="s">
        <v>78</v>
      </c>
    </row>
  </sheetData>
  <autoFilter ref="A2:M2" xr:uid="{00000000-0009-0000-0000-000007000000}">
    <sortState ref="A3:O17">
      <sortCondition ref="B2"/>
    </sortState>
  </autoFilter>
  <hyperlinks>
    <hyperlink ref="D10" r:id="rId1" display="https://emenscr.nesdc.go.th/viewer/view.html?id=5b20a7727587e67e2e7210e1&amp;username=mof10071" xr:uid="{00000000-0004-0000-0700-000000000000}"/>
    <hyperlink ref="D14" r:id="rId2" display="https://emenscr.nesdc.go.th/viewer/view.html?id=5bb44518e8a05d0f344e4e4d&amp;username=exim1" xr:uid="{00000000-0004-0000-0700-000001000000}"/>
    <hyperlink ref="D15" r:id="rId3" display="https://emenscr.nesdc.go.th/viewer/view.html?id=5c949ed87a930d3fec262fd8&amp;username=industry03151" xr:uid="{00000000-0004-0000-0700-000002000000}"/>
    <hyperlink ref="D5" r:id="rId4" display="https://emenscr.nesdc.go.th/viewer/view.html?id=5d9183652cf06546a62a83bb&amp;username=mof08061" xr:uid="{00000000-0004-0000-0700-000003000000}"/>
    <hyperlink ref="D6" r:id="rId5" display="https://emenscr.nesdc.go.th/viewer/view.html?id=5e7d88e4b8124667b9b69d40&amp;username=sec221" xr:uid="{00000000-0004-0000-0700-000004000000}"/>
    <hyperlink ref="D17" r:id="rId6" display="https://emenscr.nesdc.go.th/viewer/view.html?id=5ecb43b30613a5509f58c0eb&amp;username=srru0546051" xr:uid="{00000000-0004-0000-0700-000005000000}"/>
    <hyperlink ref="D16" r:id="rId7" display="https://emenscr.nesdc.go.th/viewer/view.html?id=5ee9e81c24f05f3d7bae38a5&amp;username=industry03151" xr:uid="{00000000-0004-0000-0700-000006000000}"/>
    <hyperlink ref="D7" r:id="rId8" display="https://emenscr.nesdc.go.th/viewer/view.html?id=5f7d76cabee63e67f37081c6&amp;username=mof08061" xr:uid="{00000000-0004-0000-0700-000007000000}"/>
    <hyperlink ref="D11" r:id="rId9" display="https://emenscr.nesdc.go.th/viewer/view.html?id=5fec10af0a4d9d5f8122afc6&amp;username=industry03151" xr:uid="{00000000-0004-0000-0700-000008000000}"/>
    <hyperlink ref="D8" r:id="rId10" display="https://emenscr.nesdc.go.th/viewer/view.html?id=60040d168fc6222946bc8a53&amp;username=sec221" xr:uid="{00000000-0004-0000-0700-000009000000}"/>
    <hyperlink ref="D12" r:id="rId11" display="https://emenscr.nesdc.go.th/viewer/view.html?id=60044d85d81bc0294d0310d3&amp;username=kpru053631" xr:uid="{00000000-0004-0000-0700-00000A000000}"/>
    <hyperlink ref="D3" r:id="rId12" display="https://emenscr.nesdc.go.th/viewer/view.html?id=60a39a6dd9177f779cdead57&amp;username=sec111" xr:uid="{00000000-0004-0000-0700-00000B000000}"/>
    <hyperlink ref="D13" r:id="rId13" display="https://emenscr.nesdc.go.th/viewer/view.html?id=6119dbc083a667707448610a&amp;username=sut56027021" xr:uid="{00000000-0004-0000-0700-00000C000000}"/>
    <hyperlink ref="D9" r:id="rId14" display="https://emenscr.nesdc.go.th/viewer/view.html?id=61a8913c7a9fbf43eacea7a3&amp;username=mof08061" xr:uid="{00000000-0004-0000-0700-00000D000000}"/>
    <hyperlink ref="D4" r:id="rId15" display="https://emenscr.nesdc.go.th/viewer/view.html?id=61accf5477658f43f3668713&amp;username=tsri630951" xr:uid="{00000000-0004-0000-0700-00000E000000}"/>
  </hyperlinks>
  <pageMargins left="0.7" right="0.7" top="0.75" bottom="0.75" header="0.3" footer="0.3"/>
  <pageSetup paperSize="9"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rgb="FFFF0000"/>
  </sheetPr>
  <dimension ref="A1:L18"/>
  <sheetViews>
    <sheetView zoomScale="55" zoomScaleNormal="55" workbookViewId="0">
      <selection activeCell="I29" sqref="I29"/>
    </sheetView>
  </sheetViews>
  <sheetFormatPr defaultColWidth="9.109375" defaultRowHeight="14.4" x14ac:dyDescent="0.3"/>
  <cols>
    <col min="1" max="1" width="25.6640625" customWidth="1"/>
    <col min="2" max="3" width="54" customWidth="1"/>
    <col min="4" max="4" width="28.33203125" customWidth="1"/>
    <col min="5" max="5" width="27" customWidth="1"/>
    <col min="6" max="6" width="41.88671875" customWidth="1"/>
    <col min="7" max="9" width="54" customWidth="1"/>
    <col min="10" max="10" width="16.109375" customWidth="1"/>
    <col min="11" max="11" width="20.33203125" customWidth="1"/>
    <col min="12" max="12" width="17.5546875" customWidth="1"/>
  </cols>
  <sheetData>
    <row r="1" spans="1:12" x14ac:dyDescent="0.3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2" x14ac:dyDescent="0.3">
      <c r="A2" s="1" t="s">
        <v>2</v>
      </c>
      <c r="B2" s="1" t="s">
        <v>3</v>
      </c>
      <c r="C2" s="1" t="s">
        <v>7</v>
      </c>
      <c r="D2" s="1" t="s">
        <v>14</v>
      </c>
      <c r="E2" s="1" t="s">
        <v>15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s">
        <v>23</v>
      </c>
      <c r="L2" s="1" t="s">
        <v>24</v>
      </c>
    </row>
    <row r="3" spans="1:12" ht="15" thickBot="1" x14ac:dyDescent="0.35">
      <c r="A3" t="s">
        <v>26</v>
      </c>
      <c r="B3" t="s">
        <v>27</v>
      </c>
      <c r="C3" t="s">
        <v>29</v>
      </c>
      <c r="D3" t="s">
        <v>35</v>
      </c>
      <c r="E3" t="s">
        <v>36</v>
      </c>
      <c r="F3" t="s">
        <v>37</v>
      </c>
      <c r="G3" t="s">
        <v>38</v>
      </c>
      <c r="H3" t="s">
        <v>39</v>
      </c>
      <c r="L3" s="4" t="s">
        <v>139</v>
      </c>
    </row>
    <row r="4" spans="1:12" ht="15" thickBot="1" x14ac:dyDescent="0.35">
      <c r="A4" t="s">
        <v>41</v>
      </c>
      <c r="B4" t="s">
        <v>42</v>
      </c>
      <c r="C4" t="s">
        <v>29</v>
      </c>
      <c r="D4" t="s">
        <v>44</v>
      </c>
      <c r="E4" t="s">
        <v>45</v>
      </c>
      <c r="G4" t="s">
        <v>46</v>
      </c>
      <c r="H4" t="s">
        <v>39</v>
      </c>
      <c r="L4" s="5" t="s">
        <v>42</v>
      </c>
    </row>
    <row r="5" spans="1:12" ht="15" thickBot="1" x14ac:dyDescent="0.35">
      <c r="A5" t="s">
        <v>48</v>
      </c>
      <c r="B5" t="s">
        <v>49</v>
      </c>
      <c r="C5" t="s">
        <v>29</v>
      </c>
      <c r="D5" t="s">
        <v>51</v>
      </c>
      <c r="E5" t="s">
        <v>52</v>
      </c>
      <c r="F5" t="s">
        <v>53</v>
      </c>
      <c r="G5" t="s">
        <v>54</v>
      </c>
      <c r="H5" t="s">
        <v>55</v>
      </c>
      <c r="L5" s="5" t="s">
        <v>49</v>
      </c>
    </row>
    <row r="6" spans="1:12" ht="15" thickBot="1" x14ac:dyDescent="0.35">
      <c r="A6" t="s">
        <v>57</v>
      </c>
      <c r="B6" t="s">
        <v>58</v>
      </c>
      <c r="C6" t="s">
        <v>29</v>
      </c>
      <c r="D6" t="s">
        <v>52</v>
      </c>
      <c r="E6" t="s">
        <v>60</v>
      </c>
      <c r="F6" t="s">
        <v>61</v>
      </c>
      <c r="G6" t="s">
        <v>62</v>
      </c>
      <c r="H6" t="s">
        <v>39</v>
      </c>
      <c r="L6" s="5" t="s">
        <v>58</v>
      </c>
    </row>
    <row r="7" spans="1:12" ht="15" thickBot="1" x14ac:dyDescent="0.35">
      <c r="A7" t="s">
        <v>64</v>
      </c>
      <c r="B7" t="s">
        <v>65</v>
      </c>
      <c r="C7" t="s">
        <v>29</v>
      </c>
      <c r="D7" t="s">
        <v>52</v>
      </c>
      <c r="E7" t="s">
        <v>67</v>
      </c>
      <c r="F7" t="s">
        <v>68</v>
      </c>
      <c r="G7" t="s">
        <v>69</v>
      </c>
      <c r="H7" t="s">
        <v>39</v>
      </c>
      <c r="L7" s="5" t="s">
        <v>65</v>
      </c>
    </row>
    <row r="8" spans="1:12" ht="15" thickBot="1" x14ac:dyDescent="0.35">
      <c r="A8" t="s">
        <v>71</v>
      </c>
      <c r="B8" t="s">
        <v>72</v>
      </c>
      <c r="C8" t="s">
        <v>29</v>
      </c>
      <c r="D8" t="s">
        <v>74</v>
      </c>
      <c r="E8" t="s">
        <v>75</v>
      </c>
      <c r="F8" t="s">
        <v>76</v>
      </c>
      <c r="G8" t="s">
        <v>77</v>
      </c>
      <c r="H8" t="s">
        <v>78</v>
      </c>
      <c r="L8" s="5" t="s">
        <v>72</v>
      </c>
    </row>
    <row r="9" spans="1:12" ht="15" thickBot="1" x14ac:dyDescent="0.35">
      <c r="A9" t="s">
        <v>79</v>
      </c>
      <c r="B9" t="s">
        <v>80</v>
      </c>
      <c r="C9" t="s">
        <v>29</v>
      </c>
      <c r="D9" t="s">
        <v>74</v>
      </c>
      <c r="E9" t="s">
        <v>82</v>
      </c>
      <c r="F9" t="s">
        <v>53</v>
      </c>
      <c r="G9" t="s">
        <v>54</v>
      </c>
      <c r="H9" t="s">
        <v>55</v>
      </c>
      <c r="L9" s="5" t="s">
        <v>80</v>
      </c>
    </row>
    <row r="10" spans="1:12" ht="15" thickBot="1" x14ac:dyDescent="0.35">
      <c r="A10" t="s">
        <v>83</v>
      </c>
      <c r="B10" t="s">
        <v>84</v>
      </c>
      <c r="C10" t="s">
        <v>29</v>
      </c>
      <c r="D10" t="s">
        <v>86</v>
      </c>
      <c r="E10" t="s">
        <v>87</v>
      </c>
      <c r="F10" t="s">
        <v>61</v>
      </c>
      <c r="G10" t="s">
        <v>62</v>
      </c>
      <c r="H10" t="s">
        <v>39</v>
      </c>
      <c r="J10" t="s">
        <v>88</v>
      </c>
      <c r="K10" t="s">
        <v>89</v>
      </c>
      <c r="L10" s="5" t="s">
        <v>84</v>
      </c>
    </row>
    <row r="11" spans="1:12" ht="15" thickBot="1" x14ac:dyDescent="0.35">
      <c r="A11" t="s">
        <v>90</v>
      </c>
      <c r="B11" t="s">
        <v>91</v>
      </c>
      <c r="C11" t="s">
        <v>29</v>
      </c>
      <c r="D11" t="s">
        <v>93</v>
      </c>
      <c r="E11" t="s">
        <v>87</v>
      </c>
      <c r="F11" t="s">
        <v>53</v>
      </c>
      <c r="G11" t="s">
        <v>54</v>
      </c>
      <c r="H11" t="s">
        <v>55</v>
      </c>
      <c r="J11" t="s">
        <v>94</v>
      </c>
      <c r="K11" t="s">
        <v>95</v>
      </c>
      <c r="L11" s="5" t="s">
        <v>91</v>
      </c>
    </row>
    <row r="12" spans="1:12" ht="15" thickBot="1" x14ac:dyDescent="0.35">
      <c r="A12" t="s">
        <v>96</v>
      </c>
      <c r="B12" t="s">
        <v>97</v>
      </c>
      <c r="C12" t="s">
        <v>29</v>
      </c>
      <c r="D12" t="s">
        <v>93</v>
      </c>
      <c r="E12" t="s">
        <v>45</v>
      </c>
      <c r="F12" t="s">
        <v>68</v>
      </c>
      <c r="G12" t="s">
        <v>69</v>
      </c>
      <c r="H12" t="s">
        <v>39</v>
      </c>
      <c r="J12" t="s">
        <v>88</v>
      </c>
      <c r="K12" t="s">
        <v>89</v>
      </c>
      <c r="L12" s="5" t="s">
        <v>97</v>
      </c>
    </row>
    <row r="13" spans="1:12" ht="15" thickBot="1" x14ac:dyDescent="0.35">
      <c r="A13" t="s">
        <v>100</v>
      </c>
      <c r="B13" t="s">
        <v>101</v>
      </c>
      <c r="C13" t="s">
        <v>29</v>
      </c>
      <c r="D13" t="s">
        <v>86</v>
      </c>
      <c r="E13" t="s">
        <v>87</v>
      </c>
      <c r="F13" t="s">
        <v>76</v>
      </c>
      <c r="G13" t="s">
        <v>103</v>
      </c>
      <c r="H13" t="s">
        <v>78</v>
      </c>
      <c r="J13" t="s">
        <v>94</v>
      </c>
      <c r="K13" t="s">
        <v>95</v>
      </c>
      <c r="L13" s="5" t="s">
        <v>101</v>
      </c>
    </row>
    <row r="14" spans="1:12" ht="15" thickBot="1" x14ac:dyDescent="0.35">
      <c r="A14" t="s">
        <v>105</v>
      </c>
      <c r="B14" t="s">
        <v>106</v>
      </c>
      <c r="C14" t="s">
        <v>29</v>
      </c>
      <c r="D14" t="s">
        <v>93</v>
      </c>
      <c r="E14" t="s">
        <v>87</v>
      </c>
      <c r="F14" t="s">
        <v>108</v>
      </c>
      <c r="G14" t="s">
        <v>69</v>
      </c>
      <c r="H14" t="s">
        <v>39</v>
      </c>
      <c r="I14" t="s">
        <v>109</v>
      </c>
      <c r="J14" t="s">
        <v>88</v>
      </c>
      <c r="K14" t="s">
        <v>110</v>
      </c>
      <c r="L14" s="5" t="s">
        <v>106</v>
      </c>
    </row>
    <row r="15" spans="1:12" ht="15" hidden="1" thickBot="1" x14ac:dyDescent="0.35">
      <c r="A15" t="s">
        <v>112</v>
      </c>
      <c r="B15" t="s">
        <v>113</v>
      </c>
      <c r="C15" t="s">
        <v>29</v>
      </c>
      <c r="D15" t="s">
        <v>115</v>
      </c>
      <c r="E15" t="s">
        <v>116</v>
      </c>
      <c r="F15" t="s">
        <v>117</v>
      </c>
      <c r="G15" t="s">
        <v>118</v>
      </c>
      <c r="H15" t="s">
        <v>78</v>
      </c>
      <c r="I15" t="s">
        <v>119</v>
      </c>
      <c r="J15" s="7" t="s">
        <v>88</v>
      </c>
      <c r="K15" s="7" t="s">
        <v>140</v>
      </c>
      <c r="L15" s="5" t="s">
        <v>113</v>
      </c>
    </row>
    <row r="16" spans="1:12" ht="15" thickBot="1" x14ac:dyDescent="0.35">
      <c r="A16" t="s">
        <v>121</v>
      </c>
      <c r="B16" t="s">
        <v>122</v>
      </c>
      <c r="C16" t="s">
        <v>29</v>
      </c>
      <c r="D16" t="s">
        <v>115</v>
      </c>
      <c r="E16" t="s">
        <v>124</v>
      </c>
      <c r="F16" t="s">
        <v>125</v>
      </c>
      <c r="G16" t="s">
        <v>126</v>
      </c>
      <c r="H16" t="s">
        <v>78</v>
      </c>
      <c r="I16" t="s">
        <v>127</v>
      </c>
      <c r="J16" s="7" t="s">
        <v>94</v>
      </c>
      <c r="K16" s="7" t="s">
        <v>95</v>
      </c>
      <c r="L16" s="5" t="s">
        <v>122</v>
      </c>
    </row>
    <row r="17" spans="1:12" ht="15" thickBot="1" x14ac:dyDescent="0.35">
      <c r="A17" t="s">
        <v>128</v>
      </c>
      <c r="B17" t="s">
        <v>84</v>
      </c>
      <c r="C17" t="s">
        <v>29</v>
      </c>
      <c r="D17" t="s">
        <v>130</v>
      </c>
      <c r="E17" t="s">
        <v>131</v>
      </c>
      <c r="F17" t="s">
        <v>61</v>
      </c>
      <c r="G17" t="s">
        <v>62</v>
      </c>
      <c r="H17" t="s">
        <v>39</v>
      </c>
      <c r="J17" t="s">
        <v>88</v>
      </c>
      <c r="K17" t="s">
        <v>89</v>
      </c>
      <c r="L17" s="5" t="s">
        <v>84</v>
      </c>
    </row>
    <row r="18" spans="1:12" ht="15" thickBot="1" x14ac:dyDescent="0.35">
      <c r="A18" t="s">
        <v>133</v>
      </c>
      <c r="B18" t="s">
        <v>134</v>
      </c>
      <c r="C18" t="s">
        <v>29</v>
      </c>
      <c r="D18" t="s">
        <v>136</v>
      </c>
      <c r="E18" t="s">
        <v>131</v>
      </c>
      <c r="F18" t="s">
        <v>137</v>
      </c>
      <c r="G18" t="s">
        <v>138</v>
      </c>
      <c r="H18" t="s">
        <v>78</v>
      </c>
      <c r="J18" t="s">
        <v>88</v>
      </c>
      <c r="K18" t="s">
        <v>110</v>
      </c>
      <c r="L18" s="6" t="s">
        <v>134</v>
      </c>
    </row>
  </sheetData>
  <autoFilter ref="A2:L18" xr:uid="{00000000-0009-0000-0000-000001000000}">
    <filterColumn colId="8">
      <filters blank="1">
        <filter val="ข้อเสนอโครงการสำคัญ 2566 ที่ผ่านเข้ารอบ"/>
        <filter val="โครงการภายใต้กิจกรรม Big Rock"/>
      </filters>
    </filterColumn>
  </autoFilter>
  <mergeCells count="1">
    <mergeCell ref="A1:L1"/>
  </mergeCells>
  <hyperlinks>
    <hyperlink ref="L3" r:id="rId1" display="https://emenscr.nesdc.go.th/viewer/view.html?id=5b20a7727587e67e2e7210e1&amp;username=mof10071" xr:uid="{00000000-0004-0000-0100-000000000000}"/>
    <hyperlink ref="L4" r:id="rId2" display="https://emenscr.nesdc.go.th/viewer/view.html?id=5bb44518e8a05d0f344e4e4d&amp;username=exim1" xr:uid="{00000000-0004-0000-0100-000001000000}"/>
    <hyperlink ref="L5" r:id="rId3" display="https://emenscr.nesdc.go.th/viewer/view.html?id=5c949ed87a930d3fec262fd8&amp;username=industry03151" xr:uid="{00000000-0004-0000-0100-000002000000}"/>
    <hyperlink ref="L6" r:id="rId4" display="https://emenscr.nesdc.go.th/viewer/view.html?id=5d9183652cf06546a62a83bb&amp;username=mof08061" xr:uid="{00000000-0004-0000-0100-000003000000}"/>
    <hyperlink ref="L7" r:id="rId5" display="https://emenscr.nesdc.go.th/viewer/view.html?id=5e7d88e4b8124667b9b69d40&amp;username=sec221" xr:uid="{00000000-0004-0000-0100-000004000000}"/>
    <hyperlink ref="L8" r:id="rId6" display="https://emenscr.nesdc.go.th/viewer/view.html?id=5ecb43b30613a5509f58c0eb&amp;username=srru0546051" xr:uid="{00000000-0004-0000-0100-000005000000}"/>
    <hyperlink ref="L9" r:id="rId7" display="https://emenscr.nesdc.go.th/viewer/view.html?id=5ee9e81c24f05f3d7bae38a5&amp;username=industry03151" xr:uid="{00000000-0004-0000-0100-000006000000}"/>
    <hyperlink ref="L10" r:id="rId8" display="https://emenscr.nesdc.go.th/viewer/view.html?id=5f7d76cabee63e67f37081c6&amp;username=mof08061" xr:uid="{00000000-0004-0000-0100-000007000000}"/>
    <hyperlink ref="L11" r:id="rId9" display="https://emenscr.nesdc.go.th/viewer/view.html?id=5fec10af0a4d9d5f8122afc6&amp;username=industry03151" xr:uid="{00000000-0004-0000-0100-000008000000}"/>
    <hyperlink ref="L12" r:id="rId10" display="https://emenscr.nesdc.go.th/viewer/view.html?id=60040d168fc6222946bc8a53&amp;username=sec221" xr:uid="{00000000-0004-0000-0100-000009000000}"/>
    <hyperlink ref="L13" r:id="rId11" display="https://emenscr.nesdc.go.th/viewer/view.html?id=60044d85d81bc0294d0310d3&amp;username=kpru053631" xr:uid="{00000000-0004-0000-0100-00000A000000}"/>
    <hyperlink ref="L14" r:id="rId12" display="https://emenscr.nesdc.go.th/viewer/view.html?id=60a39a6dd9177f779cdead57&amp;username=sec111" xr:uid="{00000000-0004-0000-0100-00000B000000}"/>
    <hyperlink ref="L15" r:id="rId13" display="https://emenscr.nesdc.go.th/viewer/view.html?id=611786c08b5f6c1fa114cbdd&amp;username=most640141" xr:uid="{00000000-0004-0000-0100-00000C000000}"/>
    <hyperlink ref="L16" r:id="rId14" display="https://emenscr.nesdc.go.th/viewer/view.html?id=6119dbc083a667707448610a&amp;username=sut56027021" xr:uid="{00000000-0004-0000-0100-00000D000000}"/>
    <hyperlink ref="L17" r:id="rId15" display="https://emenscr.nesdc.go.th/viewer/view.html?id=61a8913c7a9fbf43eacea7a3&amp;username=mof08061" xr:uid="{00000000-0004-0000-0100-00000E000000}"/>
    <hyperlink ref="L18" r:id="rId16" display="https://emenscr.nesdc.go.th/viewer/view.html?id=61accf5477658f43f3668713&amp;username=tsri630951" xr:uid="{00000000-0004-0000-0100-00000F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6"/>
  <sheetViews>
    <sheetView zoomScale="80" zoomScaleNormal="80" workbookViewId="0"/>
  </sheetViews>
  <sheetFormatPr defaultColWidth="9.109375" defaultRowHeight="25.8" x14ac:dyDescent="0.5"/>
  <cols>
    <col min="1" max="1" width="9.109375" style="44"/>
    <col min="2" max="2" width="115.88671875" style="55" customWidth="1"/>
    <col min="3" max="5" width="9.109375" style="44"/>
    <col min="6" max="6" width="13.5546875" style="44" customWidth="1"/>
    <col min="7" max="16384" width="9.109375" style="44"/>
  </cols>
  <sheetData>
    <row r="1" spans="1:18" ht="48.75" customHeight="1" x14ac:dyDescent="0.5">
      <c r="A1" s="42"/>
      <c r="B1" s="43" t="s">
        <v>152</v>
      </c>
      <c r="C1" s="42"/>
      <c r="D1" s="42"/>
      <c r="E1" s="42"/>
      <c r="F1" s="42"/>
    </row>
    <row r="2" spans="1:18" ht="38.25" customHeight="1" x14ac:dyDescent="0.5">
      <c r="B2" s="45" t="s">
        <v>153</v>
      </c>
    </row>
    <row r="3" spans="1:18" x14ac:dyDescent="0.5">
      <c r="A3" s="46"/>
      <c r="B3" s="47" t="s">
        <v>154</v>
      </c>
      <c r="C3" s="48"/>
      <c r="D3" s="48"/>
    </row>
    <row r="4" spans="1:18" x14ac:dyDescent="0.5">
      <c r="A4" s="49"/>
      <c r="B4" s="50" t="s">
        <v>155</v>
      </c>
      <c r="C4" s="51"/>
      <c r="D4" s="51"/>
      <c r="E4" s="51"/>
      <c r="F4" s="51"/>
    </row>
    <row r="5" spans="1:18" ht="61.5" customHeight="1" x14ac:dyDescent="0.5">
      <c r="A5" s="49"/>
      <c r="B5" s="52" t="s">
        <v>156</v>
      </c>
      <c r="C5" s="51"/>
      <c r="D5" s="51"/>
      <c r="E5" s="51"/>
      <c r="F5" s="51"/>
    </row>
    <row r="6" spans="1:18" ht="115.5" customHeight="1" x14ac:dyDescent="0.5">
      <c r="A6" s="49"/>
      <c r="B6" s="52" t="s">
        <v>157</v>
      </c>
      <c r="C6" s="51"/>
      <c r="D6" s="51"/>
      <c r="E6" s="51"/>
      <c r="F6" s="51"/>
    </row>
    <row r="7" spans="1:18" ht="115.5" customHeight="1" x14ac:dyDescent="0.5">
      <c r="A7" s="49"/>
      <c r="B7" s="52" t="s">
        <v>158</v>
      </c>
      <c r="C7" s="51"/>
      <c r="D7" s="51"/>
      <c r="E7" s="51"/>
      <c r="F7" s="51"/>
    </row>
    <row r="8" spans="1:18" ht="30.75" customHeight="1" x14ac:dyDescent="0.5">
      <c r="A8" s="49"/>
      <c r="B8" s="50"/>
      <c r="C8" s="51"/>
      <c r="D8" s="51"/>
      <c r="E8" s="51"/>
      <c r="F8" s="51"/>
    </row>
    <row r="9" spans="1:18" ht="30" customHeight="1" x14ac:dyDescent="0.5">
      <c r="A9" s="49"/>
      <c r="B9" s="53" t="s">
        <v>159</v>
      </c>
      <c r="C9" s="54"/>
      <c r="D9" s="54"/>
    </row>
    <row r="10" spans="1:18" x14ac:dyDescent="0.5">
      <c r="A10" s="49"/>
      <c r="B10" s="50" t="s">
        <v>155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</row>
    <row r="11" spans="1:18" ht="63" customHeight="1" x14ac:dyDescent="0.5">
      <c r="A11" s="49"/>
      <c r="B11" s="52" t="s">
        <v>160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</row>
    <row r="12" spans="1:18" ht="52.5" customHeight="1" x14ac:dyDescent="0.5">
      <c r="A12" s="49"/>
      <c r="B12" s="52" t="s">
        <v>161</v>
      </c>
      <c r="C12" s="51"/>
      <c r="D12" s="51"/>
      <c r="E12" s="51"/>
      <c r="F12" s="51"/>
      <c r="G12" s="51"/>
      <c r="H12" s="51"/>
      <c r="I12" s="51"/>
      <c r="J12" s="51"/>
      <c r="K12" s="51"/>
      <c r="L12" s="51"/>
    </row>
    <row r="13" spans="1:18" ht="140.25" customHeight="1" x14ac:dyDescent="0.5">
      <c r="A13" s="49"/>
      <c r="B13" s="52" t="s">
        <v>162</v>
      </c>
      <c r="C13" s="51"/>
      <c r="D13" s="51"/>
      <c r="E13" s="51"/>
      <c r="F13" s="51"/>
      <c r="G13" s="51"/>
      <c r="H13" s="51"/>
      <c r="I13" s="51"/>
      <c r="J13" s="51"/>
      <c r="K13" s="51"/>
      <c r="L13" s="51"/>
    </row>
    <row r="14" spans="1:18" x14ac:dyDescent="0.5">
      <c r="A14" s="49"/>
      <c r="B14" s="50"/>
    </row>
    <row r="15" spans="1:18" x14ac:dyDescent="0.5">
      <c r="A15" s="49"/>
      <c r="B15" s="50"/>
      <c r="C15" s="51"/>
      <c r="D15" s="51"/>
      <c r="E15" s="51"/>
      <c r="F15" s="51"/>
    </row>
    <row r="16" spans="1:18" ht="43.95" customHeight="1" x14ac:dyDescent="0.5">
      <c r="A16" s="49"/>
      <c r="B16" s="50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B8AFD-1BC7-4D97-8C26-2E0531B67870}">
  <dimension ref="A1:J34"/>
  <sheetViews>
    <sheetView topLeftCell="A7" workbookViewId="0">
      <selection activeCell="H15" sqref="H15"/>
    </sheetView>
  </sheetViews>
  <sheetFormatPr defaultColWidth="9.109375" defaultRowHeight="21" x14ac:dyDescent="0.4"/>
  <cols>
    <col min="1" max="1" width="36.6640625" style="11" bestFit="1" customWidth="1"/>
    <col min="2" max="2" width="16.33203125" style="11" customWidth="1"/>
    <col min="3" max="7" width="6.6640625" style="11" customWidth="1"/>
    <col min="8" max="8" width="23.5546875" style="11" customWidth="1"/>
    <col min="9" max="16384" width="9.109375" style="11"/>
  </cols>
  <sheetData>
    <row r="1" spans="1:8" x14ac:dyDescent="0.4">
      <c r="A1" s="11" t="s">
        <v>144</v>
      </c>
      <c r="B1" s="11" t="s">
        <v>143</v>
      </c>
    </row>
    <row r="2" spans="1:8" x14ac:dyDescent="0.4">
      <c r="A2" s="11" t="s">
        <v>145</v>
      </c>
      <c r="B2" s="11">
        <v>2559</v>
      </c>
      <c r="C2" s="11">
        <v>2561</v>
      </c>
      <c r="D2" s="11">
        <v>2563</v>
      </c>
      <c r="E2" s="11">
        <v>2564</v>
      </c>
      <c r="F2" s="11">
        <v>2565</v>
      </c>
      <c r="G2" s="11">
        <v>2566</v>
      </c>
      <c r="H2" s="11" t="s">
        <v>147</v>
      </c>
    </row>
    <row r="3" spans="1:8" x14ac:dyDescent="0.4">
      <c r="A3" s="12" t="s">
        <v>88</v>
      </c>
      <c r="B3" s="11">
        <v>1</v>
      </c>
      <c r="D3" s="11">
        <v>2</v>
      </c>
      <c r="E3" s="11">
        <v>3</v>
      </c>
      <c r="F3" s="11">
        <v>2</v>
      </c>
      <c r="H3" s="11">
        <v>8</v>
      </c>
    </row>
    <row r="4" spans="1:8" x14ac:dyDescent="0.4">
      <c r="A4" s="30" t="s">
        <v>110</v>
      </c>
      <c r="E4" s="11">
        <v>1</v>
      </c>
      <c r="F4" s="11">
        <v>1</v>
      </c>
      <c r="H4" s="11">
        <v>2</v>
      </c>
    </row>
    <row r="5" spans="1:8" x14ac:dyDescent="0.4">
      <c r="A5" s="30" t="s">
        <v>89</v>
      </c>
      <c r="D5" s="11">
        <v>2</v>
      </c>
      <c r="E5" s="11">
        <v>2</v>
      </c>
      <c r="F5" s="11">
        <v>1</v>
      </c>
      <c r="H5" s="11">
        <v>5</v>
      </c>
    </row>
    <row r="6" spans="1:8" x14ac:dyDescent="0.4">
      <c r="A6" s="30" t="s">
        <v>140</v>
      </c>
      <c r="B6" s="11">
        <v>1</v>
      </c>
      <c r="H6" s="11">
        <v>1</v>
      </c>
    </row>
    <row r="7" spans="1:8" x14ac:dyDescent="0.4">
      <c r="A7" s="12" t="s">
        <v>94</v>
      </c>
      <c r="C7" s="11">
        <v>2</v>
      </c>
      <c r="D7" s="11">
        <v>2</v>
      </c>
      <c r="E7" s="11">
        <v>2</v>
      </c>
      <c r="G7" s="11">
        <v>1</v>
      </c>
      <c r="H7" s="11">
        <v>7</v>
      </c>
    </row>
    <row r="8" spans="1:8" x14ac:dyDescent="0.4">
      <c r="A8" s="30" t="s">
        <v>95</v>
      </c>
      <c r="E8" s="11">
        <v>2</v>
      </c>
      <c r="G8" s="11">
        <v>1</v>
      </c>
      <c r="H8" s="11">
        <v>3</v>
      </c>
    </row>
    <row r="9" spans="1:8" x14ac:dyDescent="0.4">
      <c r="A9" s="30" t="s">
        <v>141</v>
      </c>
      <c r="C9" s="11">
        <v>2</v>
      </c>
      <c r="D9" s="11">
        <v>1</v>
      </c>
      <c r="H9" s="11">
        <v>3</v>
      </c>
    </row>
    <row r="10" spans="1:8" x14ac:dyDescent="0.4">
      <c r="A10" s="30" t="s">
        <v>142</v>
      </c>
      <c r="D10" s="11">
        <v>1</v>
      </c>
      <c r="H10" s="11">
        <v>1</v>
      </c>
    </row>
    <row r="11" spans="1:8" x14ac:dyDescent="0.4">
      <c r="A11" s="12" t="s">
        <v>147</v>
      </c>
      <c r="B11" s="11">
        <v>1</v>
      </c>
      <c r="C11" s="11">
        <v>2</v>
      </c>
      <c r="D11" s="11">
        <v>4</v>
      </c>
      <c r="E11" s="11">
        <v>5</v>
      </c>
      <c r="F11" s="11">
        <v>2</v>
      </c>
      <c r="G11" s="11">
        <v>1</v>
      </c>
      <c r="H11" s="11">
        <v>15</v>
      </c>
    </row>
    <row r="24" spans="10:10" x14ac:dyDescent="0.4">
      <c r="J24" s="8" t="s">
        <v>151</v>
      </c>
    </row>
    <row r="25" spans="10:10" x14ac:dyDescent="0.4">
      <c r="J25" s="8"/>
    </row>
    <row r="34" spans="10:10" x14ac:dyDescent="0.4">
      <c r="J34" s="8"/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4"/>
  <sheetViews>
    <sheetView workbookViewId="0">
      <selection activeCell="F14" sqref="F14"/>
    </sheetView>
  </sheetViews>
  <sheetFormatPr defaultColWidth="9.109375" defaultRowHeight="21" x14ac:dyDescent="0.4"/>
  <cols>
    <col min="1" max="1" width="66.109375" style="11" bestFit="1" customWidth="1"/>
    <col min="2" max="2" width="33.44140625" style="11" bestFit="1" customWidth="1"/>
    <col min="3" max="16384" width="9.109375" style="11"/>
  </cols>
  <sheetData>
    <row r="1" spans="1:2" x14ac:dyDescent="0.4">
      <c r="A1" s="29" t="s">
        <v>146</v>
      </c>
      <c r="B1" s="11" t="s">
        <v>150</v>
      </c>
    </row>
    <row r="2" spans="1:2" x14ac:dyDescent="0.4">
      <c r="A2" s="12" t="s">
        <v>39</v>
      </c>
      <c r="B2" s="11">
        <v>8</v>
      </c>
    </row>
    <row r="3" spans="1:2" x14ac:dyDescent="0.4">
      <c r="A3" s="30" t="s">
        <v>46</v>
      </c>
      <c r="B3" s="11">
        <v>1</v>
      </c>
    </row>
    <row r="4" spans="1:2" x14ac:dyDescent="0.4">
      <c r="A4" s="31" t="s">
        <v>94</v>
      </c>
      <c r="B4" s="11">
        <v>1</v>
      </c>
    </row>
    <row r="5" spans="1:2" x14ac:dyDescent="0.4">
      <c r="A5" s="32" t="s">
        <v>141</v>
      </c>
      <c r="B5" s="11">
        <v>1</v>
      </c>
    </row>
    <row r="6" spans="1:2" x14ac:dyDescent="0.4">
      <c r="A6" s="30" t="s">
        <v>69</v>
      </c>
      <c r="B6" s="11">
        <v>3</v>
      </c>
    </row>
    <row r="7" spans="1:2" x14ac:dyDescent="0.4">
      <c r="A7" s="31" t="s">
        <v>88</v>
      </c>
      <c r="B7" s="11">
        <v>3</v>
      </c>
    </row>
    <row r="8" spans="1:2" x14ac:dyDescent="0.4">
      <c r="A8" s="32" t="s">
        <v>110</v>
      </c>
      <c r="B8" s="11">
        <v>1</v>
      </c>
    </row>
    <row r="9" spans="1:2" x14ac:dyDescent="0.4">
      <c r="A9" s="32" t="s">
        <v>89</v>
      </c>
      <c r="B9" s="11">
        <v>2</v>
      </c>
    </row>
    <row r="10" spans="1:2" x14ac:dyDescent="0.4">
      <c r="A10" s="30" t="s">
        <v>62</v>
      </c>
      <c r="B10" s="11">
        <v>3</v>
      </c>
    </row>
    <row r="11" spans="1:2" x14ac:dyDescent="0.4">
      <c r="A11" s="31" t="s">
        <v>88</v>
      </c>
      <c r="B11" s="11">
        <v>3</v>
      </c>
    </row>
    <row r="12" spans="1:2" x14ac:dyDescent="0.4">
      <c r="A12" s="32" t="s">
        <v>89</v>
      </c>
      <c r="B12" s="11">
        <v>3</v>
      </c>
    </row>
    <row r="13" spans="1:2" x14ac:dyDescent="0.4">
      <c r="A13" s="30" t="s">
        <v>38</v>
      </c>
      <c r="B13" s="11">
        <v>1</v>
      </c>
    </row>
    <row r="14" spans="1:2" x14ac:dyDescent="0.4">
      <c r="A14" s="31" t="s">
        <v>88</v>
      </c>
      <c r="B14" s="11">
        <v>1</v>
      </c>
    </row>
    <row r="15" spans="1:2" x14ac:dyDescent="0.4">
      <c r="A15" s="32" t="s">
        <v>140</v>
      </c>
      <c r="B15" s="11">
        <v>1</v>
      </c>
    </row>
    <row r="16" spans="1:2" x14ac:dyDescent="0.4">
      <c r="A16" s="12" t="s">
        <v>78</v>
      </c>
      <c r="B16" s="11">
        <v>4</v>
      </c>
    </row>
    <row r="17" spans="1:2" x14ac:dyDescent="0.4">
      <c r="A17" s="30" t="s">
        <v>126</v>
      </c>
      <c r="B17" s="11">
        <v>1</v>
      </c>
    </row>
    <row r="18" spans="1:2" x14ac:dyDescent="0.4">
      <c r="A18" s="31" t="s">
        <v>94</v>
      </c>
      <c r="B18" s="11">
        <v>1</v>
      </c>
    </row>
    <row r="19" spans="1:2" x14ac:dyDescent="0.4">
      <c r="A19" s="32" t="s">
        <v>95</v>
      </c>
      <c r="B19" s="11">
        <v>1</v>
      </c>
    </row>
    <row r="20" spans="1:2" x14ac:dyDescent="0.4">
      <c r="A20" s="30" t="s">
        <v>103</v>
      </c>
      <c r="B20" s="11">
        <v>1</v>
      </c>
    </row>
    <row r="21" spans="1:2" x14ac:dyDescent="0.4">
      <c r="A21" s="31" t="s">
        <v>94</v>
      </c>
      <c r="B21" s="11">
        <v>1</v>
      </c>
    </row>
    <row r="22" spans="1:2" x14ac:dyDescent="0.4">
      <c r="A22" s="32" t="s">
        <v>95</v>
      </c>
      <c r="B22" s="11">
        <v>1</v>
      </c>
    </row>
    <row r="23" spans="1:2" x14ac:dyDescent="0.4">
      <c r="A23" s="30" t="s">
        <v>77</v>
      </c>
      <c r="B23" s="11">
        <v>1</v>
      </c>
    </row>
    <row r="24" spans="1:2" x14ac:dyDescent="0.4">
      <c r="A24" s="31" t="s">
        <v>94</v>
      </c>
      <c r="B24" s="11">
        <v>1</v>
      </c>
    </row>
    <row r="25" spans="1:2" x14ac:dyDescent="0.4">
      <c r="A25" s="32" t="s">
        <v>142</v>
      </c>
      <c r="B25" s="11">
        <v>1</v>
      </c>
    </row>
    <row r="26" spans="1:2" x14ac:dyDescent="0.4">
      <c r="A26" s="30" t="s">
        <v>138</v>
      </c>
      <c r="B26" s="11">
        <v>1</v>
      </c>
    </row>
    <row r="27" spans="1:2" x14ac:dyDescent="0.4">
      <c r="A27" s="31" t="s">
        <v>88</v>
      </c>
      <c r="B27" s="11">
        <v>1</v>
      </c>
    </row>
    <row r="28" spans="1:2" x14ac:dyDescent="0.4">
      <c r="A28" s="32" t="s">
        <v>110</v>
      </c>
      <c r="B28" s="11">
        <v>1</v>
      </c>
    </row>
    <row r="29" spans="1:2" x14ac:dyDescent="0.4">
      <c r="A29" s="12" t="s">
        <v>55</v>
      </c>
      <c r="B29" s="11">
        <v>3</v>
      </c>
    </row>
    <row r="30" spans="1:2" x14ac:dyDescent="0.4">
      <c r="A30" s="30" t="s">
        <v>54</v>
      </c>
      <c r="B30" s="11">
        <v>3</v>
      </c>
    </row>
    <row r="31" spans="1:2" x14ac:dyDescent="0.4">
      <c r="A31" s="31" t="s">
        <v>94</v>
      </c>
      <c r="B31" s="11">
        <v>3</v>
      </c>
    </row>
    <row r="32" spans="1:2" x14ac:dyDescent="0.4">
      <c r="A32" s="32" t="s">
        <v>95</v>
      </c>
      <c r="B32" s="11">
        <v>1</v>
      </c>
    </row>
    <row r="33" spans="1:2" x14ac:dyDescent="0.4">
      <c r="A33" s="32" t="s">
        <v>141</v>
      </c>
      <c r="B33" s="11">
        <v>2</v>
      </c>
    </row>
    <row r="34" spans="1:2" x14ac:dyDescent="0.4">
      <c r="A34" s="12" t="s">
        <v>147</v>
      </c>
      <c r="B34" s="11">
        <v>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A6791-88D6-4CDE-8E20-42A028A19A21}">
  <dimension ref="A1:M28"/>
  <sheetViews>
    <sheetView topLeftCell="B1" zoomScale="55" zoomScaleNormal="55" workbookViewId="0">
      <selection activeCell="G35" sqref="G35"/>
    </sheetView>
  </sheetViews>
  <sheetFormatPr defaultColWidth="9.109375" defaultRowHeight="21" x14ac:dyDescent="0.4"/>
  <cols>
    <col min="1" max="1" width="25.6640625" style="11" hidden="1" customWidth="1"/>
    <col min="2" max="2" width="71.88671875" style="11" customWidth="1"/>
    <col min="3" max="4" width="54" style="11" hidden="1" customWidth="1"/>
    <col min="5" max="5" width="28.33203125" style="12" customWidth="1"/>
    <col min="6" max="6" width="28.33203125" style="11" customWidth="1"/>
    <col min="7" max="7" width="27" style="11" customWidth="1"/>
    <col min="8" max="8" width="41.88671875" style="11" customWidth="1"/>
    <col min="9" max="11" width="54" style="11" customWidth="1"/>
    <col min="12" max="12" width="16.109375" style="11" customWidth="1"/>
    <col min="13" max="13" width="20.33203125" style="11" customWidth="1"/>
    <col min="14" max="16384" width="9.109375" style="11"/>
  </cols>
  <sheetData>
    <row r="1" spans="1:13" x14ac:dyDescent="0.4">
      <c r="A1" s="9"/>
      <c r="B1" s="9" t="s">
        <v>148</v>
      </c>
      <c r="C1" s="10"/>
      <c r="E1" s="11"/>
    </row>
    <row r="2" spans="1:13" x14ac:dyDescent="0.4">
      <c r="C2" s="10"/>
      <c r="E2" s="11"/>
    </row>
    <row r="3" spans="1:13" x14ac:dyDescent="0.4">
      <c r="C3" s="10"/>
      <c r="E3" s="11"/>
    </row>
    <row r="4" spans="1:13" x14ac:dyDescent="0.4">
      <c r="C4" s="10"/>
      <c r="E4" s="11"/>
    </row>
    <row r="5" spans="1:13" x14ac:dyDescent="0.4">
      <c r="C5" s="10"/>
      <c r="E5" s="11"/>
    </row>
    <row r="6" spans="1:13" x14ac:dyDescent="0.4">
      <c r="C6" s="10"/>
      <c r="E6" s="11"/>
    </row>
    <row r="7" spans="1:13" x14ac:dyDescent="0.4">
      <c r="C7" s="10"/>
      <c r="E7" s="11"/>
    </row>
    <row r="8" spans="1:13" x14ac:dyDescent="0.4">
      <c r="A8" s="8"/>
      <c r="C8" s="10"/>
      <c r="E8" s="8"/>
    </row>
    <row r="10" spans="1:13" x14ac:dyDescent="0.4">
      <c r="A10" s="33" t="s">
        <v>2</v>
      </c>
      <c r="B10" s="34" t="s">
        <v>3</v>
      </c>
      <c r="C10" s="33" t="s">
        <v>3</v>
      </c>
      <c r="D10" s="33" t="s">
        <v>7</v>
      </c>
      <c r="E10" s="35" t="s">
        <v>143</v>
      </c>
      <c r="F10" s="34" t="s">
        <v>14</v>
      </c>
      <c r="G10" s="34" t="s">
        <v>15</v>
      </c>
      <c r="H10" s="34" t="s">
        <v>18</v>
      </c>
      <c r="I10" s="34" t="s">
        <v>19</v>
      </c>
      <c r="J10" s="34" t="s">
        <v>20</v>
      </c>
      <c r="K10" s="34" t="s">
        <v>21</v>
      </c>
      <c r="L10" s="34" t="s">
        <v>22</v>
      </c>
      <c r="M10" s="34" t="s">
        <v>23</v>
      </c>
    </row>
    <row r="11" spans="1:13" ht="21.6" thickBot="1" x14ac:dyDescent="0.45">
      <c r="A11" s="11" t="s">
        <v>26</v>
      </c>
      <c r="B11" s="14" t="s">
        <v>139</v>
      </c>
      <c r="C11" s="11" t="s">
        <v>27</v>
      </c>
      <c r="D11" s="11" t="s">
        <v>29</v>
      </c>
      <c r="E11" s="36">
        <v>2559</v>
      </c>
      <c r="F11" s="24" t="s">
        <v>35</v>
      </c>
      <c r="G11" s="24" t="s">
        <v>36</v>
      </c>
      <c r="H11" s="24" t="s">
        <v>37</v>
      </c>
      <c r="I11" s="24" t="s">
        <v>38</v>
      </c>
      <c r="J11" s="24" t="s">
        <v>39</v>
      </c>
      <c r="K11" s="24"/>
      <c r="L11" s="24" t="s">
        <v>88</v>
      </c>
      <c r="M11" s="24" t="s">
        <v>140</v>
      </c>
    </row>
    <row r="12" spans="1:13" ht="21.6" thickBot="1" x14ac:dyDescent="0.45">
      <c r="A12" s="11" t="s">
        <v>48</v>
      </c>
      <c r="B12" s="15" t="s">
        <v>49</v>
      </c>
      <c r="C12" s="11" t="s">
        <v>49</v>
      </c>
      <c r="D12" s="11" t="s">
        <v>29</v>
      </c>
      <c r="E12" s="36">
        <v>2561</v>
      </c>
      <c r="F12" s="24" t="s">
        <v>51</v>
      </c>
      <c r="G12" s="24" t="s">
        <v>52</v>
      </c>
      <c r="H12" s="24" t="s">
        <v>53</v>
      </c>
      <c r="I12" s="24" t="s">
        <v>54</v>
      </c>
      <c r="J12" s="24" t="s">
        <v>55</v>
      </c>
      <c r="K12" s="24"/>
      <c r="L12" s="24" t="s">
        <v>94</v>
      </c>
      <c r="M12" s="24" t="s">
        <v>141</v>
      </c>
    </row>
    <row r="13" spans="1:13" ht="21.6" thickBot="1" x14ac:dyDescent="0.45">
      <c r="A13" s="11" t="s">
        <v>41</v>
      </c>
      <c r="B13" s="15" t="s">
        <v>42</v>
      </c>
      <c r="C13" s="11" t="s">
        <v>42</v>
      </c>
      <c r="D13" s="11" t="s">
        <v>29</v>
      </c>
      <c r="E13" s="36">
        <v>2561</v>
      </c>
      <c r="F13" s="24" t="s">
        <v>44</v>
      </c>
      <c r="G13" s="24" t="s">
        <v>45</v>
      </c>
      <c r="H13" s="24"/>
      <c r="I13" s="24" t="s">
        <v>46</v>
      </c>
      <c r="J13" s="24" t="s">
        <v>39</v>
      </c>
      <c r="K13" s="24"/>
      <c r="L13" s="24" t="s">
        <v>94</v>
      </c>
      <c r="M13" s="24" t="s">
        <v>141</v>
      </c>
    </row>
    <row r="14" spans="1:13" ht="21.6" thickBot="1" x14ac:dyDescent="0.45">
      <c r="A14" s="11" t="s">
        <v>71</v>
      </c>
      <c r="B14" s="15" t="s">
        <v>72</v>
      </c>
      <c r="C14" s="11" t="s">
        <v>72</v>
      </c>
      <c r="D14" s="11" t="s">
        <v>29</v>
      </c>
      <c r="E14" s="36">
        <v>2563</v>
      </c>
      <c r="F14" s="24" t="s">
        <v>74</v>
      </c>
      <c r="G14" s="24" t="s">
        <v>75</v>
      </c>
      <c r="H14" s="24" t="s">
        <v>76</v>
      </c>
      <c r="I14" s="24" t="s">
        <v>77</v>
      </c>
      <c r="J14" s="24" t="s">
        <v>78</v>
      </c>
      <c r="K14" s="24"/>
      <c r="L14" s="24" t="s">
        <v>94</v>
      </c>
      <c r="M14" s="24" t="s">
        <v>142</v>
      </c>
    </row>
    <row r="15" spans="1:13" ht="21.6" thickBot="1" x14ac:dyDescent="0.45">
      <c r="A15" s="11" t="s">
        <v>64</v>
      </c>
      <c r="B15" s="15" t="s">
        <v>65</v>
      </c>
      <c r="C15" s="11" t="s">
        <v>65</v>
      </c>
      <c r="D15" s="11" t="s">
        <v>29</v>
      </c>
      <c r="E15" s="36">
        <v>2563</v>
      </c>
      <c r="F15" s="24" t="s">
        <v>52</v>
      </c>
      <c r="G15" s="24" t="s">
        <v>67</v>
      </c>
      <c r="H15" s="24" t="s">
        <v>68</v>
      </c>
      <c r="I15" s="24" t="s">
        <v>69</v>
      </c>
      <c r="J15" s="24" t="s">
        <v>39</v>
      </c>
      <c r="K15" s="24"/>
      <c r="L15" s="24" t="s">
        <v>88</v>
      </c>
      <c r="M15" s="24" t="s">
        <v>89</v>
      </c>
    </row>
    <row r="16" spans="1:13" ht="21.6" thickBot="1" x14ac:dyDescent="0.45">
      <c r="A16" s="11" t="s">
        <v>79</v>
      </c>
      <c r="B16" s="15" t="s">
        <v>80</v>
      </c>
      <c r="C16" s="11" t="s">
        <v>80</v>
      </c>
      <c r="D16" s="11" t="s">
        <v>29</v>
      </c>
      <c r="E16" s="36">
        <v>2563</v>
      </c>
      <c r="F16" s="24" t="s">
        <v>74</v>
      </c>
      <c r="G16" s="24" t="s">
        <v>82</v>
      </c>
      <c r="H16" s="24" t="s">
        <v>53</v>
      </c>
      <c r="I16" s="24" t="s">
        <v>54</v>
      </c>
      <c r="J16" s="24" t="s">
        <v>55</v>
      </c>
      <c r="K16" s="24"/>
      <c r="L16" s="24" t="s">
        <v>94</v>
      </c>
      <c r="M16" s="24" t="s">
        <v>141</v>
      </c>
    </row>
    <row r="17" spans="1:13" ht="21.6" thickBot="1" x14ac:dyDescent="0.45">
      <c r="A17" s="11" t="s">
        <v>57</v>
      </c>
      <c r="B17" s="15" t="s">
        <v>58</v>
      </c>
      <c r="C17" s="11" t="s">
        <v>58</v>
      </c>
      <c r="D17" s="11" t="s">
        <v>29</v>
      </c>
      <c r="E17" s="36">
        <v>2563</v>
      </c>
      <c r="F17" s="24" t="s">
        <v>52</v>
      </c>
      <c r="G17" s="24" t="s">
        <v>60</v>
      </c>
      <c r="H17" s="24" t="s">
        <v>61</v>
      </c>
      <c r="I17" s="24" t="s">
        <v>62</v>
      </c>
      <c r="J17" s="24" t="s">
        <v>39</v>
      </c>
      <c r="K17" s="24"/>
      <c r="L17" s="24" t="s">
        <v>88</v>
      </c>
      <c r="M17" s="24" t="s">
        <v>89</v>
      </c>
    </row>
    <row r="18" spans="1:13" ht="21.6" thickBot="1" x14ac:dyDescent="0.45">
      <c r="A18" s="11" t="s">
        <v>100</v>
      </c>
      <c r="B18" s="15" t="s">
        <v>101</v>
      </c>
      <c r="C18" s="11" t="s">
        <v>101</v>
      </c>
      <c r="D18" s="11" t="s">
        <v>29</v>
      </c>
      <c r="E18" s="12">
        <v>2564</v>
      </c>
      <c r="F18" s="11" t="s">
        <v>86</v>
      </c>
      <c r="G18" s="11" t="s">
        <v>87</v>
      </c>
      <c r="H18" s="11" t="s">
        <v>76</v>
      </c>
      <c r="I18" s="11" t="s">
        <v>103</v>
      </c>
      <c r="J18" s="11" t="s">
        <v>78</v>
      </c>
      <c r="L18" s="11" t="s">
        <v>94</v>
      </c>
      <c r="M18" s="11" t="s">
        <v>95</v>
      </c>
    </row>
    <row r="19" spans="1:13" ht="21.6" thickBot="1" x14ac:dyDescent="0.45">
      <c r="A19" s="11" t="s">
        <v>96</v>
      </c>
      <c r="B19" s="15" t="s">
        <v>97</v>
      </c>
      <c r="C19" s="11" t="s">
        <v>97</v>
      </c>
      <c r="D19" s="11" t="s">
        <v>29</v>
      </c>
      <c r="E19" s="12">
        <v>2564</v>
      </c>
      <c r="F19" s="11" t="s">
        <v>93</v>
      </c>
      <c r="G19" s="11" t="s">
        <v>45</v>
      </c>
      <c r="H19" s="11" t="s">
        <v>68</v>
      </c>
      <c r="I19" s="11" t="s">
        <v>69</v>
      </c>
      <c r="J19" s="11" t="s">
        <v>39</v>
      </c>
      <c r="L19" s="11" t="s">
        <v>88</v>
      </c>
      <c r="M19" s="11" t="s">
        <v>89</v>
      </c>
    </row>
    <row r="20" spans="1:13" ht="21.6" thickBot="1" x14ac:dyDescent="0.45">
      <c r="A20" s="11" t="s">
        <v>105</v>
      </c>
      <c r="B20" s="15" t="s">
        <v>106</v>
      </c>
      <c r="C20" s="11" t="s">
        <v>106</v>
      </c>
      <c r="D20" s="11" t="s">
        <v>29</v>
      </c>
      <c r="E20" s="12">
        <v>2564</v>
      </c>
      <c r="F20" s="11" t="s">
        <v>93</v>
      </c>
      <c r="G20" s="11" t="s">
        <v>87</v>
      </c>
      <c r="H20" s="11" t="s">
        <v>108</v>
      </c>
      <c r="I20" s="11" t="s">
        <v>69</v>
      </c>
      <c r="J20" s="11" t="s">
        <v>39</v>
      </c>
      <c r="K20" s="11" t="s">
        <v>109</v>
      </c>
      <c r="L20" s="11" t="s">
        <v>88</v>
      </c>
      <c r="M20" s="11" t="s">
        <v>110</v>
      </c>
    </row>
    <row r="21" spans="1:13" ht="21.6" thickBot="1" x14ac:dyDescent="0.45">
      <c r="A21" s="11" t="s">
        <v>90</v>
      </c>
      <c r="B21" s="15" t="s">
        <v>91</v>
      </c>
      <c r="C21" s="11" t="s">
        <v>91</v>
      </c>
      <c r="D21" s="11" t="s">
        <v>29</v>
      </c>
      <c r="E21" s="12">
        <v>2564</v>
      </c>
      <c r="F21" s="11" t="s">
        <v>93</v>
      </c>
      <c r="G21" s="11" t="s">
        <v>87</v>
      </c>
      <c r="H21" s="11" t="s">
        <v>53</v>
      </c>
      <c r="I21" s="11" t="s">
        <v>54</v>
      </c>
      <c r="J21" s="11" t="s">
        <v>55</v>
      </c>
      <c r="L21" s="11" t="s">
        <v>94</v>
      </c>
      <c r="M21" s="11" t="s">
        <v>95</v>
      </c>
    </row>
    <row r="22" spans="1:13" ht="21.6" thickBot="1" x14ac:dyDescent="0.45">
      <c r="A22" s="11" t="s">
        <v>83</v>
      </c>
      <c r="B22" s="15" t="s">
        <v>84</v>
      </c>
      <c r="C22" s="11" t="s">
        <v>84</v>
      </c>
      <c r="D22" s="11" t="s">
        <v>29</v>
      </c>
      <c r="E22" s="12">
        <v>2564</v>
      </c>
      <c r="F22" s="11" t="s">
        <v>86</v>
      </c>
      <c r="G22" s="11" t="s">
        <v>87</v>
      </c>
      <c r="H22" s="11" t="s">
        <v>61</v>
      </c>
      <c r="I22" s="11" t="s">
        <v>62</v>
      </c>
      <c r="J22" s="11" t="s">
        <v>39</v>
      </c>
      <c r="L22" s="11" t="s">
        <v>88</v>
      </c>
      <c r="M22" s="11" t="s">
        <v>89</v>
      </c>
    </row>
    <row r="23" spans="1:13" ht="21.6" thickBot="1" x14ac:dyDescent="0.45">
      <c r="A23" s="11" t="s">
        <v>133</v>
      </c>
      <c r="B23" s="15" t="s">
        <v>134</v>
      </c>
      <c r="C23" s="11" t="s">
        <v>134</v>
      </c>
      <c r="D23" s="11" t="s">
        <v>29</v>
      </c>
      <c r="E23" s="12">
        <v>2565</v>
      </c>
      <c r="F23" s="11" t="s">
        <v>136</v>
      </c>
      <c r="G23" s="11" t="s">
        <v>131</v>
      </c>
      <c r="H23" s="11" t="s">
        <v>137</v>
      </c>
      <c r="I23" s="11" t="s">
        <v>138</v>
      </c>
      <c r="J23" s="11" t="s">
        <v>78</v>
      </c>
      <c r="L23" s="11" t="s">
        <v>88</v>
      </c>
      <c r="M23" s="11" t="s">
        <v>110</v>
      </c>
    </row>
    <row r="24" spans="1:13" ht="21.6" thickBot="1" x14ac:dyDescent="0.45">
      <c r="A24" s="11" t="s">
        <v>128</v>
      </c>
      <c r="B24" s="15" t="s">
        <v>84</v>
      </c>
      <c r="C24" s="11" t="s">
        <v>84</v>
      </c>
      <c r="D24" s="11" t="s">
        <v>29</v>
      </c>
      <c r="E24" s="12">
        <v>2565</v>
      </c>
      <c r="F24" s="11" t="s">
        <v>130</v>
      </c>
      <c r="G24" s="11" t="s">
        <v>131</v>
      </c>
      <c r="H24" s="11" t="s">
        <v>61</v>
      </c>
      <c r="I24" s="11" t="s">
        <v>62</v>
      </c>
      <c r="J24" s="11" t="s">
        <v>39</v>
      </c>
      <c r="L24" s="11" t="s">
        <v>88</v>
      </c>
      <c r="M24" s="11" t="s">
        <v>89</v>
      </c>
    </row>
    <row r="25" spans="1:13" ht="21.6" thickBot="1" x14ac:dyDescent="0.45">
      <c r="A25" s="19" t="s">
        <v>121</v>
      </c>
      <c r="B25" s="37" t="s">
        <v>122</v>
      </c>
      <c r="C25" s="38" t="s">
        <v>122</v>
      </c>
      <c r="D25" s="38" t="s">
        <v>29</v>
      </c>
      <c r="E25" s="39">
        <v>2566</v>
      </c>
      <c r="F25" s="38" t="s">
        <v>115</v>
      </c>
      <c r="G25" s="38" t="s">
        <v>124</v>
      </c>
      <c r="H25" s="38" t="s">
        <v>125</v>
      </c>
      <c r="I25" s="38" t="s">
        <v>126</v>
      </c>
      <c r="J25" s="38" t="s">
        <v>78</v>
      </c>
      <c r="K25" s="38" t="s">
        <v>127</v>
      </c>
      <c r="L25" s="38" t="s">
        <v>94</v>
      </c>
      <c r="M25" s="38" t="s">
        <v>95</v>
      </c>
    </row>
    <row r="28" spans="1:13" x14ac:dyDescent="0.4">
      <c r="E28" s="12" t="s">
        <v>149</v>
      </c>
    </row>
  </sheetData>
  <autoFilter ref="A10:M10" xr:uid="{00000000-0009-0000-0000-000005000000}">
    <sortState ref="A11:M25">
      <sortCondition ref="E10"/>
    </sortState>
  </autoFilter>
  <hyperlinks>
    <hyperlink ref="B22" r:id="rId1" display="https://emenscr.nesdc.go.th/viewer/view.html?id=5f7d76cabee63e67f37081c6&amp;username=mof08061" xr:uid="{767BD2C3-D767-48E2-A12F-A4991031C5DA}"/>
    <hyperlink ref="B21" r:id="rId2" display="https://emenscr.nesdc.go.th/viewer/view.html?id=5fec10af0a4d9d5f8122afc6&amp;username=industry03151" xr:uid="{D5F29614-3849-4291-9F23-C23D5331D926}"/>
    <hyperlink ref="B19" r:id="rId3" display="https://emenscr.nesdc.go.th/viewer/view.html?id=60040d168fc6222946bc8a53&amp;username=sec221" xr:uid="{8A6266BE-3649-4E68-8E66-0BADA742E770}"/>
    <hyperlink ref="B18" r:id="rId4" display="https://emenscr.nesdc.go.th/viewer/view.html?id=60044d85d81bc0294d0310d3&amp;username=kpru053631" xr:uid="{B2E648A3-DA66-40EB-B39C-B6FB78ECA2C1}"/>
    <hyperlink ref="B20" r:id="rId5" display="https://emenscr.nesdc.go.th/viewer/view.html?id=60a39a6dd9177f779cdead57&amp;username=sec111" xr:uid="{11C225DF-236F-4F9C-821D-233C3C55CCF5}"/>
    <hyperlink ref="B25" r:id="rId6" display="https://emenscr.nesdc.go.th/viewer/view.html?id=6119dbc083a667707448610a&amp;username=sut56027021" xr:uid="{B67771B2-6B40-48A4-8715-E2472590B8FB}"/>
    <hyperlink ref="B24" r:id="rId7" display="https://emenscr.nesdc.go.th/viewer/view.html?id=61a8913c7a9fbf43eacea7a3&amp;username=mof08061" xr:uid="{BBBB15BD-E240-44E7-9DDB-ABD6FC1EA2AC}"/>
    <hyperlink ref="B23" r:id="rId8" display="https://emenscr.nesdc.go.th/viewer/view.html?id=61accf5477658f43f3668713&amp;username=tsri630951" xr:uid="{98D2D2B8-0165-4881-BC51-2BDDAF0C5FDC}"/>
    <hyperlink ref="B11" r:id="rId9" display="https://emenscr.nesdc.go.th/viewer/view.html?id=5b20a7727587e67e2e7210e1&amp;username=mof10071" xr:uid="{2C1BD672-E550-4123-82D4-A3AC523BEE19}"/>
    <hyperlink ref="B13" r:id="rId10" display="https://emenscr.nesdc.go.th/viewer/view.html?id=5bb44518e8a05d0f344e4e4d&amp;username=exim1" xr:uid="{A7C4FEC9-35F2-41A0-B154-017FBF70BAD0}"/>
    <hyperlink ref="B12" r:id="rId11" display="https://emenscr.nesdc.go.th/viewer/view.html?id=5c949ed87a930d3fec262fd8&amp;username=industry03151" xr:uid="{8D4CB13C-2DA4-4B1C-BE87-348FB22EAAA1}"/>
    <hyperlink ref="B17" r:id="rId12" display="https://emenscr.nesdc.go.th/viewer/view.html?id=5d9183652cf06546a62a83bb&amp;username=mof08061" xr:uid="{51E412DE-2B6F-4F69-9FD1-20B90D479A9E}"/>
    <hyperlink ref="B15" r:id="rId13" display="https://emenscr.nesdc.go.th/viewer/view.html?id=5e7d88e4b8124667b9b69d40&amp;username=sec221" xr:uid="{1CFD334E-7701-4820-8AFD-DE71B1AB8862}"/>
    <hyperlink ref="B14" r:id="rId14" display="https://emenscr.nesdc.go.th/viewer/view.html?id=5ecb43b30613a5509f58c0eb&amp;username=srru0546051" xr:uid="{2B6E232B-1F2C-4440-89AE-0C242A74EDDE}"/>
    <hyperlink ref="B16" r:id="rId15" display="https://emenscr.nesdc.go.th/viewer/view.html?id=5ee9e81c24f05f3d7bae38a5&amp;username=industry03151" xr:uid="{C3FC69C5-4C1D-4A98-9F20-FFAFE055257A}"/>
  </hyperlinks>
  <pageMargins left="0.7" right="0.7" top="0.75" bottom="0.75" header="0.3" footer="0.3"/>
  <drawing r:id="rId1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</sheetPr>
  <dimension ref="A1:S51"/>
  <sheetViews>
    <sheetView tabSelected="1" topLeftCell="B1" zoomScale="85" zoomScaleNormal="85" workbookViewId="0">
      <selection activeCell="F1" sqref="F1:G1048576"/>
    </sheetView>
  </sheetViews>
  <sheetFormatPr defaultColWidth="9.109375" defaultRowHeight="21" x14ac:dyDescent="0.4"/>
  <cols>
    <col min="1" max="1" width="25.6640625" style="61" hidden="1" customWidth="1"/>
    <col min="2" max="2" width="52.6640625" style="106" customWidth="1"/>
    <col min="3" max="3" width="54" style="61" hidden="1" customWidth="1"/>
    <col min="4" max="4" width="41.88671875" style="61" hidden="1" customWidth="1"/>
    <col min="5" max="5" width="15" style="65" bestFit="1" customWidth="1"/>
    <col min="6" max="6" width="20.88671875" style="61" hidden="1" customWidth="1"/>
    <col min="7" max="7" width="20" style="61" hidden="1" customWidth="1"/>
    <col min="8" max="8" width="36.5546875" style="61" bestFit="1" customWidth="1"/>
    <col min="9" max="9" width="54" style="61" customWidth="1"/>
    <col min="10" max="10" width="15.5546875" style="61" bestFit="1" customWidth="1"/>
    <col min="11" max="11" width="54" style="61" customWidth="1"/>
    <col min="12" max="12" width="18" style="61" bestFit="1" customWidth="1"/>
    <col min="13" max="13" width="15.109375" style="61" bestFit="1" customWidth="1"/>
    <col min="14" max="14" width="18.5546875" style="61" bestFit="1" customWidth="1"/>
    <col min="15" max="15" width="24.88671875" style="113" bestFit="1" customWidth="1"/>
    <col min="16" max="16" width="14.109375" style="61" bestFit="1" customWidth="1"/>
    <col min="17" max="17" width="71.109375" style="61" hidden="1" customWidth="1"/>
    <col min="18" max="18" width="20.33203125" style="61" hidden="1" customWidth="1"/>
    <col min="19" max="19" width="15.33203125" style="61" hidden="1" customWidth="1"/>
    <col min="20" max="20" width="15.109375" style="61" customWidth="1"/>
    <col min="21" max="22" width="9.109375" style="61" customWidth="1"/>
    <col min="23" max="16384" width="9.109375" style="61"/>
  </cols>
  <sheetData>
    <row r="1" spans="1:18" x14ac:dyDescent="0.4">
      <c r="B1" s="59" t="s">
        <v>318</v>
      </c>
      <c r="C1" s="60"/>
      <c r="E1" s="61"/>
    </row>
    <row r="2" spans="1:18" x14ac:dyDescent="0.4">
      <c r="C2" s="60"/>
      <c r="E2" s="61"/>
    </row>
    <row r="3" spans="1:18" x14ac:dyDescent="0.4">
      <c r="C3" s="60"/>
      <c r="E3" s="61"/>
    </row>
    <row r="4" spans="1:18" x14ac:dyDescent="0.4">
      <c r="C4" s="60"/>
      <c r="E4" s="61"/>
    </row>
    <row r="5" spans="1:18" x14ac:dyDescent="0.4">
      <c r="C5" s="60"/>
      <c r="E5" s="61"/>
    </row>
    <row r="6" spans="1:18" x14ac:dyDescent="0.4">
      <c r="C6" s="60"/>
      <c r="E6" s="61"/>
    </row>
    <row r="7" spans="1:18" x14ac:dyDescent="0.4">
      <c r="C7" s="60"/>
      <c r="E7" s="61"/>
    </row>
    <row r="8" spans="1:18" x14ac:dyDescent="0.4">
      <c r="A8" s="62"/>
      <c r="C8" s="60"/>
      <c r="E8" s="62"/>
    </row>
    <row r="10" spans="1:18" x14ac:dyDescent="0.4">
      <c r="A10" s="72" t="s">
        <v>2</v>
      </c>
      <c r="B10" s="107" t="s">
        <v>3</v>
      </c>
      <c r="C10" s="72" t="s">
        <v>3</v>
      </c>
      <c r="D10" s="72" t="s">
        <v>7</v>
      </c>
      <c r="E10" s="63" t="s">
        <v>143</v>
      </c>
      <c r="F10" s="59" t="s">
        <v>14</v>
      </c>
      <c r="G10" s="59" t="s">
        <v>15</v>
      </c>
      <c r="H10" s="59" t="s">
        <v>18</v>
      </c>
      <c r="I10" s="59" t="s">
        <v>19</v>
      </c>
      <c r="J10" s="59" t="s">
        <v>299</v>
      </c>
      <c r="K10" s="59" t="s">
        <v>20</v>
      </c>
      <c r="L10" s="59" t="s">
        <v>21</v>
      </c>
      <c r="M10" s="59" t="s">
        <v>22</v>
      </c>
      <c r="N10" s="59" t="s">
        <v>23</v>
      </c>
      <c r="O10" s="128" t="s">
        <v>301</v>
      </c>
      <c r="P10" s="59" t="s">
        <v>302</v>
      </c>
      <c r="Q10" s="59" t="s">
        <v>317</v>
      </c>
      <c r="R10" s="59" t="s">
        <v>23</v>
      </c>
    </row>
    <row r="11" spans="1:18" x14ac:dyDescent="0.4">
      <c r="A11" s="61" t="s">
        <v>26</v>
      </c>
      <c r="B11" s="69" t="s">
        <v>139</v>
      </c>
      <c r="C11" s="61" t="s">
        <v>27</v>
      </c>
      <c r="D11" s="61" t="s">
        <v>29</v>
      </c>
      <c r="E11" s="113">
        <v>2559</v>
      </c>
      <c r="F11" s="61" t="s">
        <v>35</v>
      </c>
      <c r="G11" s="61" t="s">
        <v>36</v>
      </c>
      <c r="H11" s="61" t="s">
        <v>37</v>
      </c>
      <c r="I11" s="61" t="s">
        <v>38</v>
      </c>
      <c r="J11" s="61" t="s">
        <v>322</v>
      </c>
      <c r="K11" s="61" t="s">
        <v>39</v>
      </c>
      <c r="M11" s="61" t="str">
        <f t="shared" ref="M11:M17" si="0">LEFT(N11,12)</f>
        <v>v3_080202V01</v>
      </c>
      <c r="N11" s="61" t="s">
        <v>321</v>
      </c>
      <c r="O11" s="129" t="s">
        <v>303</v>
      </c>
      <c r="R11" s="61" t="s">
        <v>319</v>
      </c>
    </row>
    <row r="12" spans="1:18" x14ac:dyDescent="0.4">
      <c r="A12" s="61" t="s">
        <v>48</v>
      </c>
      <c r="B12" s="69" t="s">
        <v>49</v>
      </c>
      <c r="C12" s="61" t="s">
        <v>49</v>
      </c>
      <c r="D12" s="61" t="s">
        <v>29</v>
      </c>
      <c r="E12" s="113">
        <v>2561</v>
      </c>
      <c r="F12" s="61" t="s">
        <v>51</v>
      </c>
      <c r="G12" s="61" t="s">
        <v>52</v>
      </c>
      <c r="H12" s="61" t="s">
        <v>53</v>
      </c>
      <c r="I12" s="61" t="s">
        <v>54</v>
      </c>
      <c r="J12" s="61" t="s">
        <v>311</v>
      </c>
      <c r="K12" s="61" t="s">
        <v>55</v>
      </c>
      <c r="M12" s="61" t="str">
        <f t="shared" si="0"/>
        <v>v3_080202V02</v>
      </c>
      <c r="N12" s="61" t="s">
        <v>219</v>
      </c>
      <c r="O12" s="111" t="s">
        <v>303</v>
      </c>
      <c r="R12" s="61" t="s">
        <v>259</v>
      </c>
    </row>
    <row r="13" spans="1:18" x14ac:dyDescent="0.4">
      <c r="A13" s="61" t="s">
        <v>41</v>
      </c>
      <c r="B13" s="69" t="s">
        <v>42</v>
      </c>
      <c r="C13" s="61" t="s">
        <v>42</v>
      </c>
      <c r="D13" s="61" t="s">
        <v>29</v>
      </c>
      <c r="E13" s="113">
        <v>2561</v>
      </c>
      <c r="F13" s="61" t="s">
        <v>44</v>
      </c>
      <c r="G13" s="61" t="s">
        <v>45</v>
      </c>
      <c r="I13" s="61" t="s">
        <v>46</v>
      </c>
      <c r="J13" s="61" t="s">
        <v>323</v>
      </c>
      <c r="K13" s="61" t="s">
        <v>39</v>
      </c>
      <c r="M13" s="61" t="str">
        <f t="shared" si="0"/>
        <v>v3_080202V02</v>
      </c>
      <c r="N13" s="61" t="s">
        <v>219</v>
      </c>
      <c r="O13" s="111" t="s">
        <v>303</v>
      </c>
      <c r="R13" s="61" t="s">
        <v>259</v>
      </c>
    </row>
    <row r="14" spans="1:18" x14ac:dyDescent="0.4">
      <c r="A14" s="61" t="s">
        <v>71</v>
      </c>
      <c r="B14" s="69" t="s">
        <v>72</v>
      </c>
      <c r="C14" s="61" t="s">
        <v>72</v>
      </c>
      <c r="D14" s="61" t="s">
        <v>29</v>
      </c>
      <c r="E14" s="113">
        <v>2563</v>
      </c>
      <c r="F14" s="61" t="s">
        <v>74</v>
      </c>
      <c r="G14" s="61" t="s">
        <v>75</v>
      </c>
      <c r="H14" s="61" t="s">
        <v>76</v>
      </c>
      <c r="I14" s="61" t="s">
        <v>77</v>
      </c>
      <c r="J14" s="61" t="s">
        <v>324</v>
      </c>
      <c r="K14" s="61" t="s">
        <v>78</v>
      </c>
      <c r="M14" s="61" t="str">
        <f t="shared" si="0"/>
        <v>v3_080202V02</v>
      </c>
      <c r="N14" s="61" t="s">
        <v>257</v>
      </c>
      <c r="O14" s="111" t="s">
        <v>303</v>
      </c>
      <c r="R14" s="61" t="s">
        <v>210</v>
      </c>
    </row>
    <row r="15" spans="1:18" x14ac:dyDescent="0.4">
      <c r="A15" s="61" t="s">
        <v>64</v>
      </c>
      <c r="B15" s="69" t="s">
        <v>65</v>
      </c>
      <c r="C15" s="61" t="s">
        <v>65</v>
      </c>
      <c r="D15" s="61" t="s">
        <v>29</v>
      </c>
      <c r="E15" s="113">
        <v>2563</v>
      </c>
      <c r="F15" s="61" t="s">
        <v>52</v>
      </c>
      <c r="G15" s="61" t="s">
        <v>67</v>
      </c>
      <c r="H15" s="61" t="s">
        <v>68</v>
      </c>
      <c r="I15" s="61" t="s">
        <v>69</v>
      </c>
      <c r="J15" s="61" t="s">
        <v>309</v>
      </c>
      <c r="K15" s="61" t="s">
        <v>39</v>
      </c>
      <c r="M15" s="61" t="str">
        <f t="shared" si="0"/>
        <v>v3_080202V01</v>
      </c>
      <c r="N15" s="61" t="s">
        <v>270</v>
      </c>
      <c r="O15" s="111" t="s">
        <v>303</v>
      </c>
      <c r="R15" s="61" t="s">
        <v>320</v>
      </c>
    </row>
    <row r="16" spans="1:18" x14ac:dyDescent="0.4">
      <c r="A16" s="61" t="s">
        <v>79</v>
      </c>
      <c r="B16" s="69" t="s">
        <v>80</v>
      </c>
      <c r="C16" s="61" t="s">
        <v>80</v>
      </c>
      <c r="D16" s="61" t="s">
        <v>29</v>
      </c>
      <c r="E16" s="113">
        <v>2563</v>
      </c>
      <c r="F16" s="61" t="s">
        <v>74</v>
      </c>
      <c r="G16" s="61" t="s">
        <v>82</v>
      </c>
      <c r="H16" s="61" t="s">
        <v>53</v>
      </c>
      <c r="I16" s="61" t="s">
        <v>54</v>
      </c>
      <c r="J16" s="61" t="s">
        <v>311</v>
      </c>
      <c r="K16" s="61" t="s">
        <v>55</v>
      </c>
      <c r="M16" s="61" t="str">
        <f t="shared" si="0"/>
        <v>v3_080202V02</v>
      </c>
      <c r="N16" s="61" t="s">
        <v>219</v>
      </c>
      <c r="O16" s="111" t="s">
        <v>303</v>
      </c>
      <c r="R16" s="61" t="s">
        <v>259</v>
      </c>
    </row>
    <row r="17" spans="1:18" x14ac:dyDescent="0.4">
      <c r="A17" s="61" t="s">
        <v>57</v>
      </c>
      <c r="B17" s="69" t="s">
        <v>58</v>
      </c>
      <c r="C17" s="61" t="s">
        <v>58</v>
      </c>
      <c r="D17" s="61" t="s">
        <v>29</v>
      </c>
      <c r="E17" s="113">
        <v>2563</v>
      </c>
      <c r="F17" s="61" t="s">
        <v>52</v>
      </c>
      <c r="G17" s="61" t="s">
        <v>60</v>
      </c>
      <c r="H17" s="61" t="s">
        <v>61</v>
      </c>
      <c r="I17" s="61" t="s">
        <v>62</v>
      </c>
      <c r="J17" s="61" t="s">
        <v>313</v>
      </c>
      <c r="K17" s="61" t="s">
        <v>39</v>
      </c>
      <c r="M17" s="61" t="str">
        <f t="shared" si="0"/>
        <v>v3_080202V01</v>
      </c>
      <c r="N17" s="61" t="s">
        <v>270</v>
      </c>
      <c r="O17" s="111" t="s">
        <v>303</v>
      </c>
      <c r="R17" s="61" t="s">
        <v>320</v>
      </c>
    </row>
    <row r="18" spans="1:18" x14ac:dyDescent="0.4">
      <c r="A18" s="100" t="s">
        <v>90</v>
      </c>
      <c r="B18" s="110" t="str">
        <f t="shared" ref="B18:B33" si="1">HYPERLINK(Q18,C18)</f>
        <v>โครงการเร่งรัดการจดทะเบียนเครื่องจักรของวิสาหกิจขนาดกลางและขนาดย่อม (ภายใต้ค่าใช้จ่ายในการส่งเสริมปรับเปลี่ยนเครื่องจักรเพื่อเพิ่มประสิทธิภาพ)ปี2564</v>
      </c>
      <c r="C18" s="101" t="s">
        <v>91</v>
      </c>
      <c r="D18" s="101" t="s">
        <v>29</v>
      </c>
      <c r="E18" s="111">
        <v>2564</v>
      </c>
      <c r="F18" s="101" t="s">
        <v>93</v>
      </c>
      <c r="G18" s="102" t="s">
        <v>87</v>
      </c>
      <c r="H18" s="101" t="s">
        <v>53</v>
      </c>
      <c r="I18" s="101" t="s">
        <v>54</v>
      </c>
      <c r="J18" s="101" t="s">
        <v>311</v>
      </c>
      <c r="K18" s="101" t="s">
        <v>55</v>
      </c>
      <c r="L18" s="102" t="s">
        <v>267</v>
      </c>
      <c r="M18" s="101" t="s">
        <v>218</v>
      </c>
      <c r="N18" s="101" t="s">
        <v>257</v>
      </c>
      <c r="O18" s="111" t="s">
        <v>303</v>
      </c>
      <c r="P18" s="103"/>
      <c r="Q18" s="101" t="s">
        <v>268</v>
      </c>
      <c r="R18" s="101" t="s">
        <v>95</v>
      </c>
    </row>
    <row r="19" spans="1:18" x14ac:dyDescent="0.4">
      <c r="A19" s="100" t="s">
        <v>100</v>
      </c>
      <c r="B19" s="110" t="str">
        <f t="shared" si="1"/>
        <v>การพัฒนาร้านค้าประชารัฐ:กองทุนหมู่บ้าน บ้านทุ่งสวน</v>
      </c>
      <c r="C19" s="101" t="s">
        <v>101</v>
      </c>
      <c r="D19" s="101" t="s">
        <v>29</v>
      </c>
      <c r="E19" s="111">
        <v>2564</v>
      </c>
      <c r="F19" s="101" t="s">
        <v>86</v>
      </c>
      <c r="G19" s="102" t="s">
        <v>87</v>
      </c>
      <c r="H19" s="101" t="s">
        <v>76</v>
      </c>
      <c r="I19" s="101" t="s">
        <v>103</v>
      </c>
      <c r="J19" s="101" t="s">
        <v>312</v>
      </c>
      <c r="K19" s="101" t="s">
        <v>78</v>
      </c>
      <c r="L19" s="102" t="s">
        <v>267</v>
      </c>
      <c r="M19" s="101" t="s">
        <v>218</v>
      </c>
      <c r="N19" s="101" t="s">
        <v>257</v>
      </c>
      <c r="O19" s="111" t="s">
        <v>303</v>
      </c>
      <c r="P19" s="103"/>
      <c r="Q19" s="101" t="s">
        <v>269</v>
      </c>
      <c r="R19" s="101" t="s">
        <v>95</v>
      </c>
    </row>
    <row r="20" spans="1:18" x14ac:dyDescent="0.4">
      <c r="A20" s="100" t="s">
        <v>105</v>
      </c>
      <c r="B20" s="110" t="str">
        <f t="shared" si="1"/>
        <v>ปรับปรุง พ.ร.บ. หลักทรัพย์ฯ ให้รองรับ digital securities</v>
      </c>
      <c r="C20" s="101" t="s">
        <v>106</v>
      </c>
      <c r="D20" s="101" t="s">
        <v>29</v>
      </c>
      <c r="E20" s="111">
        <v>2564</v>
      </c>
      <c r="F20" s="101" t="s">
        <v>93</v>
      </c>
      <c r="G20" s="102" t="s">
        <v>87</v>
      </c>
      <c r="H20" s="101" t="s">
        <v>108</v>
      </c>
      <c r="I20" s="101" t="s">
        <v>69</v>
      </c>
      <c r="J20" s="101" t="s">
        <v>309</v>
      </c>
      <c r="K20" s="101" t="s">
        <v>39</v>
      </c>
      <c r="L20" s="102" t="s">
        <v>267</v>
      </c>
      <c r="M20" s="101" t="s">
        <v>306</v>
      </c>
      <c r="N20" s="101" t="s">
        <v>270</v>
      </c>
      <c r="O20" s="111" t="s">
        <v>303</v>
      </c>
      <c r="P20" s="103"/>
      <c r="Q20" s="101" t="s">
        <v>271</v>
      </c>
      <c r="R20" s="101" t="s">
        <v>110</v>
      </c>
    </row>
    <row r="21" spans="1:18" x14ac:dyDescent="0.4">
      <c r="A21" s="100" t="s">
        <v>96</v>
      </c>
      <c r="B21" s="110" t="str">
        <f t="shared" si="1"/>
        <v xml:space="preserve">การสนับสนุนการเข้าถึงแหล่งทุนสำหรับ SME และ startup </v>
      </c>
      <c r="C21" s="101" t="s">
        <v>272</v>
      </c>
      <c r="D21" s="101" t="s">
        <v>29</v>
      </c>
      <c r="E21" s="111">
        <v>2564</v>
      </c>
      <c r="F21" s="101" t="s">
        <v>93</v>
      </c>
      <c r="G21" s="102" t="s">
        <v>45</v>
      </c>
      <c r="H21" s="101" t="s">
        <v>68</v>
      </c>
      <c r="I21" s="101" t="s">
        <v>69</v>
      </c>
      <c r="J21" s="101" t="s">
        <v>309</v>
      </c>
      <c r="K21" s="101" t="s">
        <v>39</v>
      </c>
      <c r="L21" s="102" t="s">
        <v>267</v>
      </c>
      <c r="M21" s="101" t="s">
        <v>306</v>
      </c>
      <c r="N21" s="101" t="s">
        <v>270</v>
      </c>
      <c r="O21" s="111" t="s">
        <v>303</v>
      </c>
      <c r="P21" s="103"/>
      <c r="Q21" s="101" t="s">
        <v>273</v>
      </c>
      <c r="R21" s="101" t="s">
        <v>89</v>
      </c>
    </row>
    <row r="22" spans="1:18" x14ac:dyDescent="0.4">
      <c r="A22" s="100" t="s">
        <v>83</v>
      </c>
      <c r="B22" s="110" t="str">
        <f t="shared" si="1"/>
        <v>การเพิ่มมูลค่ากองทุนรวมวายุภักษ์ หนึ่ง</v>
      </c>
      <c r="C22" s="101" t="s">
        <v>84</v>
      </c>
      <c r="D22" s="101" t="s">
        <v>29</v>
      </c>
      <c r="E22" s="111">
        <v>2564</v>
      </c>
      <c r="F22" s="101" t="s">
        <v>86</v>
      </c>
      <c r="G22" s="102" t="s">
        <v>87</v>
      </c>
      <c r="H22" s="101" t="s">
        <v>61</v>
      </c>
      <c r="I22" s="101" t="s">
        <v>62</v>
      </c>
      <c r="J22" s="101" t="s">
        <v>313</v>
      </c>
      <c r="K22" s="101" t="s">
        <v>39</v>
      </c>
      <c r="L22" s="102" t="s">
        <v>267</v>
      </c>
      <c r="M22" s="101" t="s">
        <v>306</v>
      </c>
      <c r="N22" s="101" t="s">
        <v>270</v>
      </c>
      <c r="O22" s="111" t="s">
        <v>303</v>
      </c>
      <c r="P22" s="103"/>
      <c r="Q22" s="101" t="s">
        <v>274</v>
      </c>
      <c r="R22" s="101" t="s">
        <v>89</v>
      </c>
    </row>
    <row r="23" spans="1:18" x14ac:dyDescent="0.4">
      <c r="A23" s="100" t="s">
        <v>128</v>
      </c>
      <c r="B23" s="110" t="str">
        <f t="shared" si="1"/>
        <v>การเพิ่มมูลค่ากองทุนรวมวายุภักษ์ หนึ่ง</v>
      </c>
      <c r="C23" s="101" t="s">
        <v>84</v>
      </c>
      <c r="D23" s="101" t="s">
        <v>29</v>
      </c>
      <c r="E23" s="111">
        <v>2565</v>
      </c>
      <c r="F23" s="101" t="s">
        <v>130</v>
      </c>
      <c r="G23" s="102" t="s">
        <v>131</v>
      </c>
      <c r="H23" s="101" t="s">
        <v>61</v>
      </c>
      <c r="I23" s="101" t="s">
        <v>62</v>
      </c>
      <c r="J23" s="101" t="s">
        <v>313</v>
      </c>
      <c r="K23" s="101" t="s">
        <v>39</v>
      </c>
      <c r="L23" s="102" t="s">
        <v>275</v>
      </c>
      <c r="M23" s="101" t="s">
        <v>306</v>
      </c>
      <c r="N23" s="101" t="s">
        <v>270</v>
      </c>
      <c r="O23" s="111" t="s">
        <v>303</v>
      </c>
      <c r="P23" s="103"/>
      <c r="Q23" s="101" t="s">
        <v>276</v>
      </c>
      <c r="R23" s="101" t="s">
        <v>89</v>
      </c>
    </row>
    <row r="24" spans="1:18" x14ac:dyDescent="0.4">
      <c r="A24" s="100" t="s">
        <v>133</v>
      </c>
      <c r="B24" s="110" t="str">
        <f t="shared" si="1"/>
        <v>โครงการส่งเสริมการพัฒนากองทุนสนับสนุนงานวิจัยและนวัตกรรมเพื่อการพัฒนาเศรษฐกิจและความสามารถของผู้ประกอบการไทย</v>
      </c>
      <c r="C24" s="101" t="s">
        <v>134</v>
      </c>
      <c r="D24" s="101" t="s">
        <v>29</v>
      </c>
      <c r="E24" s="111">
        <v>2565</v>
      </c>
      <c r="F24" s="101" t="s">
        <v>136</v>
      </c>
      <c r="G24" s="102" t="s">
        <v>131</v>
      </c>
      <c r="H24" s="101" t="s">
        <v>137</v>
      </c>
      <c r="I24" s="101" t="s">
        <v>166</v>
      </c>
      <c r="J24" s="101" t="s">
        <v>314</v>
      </c>
      <c r="K24" s="101" t="s">
        <v>78</v>
      </c>
      <c r="L24" s="102" t="s">
        <v>275</v>
      </c>
      <c r="M24" s="101" t="s">
        <v>306</v>
      </c>
      <c r="N24" s="101" t="s">
        <v>270</v>
      </c>
      <c r="O24" s="111" t="s">
        <v>303</v>
      </c>
      <c r="P24" s="103"/>
      <c r="Q24" s="101" t="s">
        <v>277</v>
      </c>
      <c r="R24" s="101" t="s">
        <v>110</v>
      </c>
    </row>
    <row r="25" spans="1:18" x14ac:dyDescent="0.4">
      <c r="A25" s="100" t="s">
        <v>169</v>
      </c>
      <c r="B25" s="110" t="str">
        <f t="shared" si="1"/>
        <v>การวางแนวทางการกำกับดูแลที่เอื้อต่อการสนับสนุนให้กลุ่มธุรกิจ BCG และ new s-curve สามารถระดมทุนผ่านตลาดทุน</v>
      </c>
      <c r="C25" s="101" t="s">
        <v>170</v>
      </c>
      <c r="D25" s="101" t="s">
        <v>29</v>
      </c>
      <c r="E25" s="111">
        <v>2565</v>
      </c>
      <c r="F25" s="101" t="s">
        <v>136</v>
      </c>
      <c r="G25" s="102" t="s">
        <v>67</v>
      </c>
      <c r="H25" s="101" t="s">
        <v>171</v>
      </c>
      <c r="I25" s="101" t="s">
        <v>69</v>
      </c>
      <c r="J25" s="101" t="s">
        <v>309</v>
      </c>
      <c r="K25" s="101" t="s">
        <v>39</v>
      </c>
      <c r="L25" s="102" t="s">
        <v>275</v>
      </c>
      <c r="M25" s="101" t="s">
        <v>306</v>
      </c>
      <c r="N25" s="101" t="s">
        <v>270</v>
      </c>
      <c r="O25" s="111" t="s">
        <v>303</v>
      </c>
      <c r="P25" s="103"/>
      <c r="Q25" s="101" t="s">
        <v>278</v>
      </c>
      <c r="R25" s="101" t="s">
        <v>110</v>
      </c>
    </row>
    <row r="26" spans="1:18" x14ac:dyDescent="0.4">
      <c r="A26" s="100" t="s">
        <v>173</v>
      </c>
      <c r="B26" s="110" t="str">
        <f t="shared" si="1"/>
        <v>การผลักดันและส่งเสริม SME/startup ให้เข้าถึงตลาดทุนได้อย่างสะดวกและมีประสิทธิภาพยิ่งขึ้น</v>
      </c>
      <c r="C26" s="101" t="s">
        <v>174</v>
      </c>
      <c r="D26" s="101" t="s">
        <v>29</v>
      </c>
      <c r="E26" s="111">
        <v>2565</v>
      </c>
      <c r="F26" s="101" t="s">
        <v>136</v>
      </c>
      <c r="G26" s="102" t="s">
        <v>67</v>
      </c>
      <c r="H26" s="101" t="s">
        <v>68</v>
      </c>
      <c r="I26" s="101" t="s">
        <v>69</v>
      </c>
      <c r="J26" s="101" t="s">
        <v>309</v>
      </c>
      <c r="K26" s="101" t="s">
        <v>39</v>
      </c>
      <c r="L26" s="102" t="s">
        <v>275</v>
      </c>
      <c r="M26" s="101" t="s">
        <v>306</v>
      </c>
      <c r="N26" s="101" t="s">
        <v>270</v>
      </c>
      <c r="O26" s="111" t="s">
        <v>303</v>
      </c>
      <c r="P26" s="103"/>
      <c r="Q26" s="101" t="s">
        <v>279</v>
      </c>
      <c r="R26" s="101" t="s">
        <v>89</v>
      </c>
    </row>
    <row r="27" spans="1:18" ht="21.6" thickBot="1" x14ac:dyDescent="0.45">
      <c r="A27" s="91" t="s">
        <v>291</v>
      </c>
      <c r="B27" s="114" t="str">
        <f t="shared" si="1"/>
        <v>โครงการพัฒนาศักยภาพเพื่อเตรียมความพร้อมนักศึกษาสาขาวิชาการจัดการเข้าสู่สถานประกอบการ ศูนย์นนทบุรี</v>
      </c>
      <c r="C27" s="91" t="s">
        <v>292</v>
      </c>
      <c r="D27" s="91" t="s">
        <v>29</v>
      </c>
      <c r="E27" s="112">
        <v>2565</v>
      </c>
      <c r="F27" s="91" t="s">
        <v>293</v>
      </c>
      <c r="G27" s="91" t="s">
        <v>293</v>
      </c>
      <c r="H27" s="91" t="s">
        <v>295</v>
      </c>
      <c r="I27" s="91" t="s">
        <v>294</v>
      </c>
      <c r="J27" s="101" t="s">
        <v>316</v>
      </c>
      <c r="K27" s="91" t="s">
        <v>78</v>
      </c>
      <c r="L27" s="91" t="s">
        <v>275</v>
      </c>
      <c r="M27" s="101" t="s">
        <v>218</v>
      </c>
      <c r="N27" s="91" t="s">
        <v>219</v>
      </c>
      <c r="O27" s="112" t="s">
        <v>304</v>
      </c>
      <c r="P27" s="8"/>
      <c r="Q27" s="91" t="s">
        <v>298</v>
      </c>
      <c r="R27" s="91" t="s">
        <v>296</v>
      </c>
    </row>
    <row r="28" spans="1:18" ht="21.6" thickBot="1" x14ac:dyDescent="0.45">
      <c r="A28" s="100" t="s">
        <v>186</v>
      </c>
      <c r="B28" s="115" t="str">
        <f t="shared" si="1"/>
        <v>แผนงานยุทธศาสตร์การส่งเสริมวิสาหกิจขนาดกลาง</v>
      </c>
      <c r="C28" s="101" t="s">
        <v>187</v>
      </c>
      <c r="D28" s="101" t="s">
        <v>29</v>
      </c>
      <c r="E28" s="111">
        <v>2566</v>
      </c>
      <c r="F28" s="101" t="s">
        <v>115</v>
      </c>
      <c r="G28" s="102" t="s">
        <v>124</v>
      </c>
      <c r="H28" s="101" t="s">
        <v>125</v>
      </c>
      <c r="I28" s="101" t="s">
        <v>126</v>
      </c>
      <c r="J28" s="101" t="s">
        <v>307</v>
      </c>
      <c r="K28" s="101" t="s">
        <v>78</v>
      </c>
      <c r="L28" s="101" t="s">
        <v>254</v>
      </c>
      <c r="M28" s="101" t="s">
        <v>218</v>
      </c>
      <c r="N28" s="101" t="s">
        <v>257</v>
      </c>
      <c r="O28" s="111" t="s">
        <v>303</v>
      </c>
      <c r="P28" s="103"/>
      <c r="Q28" s="101" t="s">
        <v>258</v>
      </c>
      <c r="R28" s="100" t="s">
        <v>256</v>
      </c>
    </row>
    <row r="29" spans="1:18" ht="21.6" thickBot="1" x14ac:dyDescent="0.45">
      <c r="A29" s="100" t="s">
        <v>189</v>
      </c>
      <c r="B29" s="115" t="str">
        <f t="shared" si="1"/>
        <v>พัฒนาศักยภาพและยกระดับขีดความสามารถด้านการค้าการลงทุนจังหวัดพิษณุโลก</v>
      </c>
      <c r="C29" s="101" t="s">
        <v>190</v>
      </c>
      <c r="D29" s="101" t="s">
        <v>29</v>
      </c>
      <c r="E29" s="111">
        <v>2566</v>
      </c>
      <c r="F29" s="101" t="s">
        <v>115</v>
      </c>
      <c r="G29" s="102" t="s">
        <v>124</v>
      </c>
      <c r="H29" s="101" t="s">
        <v>191</v>
      </c>
      <c r="I29" s="101" t="s">
        <v>192</v>
      </c>
      <c r="J29" s="101" t="s">
        <v>308</v>
      </c>
      <c r="K29" s="101" t="s">
        <v>193</v>
      </c>
      <c r="L29" s="101" t="s">
        <v>254</v>
      </c>
      <c r="M29" s="101" t="s">
        <v>218</v>
      </c>
      <c r="N29" s="101" t="s">
        <v>219</v>
      </c>
      <c r="O29" s="111" t="s">
        <v>303</v>
      </c>
      <c r="P29" s="103"/>
      <c r="Q29" s="101" t="s">
        <v>260</v>
      </c>
      <c r="R29" s="100" t="s">
        <v>259</v>
      </c>
    </row>
    <row r="30" spans="1:18" ht="21.6" thickBot="1" x14ac:dyDescent="0.45">
      <c r="A30" s="100" t="s">
        <v>195</v>
      </c>
      <c r="B30" s="115" t="str">
        <f t="shared" si="1"/>
        <v>การประชาสัมพันธ์หลักเกณฑ์และส่งเสริมความรู้ความเข้าใจในการระดมทุนผ่านตลาดทุนให้กลุ่มธุรกิจเป้าหมาย (BCG new s-curve และ SMEs) อย่างต่อเนื่อง</v>
      </c>
      <c r="C30" s="101" t="s">
        <v>196</v>
      </c>
      <c r="D30" s="101" t="s">
        <v>29</v>
      </c>
      <c r="E30" s="111">
        <v>2566</v>
      </c>
      <c r="F30" s="101" t="s">
        <v>115</v>
      </c>
      <c r="G30" s="102" t="s">
        <v>124</v>
      </c>
      <c r="H30" s="101" t="s">
        <v>197</v>
      </c>
      <c r="I30" s="101" t="s">
        <v>69</v>
      </c>
      <c r="J30" s="101" t="s">
        <v>309</v>
      </c>
      <c r="K30" s="101" t="s">
        <v>39</v>
      </c>
      <c r="L30" s="101" t="s">
        <v>254</v>
      </c>
      <c r="M30" s="101" t="s">
        <v>218</v>
      </c>
      <c r="N30" s="101" t="s">
        <v>257</v>
      </c>
      <c r="O30" s="111" t="s">
        <v>303</v>
      </c>
      <c r="P30" s="103"/>
      <c r="Q30" s="101" t="s">
        <v>261</v>
      </c>
      <c r="R30" s="100" t="s">
        <v>256</v>
      </c>
    </row>
    <row r="31" spans="1:18" ht="21.6" thickBot="1" x14ac:dyDescent="0.45">
      <c r="A31" s="91" t="s">
        <v>199</v>
      </c>
      <c r="B31" s="115" t="str">
        <f t="shared" si="1"/>
        <v>โครงการยกระดับธุรกิจชีววิทยาศาสตร์สู่การระดมทุนผ่านตลาดทุน</v>
      </c>
      <c r="C31" s="91" t="s">
        <v>200</v>
      </c>
      <c r="D31" s="91" t="s">
        <v>29</v>
      </c>
      <c r="E31" s="112">
        <v>2566</v>
      </c>
      <c r="F31" s="91" t="s">
        <v>115</v>
      </c>
      <c r="G31" s="91" t="s">
        <v>124</v>
      </c>
      <c r="H31" s="91" t="s">
        <v>201</v>
      </c>
      <c r="I31" s="91" t="s">
        <v>202</v>
      </c>
      <c r="J31" s="101" t="s">
        <v>315</v>
      </c>
      <c r="K31" s="91" t="s">
        <v>78</v>
      </c>
      <c r="L31" s="91" t="s">
        <v>254</v>
      </c>
      <c r="M31" s="101" t="s">
        <v>218</v>
      </c>
      <c r="N31" s="91" t="s">
        <v>219</v>
      </c>
      <c r="O31" s="112" t="s">
        <v>303</v>
      </c>
      <c r="P31" s="104"/>
      <c r="Q31" s="91" t="s">
        <v>284</v>
      </c>
      <c r="R31" s="91" t="s">
        <v>259</v>
      </c>
    </row>
    <row r="32" spans="1:18" ht="21.6" thickBot="1" x14ac:dyDescent="0.45">
      <c r="A32" s="91" t="s">
        <v>212</v>
      </c>
      <c r="B32" s="115" t="str">
        <f t="shared" si="1"/>
        <v>“แข่งขันการเทรดหุ้นค้นหาความเป็นที่สุดของนักลงทุน คณะบริหารธุรกิจ” (BA Click To Win Stock Challenge)</v>
      </c>
      <c r="C32" s="91" t="s">
        <v>213</v>
      </c>
      <c r="D32" s="91" t="s">
        <v>29</v>
      </c>
      <c r="E32" s="112">
        <v>2567</v>
      </c>
      <c r="F32" s="91" t="s">
        <v>214</v>
      </c>
      <c r="G32" s="91" t="s">
        <v>214</v>
      </c>
      <c r="H32" s="91" t="s">
        <v>216</v>
      </c>
      <c r="I32" s="91" t="s">
        <v>217</v>
      </c>
      <c r="J32" s="101" t="s">
        <v>310</v>
      </c>
      <c r="K32" s="91" t="s">
        <v>78</v>
      </c>
      <c r="L32" s="91" t="s">
        <v>286</v>
      </c>
      <c r="M32" s="101" t="s">
        <v>218</v>
      </c>
      <c r="N32" s="91" t="s">
        <v>219</v>
      </c>
      <c r="O32" s="112" t="s">
        <v>303</v>
      </c>
      <c r="P32" s="104"/>
      <c r="Q32" s="91" t="s">
        <v>290</v>
      </c>
      <c r="R32" s="91" t="s">
        <v>219</v>
      </c>
    </row>
    <row r="33" spans="1:18" x14ac:dyDescent="0.4">
      <c r="A33" s="100" t="s">
        <v>262</v>
      </c>
      <c r="B33" s="115" t="str">
        <f t="shared" si="1"/>
        <v>โครงการวางแผนการลงทุนสำหรับนักบริหารในยุค Next Normal</v>
      </c>
      <c r="C33" s="101" t="s">
        <v>263</v>
      </c>
      <c r="D33" s="101" t="s">
        <v>29</v>
      </c>
      <c r="E33" s="111">
        <v>2568</v>
      </c>
      <c r="F33" s="101" t="s">
        <v>264</v>
      </c>
      <c r="G33" s="102" t="s">
        <v>264</v>
      </c>
      <c r="H33" s="101" t="s">
        <v>216</v>
      </c>
      <c r="I33" s="101" t="s">
        <v>217</v>
      </c>
      <c r="J33" s="101" t="s">
        <v>310</v>
      </c>
      <c r="K33" s="101" t="s">
        <v>78</v>
      </c>
      <c r="L33" s="101" t="s">
        <v>265</v>
      </c>
      <c r="M33" s="101" t="s">
        <v>218</v>
      </c>
      <c r="N33" s="101" t="s">
        <v>257</v>
      </c>
      <c r="O33" s="111" t="s">
        <v>303</v>
      </c>
      <c r="P33" s="103"/>
      <c r="Q33" s="101" t="s">
        <v>266</v>
      </c>
      <c r="R33" s="101" t="s">
        <v>257</v>
      </c>
    </row>
    <row r="34" spans="1:18" x14ac:dyDescent="0.4">
      <c r="A34" s="132"/>
      <c r="B34" s="132" t="s">
        <v>346</v>
      </c>
      <c r="C34" s="132" t="s">
        <v>346</v>
      </c>
      <c r="D34" s="132" t="s">
        <v>346</v>
      </c>
      <c r="E34" s="132" t="s">
        <v>346</v>
      </c>
      <c r="F34" s="132" t="s">
        <v>346</v>
      </c>
      <c r="G34" s="132" t="s">
        <v>346</v>
      </c>
      <c r="I34" s="132" t="s">
        <v>38</v>
      </c>
      <c r="J34" s="132" t="s">
        <v>322</v>
      </c>
      <c r="K34" s="132" t="s">
        <v>39</v>
      </c>
      <c r="L34" s="132" t="s">
        <v>346</v>
      </c>
      <c r="M34" s="132" t="s">
        <v>306</v>
      </c>
      <c r="N34" s="132" t="s">
        <v>270</v>
      </c>
      <c r="O34" s="133" t="s">
        <v>304</v>
      </c>
      <c r="P34" s="132" t="s">
        <v>337</v>
      </c>
    </row>
    <row r="35" spans="1:18" x14ac:dyDescent="0.4">
      <c r="A35" s="132"/>
      <c r="B35" s="132" t="s">
        <v>346</v>
      </c>
      <c r="C35" s="132" t="s">
        <v>346</v>
      </c>
      <c r="D35" s="132" t="s">
        <v>346</v>
      </c>
      <c r="E35" s="132" t="s">
        <v>346</v>
      </c>
      <c r="F35" s="132" t="s">
        <v>346</v>
      </c>
      <c r="G35" s="132" t="s">
        <v>346</v>
      </c>
      <c r="I35" s="132" t="s">
        <v>338</v>
      </c>
      <c r="J35" s="132" t="s">
        <v>339</v>
      </c>
      <c r="K35" s="132" t="s">
        <v>78</v>
      </c>
      <c r="L35" s="132" t="s">
        <v>346</v>
      </c>
      <c r="M35" s="132" t="s">
        <v>306</v>
      </c>
      <c r="N35" s="132" t="s">
        <v>270</v>
      </c>
      <c r="O35" s="133" t="s">
        <v>304</v>
      </c>
      <c r="P35" s="132" t="s">
        <v>337</v>
      </c>
    </row>
    <row r="36" spans="1:18" x14ac:dyDescent="0.4">
      <c r="A36" s="132"/>
      <c r="B36" s="132" t="s">
        <v>346</v>
      </c>
      <c r="C36" s="132" t="s">
        <v>346</v>
      </c>
      <c r="D36" s="132" t="s">
        <v>346</v>
      </c>
      <c r="E36" s="132" t="s">
        <v>346</v>
      </c>
      <c r="F36" s="132" t="s">
        <v>346</v>
      </c>
      <c r="G36" s="132" t="s">
        <v>346</v>
      </c>
      <c r="I36" s="132" t="s">
        <v>126</v>
      </c>
      <c r="J36" s="132" t="s">
        <v>307</v>
      </c>
      <c r="K36" s="132" t="s">
        <v>78</v>
      </c>
      <c r="L36" s="132" t="s">
        <v>346</v>
      </c>
      <c r="M36" s="132" t="s">
        <v>306</v>
      </c>
      <c r="N36" s="132" t="s">
        <v>270</v>
      </c>
      <c r="O36" s="133" t="s">
        <v>304</v>
      </c>
      <c r="P36" s="132" t="s">
        <v>337</v>
      </c>
    </row>
    <row r="37" spans="1:18" x14ac:dyDescent="0.4">
      <c r="A37" s="132"/>
      <c r="B37" s="132" t="s">
        <v>346</v>
      </c>
      <c r="C37" s="132" t="s">
        <v>346</v>
      </c>
      <c r="D37" s="132" t="s">
        <v>346</v>
      </c>
      <c r="E37" s="132" t="s">
        <v>346</v>
      </c>
      <c r="F37" s="132" t="s">
        <v>346</v>
      </c>
      <c r="G37" s="132" t="s">
        <v>346</v>
      </c>
      <c r="I37" s="132" t="s">
        <v>69</v>
      </c>
      <c r="J37" s="132" t="s">
        <v>309</v>
      </c>
      <c r="K37" s="132" t="s">
        <v>344</v>
      </c>
      <c r="L37" s="132" t="s">
        <v>346</v>
      </c>
      <c r="M37" s="132" t="s">
        <v>306</v>
      </c>
      <c r="N37" s="132" t="s">
        <v>321</v>
      </c>
      <c r="O37" s="133" t="s">
        <v>303</v>
      </c>
      <c r="P37" s="132" t="s">
        <v>337</v>
      </c>
    </row>
    <row r="38" spans="1:18" x14ac:dyDescent="0.4">
      <c r="A38" s="132"/>
      <c r="B38" s="132" t="s">
        <v>346</v>
      </c>
      <c r="C38" s="132" t="s">
        <v>346</v>
      </c>
      <c r="D38" s="132" t="s">
        <v>346</v>
      </c>
      <c r="E38" s="132" t="s">
        <v>346</v>
      </c>
      <c r="F38" s="132" t="s">
        <v>346</v>
      </c>
      <c r="G38" s="132" t="s">
        <v>346</v>
      </c>
      <c r="I38" s="132" t="s">
        <v>338</v>
      </c>
      <c r="J38" s="132" t="s">
        <v>339</v>
      </c>
      <c r="K38" s="132" t="s">
        <v>78</v>
      </c>
      <c r="L38" s="132" t="s">
        <v>346</v>
      </c>
      <c r="M38" s="132" t="s">
        <v>306</v>
      </c>
      <c r="N38" s="132" t="s">
        <v>321</v>
      </c>
      <c r="O38" s="133" t="s">
        <v>304</v>
      </c>
      <c r="P38" s="132" t="s">
        <v>337</v>
      </c>
    </row>
    <row r="39" spans="1:18" x14ac:dyDescent="0.4">
      <c r="A39" s="132"/>
      <c r="B39" s="132" t="s">
        <v>346</v>
      </c>
      <c r="C39" s="132" t="s">
        <v>346</v>
      </c>
      <c r="D39" s="132" t="s">
        <v>346</v>
      </c>
      <c r="E39" s="132" t="s">
        <v>346</v>
      </c>
      <c r="F39" s="132" t="s">
        <v>346</v>
      </c>
      <c r="G39" s="132" t="s">
        <v>346</v>
      </c>
      <c r="I39" s="132" t="s">
        <v>126</v>
      </c>
      <c r="J39" s="132" t="s">
        <v>307</v>
      </c>
      <c r="K39" s="132" t="s">
        <v>78</v>
      </c>
      <c r="L39" s="132" t="s">
        <v>346</v>
      </c>
      <c r="M39" s="132" t="s">
        <v>306</v>
      </c>
      <c r="N39" s="132" t="s">
        <v>321</v>
      </c>
      <c r="O39" s="133" t="s">
        <v>304</v>
      </c>
      <c r="P39" s="132" t="s">
        <v>337</v>
      </c>
    </row>
    <row r="40" spans="1:18" x14ac:dyDescent="0.4">
      <c r="A40" s="132"/>
      <c r="B40" s="132" t="s">
        <v>346</v>
      </c>
      <c r="C40" s="132" t="s">
        <v>346</v>
      </c>
      <c r="D40" s="132" t="s">
        <v>346</v>
      </c>
      <c r="E40" s="132" t="s">
        <v>346</v>
      </c>
      <c r="F40" s="132" t="s">
        <v>346</v>
      </c>
      <c r="G40" s="132" t="s">
        <v>346</v>
      </c>
      <c r="I40" s="132" t="s">
        <v>338</v>
      </c>
      <c r="J40" s="132" t="s">
        <v>339</v>
      </c>
      <c r="K40" s="132" t="s">
        <v>78</v>
      </c>
      <c r="L40" s="132" t="s">
        <v>346</v>
      </c>
      <c r="M40" s="132" t="s">
        <v>218</v>
      </c>
      <c r="N40" s="132" t="s">
        <v>257</v>
      </c>
      <c r="O40" s="133" t="s">
        <v>304</v>
      </c>
      <c r="P40" s="132" t="s">
        <v>337</v>
      </c>
    </row>
    <row r="41" spans="1:18" x14ac:dyDescent="0.4">
      <c r="A41" s="132"/>
      <c r="B41" s="132" t="s">
        <v>346</v>
      </c>
      <c r="C41" s="132" t="s">
        <v>346</v>
      </c>
      <c r="D41" s="132" t="s">
        <v>346</v>
      </c>
      <c r="E41" s="132" t="s">
        <v>346</v>
      </c>
      <c r="F41" s="132" t="s">
        <v>346</v>
      </c>
      <c r="G41" s="132" t="s">
        <v>346</v>
      </c>
      <c r="I41" s="132" t="s">
        <v>208</v>
      </c>
      <c r="J41" s="132" t="s">
        <v>340</v>
      </c>
      <c r="K41" s="132" t="s">
        <v>78</v>
      </c>
      <c r="L41" s="132" t="s">
        <v>346</v>
      </c>
      <c r="M41" s="132" t="s">
        <v>218</v>
      </c>
      <c r="N41" s="132" t="s">
        <v>257</v>
      </c>
      <c r="O41" s="133" t="s">
        <v>304</v>
      </c>
      <c r="P41" s="132" t="s">
        <v>337</v>
      </c>
    </row>
    <row r="42" spans="1:18" x14ac:dyDescent="0.4">
      <c r="A42" s="132"/>
      <c r="B42" s="132" t="s">
        <v>346</v>
      </c>
      <c r="C42" s="132" t="s">
        <v>346</v>
      </c>
      <c r="D42" s="132" t="s">
        <v>346</v>
      </c>
      <c r="E42" s="132" t="s">
        <v>346</v>
      </c>
      <c r="F42" s="132" t="s">
        <v>346</v>
      </c>
      <c r="G42" s="132" t="s">
        <v>346</v>
      </c>
      <c r="I42" s="132" t="s">
        <v>341</v>
      </c>
      <c r="J42" s="132" t="s">
        <v>342</v>
      </c>
      <c r="K42" s="132" t="s">
        <v>55</v>
      </c>
      <c r="L42" s="132" t="s">
        <v>346</v>
      </c>
      <c r="M42" s="132" t="s">
        <v>218</v>
      </c>
      <c r="N42" s="132" t="s">
        <v>257</v>
      </c>
      <c r="O42" s="133" t="s">
        <v>304</v>
      </c>
      <c r="P42" s="132" t="s">
        <v>337</v>
      </c>
    </row>
    <row r="43" spans="1:18" x14ac:dyDescent="0.4">
      <c r="A43" s="132"/>
      <c r="B43" s="132" t="s">
        <v>346</v>
      </c>
      <c r="C43" s="132" t="s">
        <v>346</v>
      </c>
      <c r="D43" s="132" t="s">
        <v>346</v>
      </c>
      <c r="E43" s="132" t="s">
        <v>346</v>
      </c>
      <c r="F43" s="132" t="s">
        <v>346</v>
      </c>
      <c r="G43" s="132" t="s">
        <v>346</v>
      </c>
      <c r="I43" s="132" t="s">
        <v>338</v>
      </c>
      <c r="J43" s="132" t="s">
        <v>339</v>
      </c>
      <c r="K43" s="132" t="s">
        <v>78</v>
      </c>
      <c r="L43" s="132" t="s">
        <v>346</v>
      </c>
      <c r="M43" s="132" t="s">
        <v>218</v>
      </c>
      <c r="N43" s="132" t="s">
        <v>219</v>
      </c>
      <c r="O43" s="133" t="s">
        <v>304</v>
      </c>
      <c r="P43" s="132" t="s">
        <v>337</v>
      </c>
    </row>
    <row r="44" spans="1:18" x14ac:dyDescent="0.4">
      <c r="A44" s="132"/>
      <c r="B44" s="132" t="s">
        <v>346</v>
      </c>
      <c r="C44" s="132" t="s">
        <v>346</v>
      </c>
      <c r="D44" s="132" t="s">
        <v>346</v>
      </c>
      <c r="E44" s="132" t="s">
        <v>346</v>
      </c>
      <c r="F44" s="132" t="s">
        <v>346</v>
      </c>
      <c r="G44" s="132" t="s">
        <v>346</v>
      </c>
      <c r="I44" s="132" t="s">
        <v>126</v>
      </c>
      <c r="J44" s="132" t="s">
        <v>307</v>
      </c>
      <c r="K44" s="132" t="s">
        <v>78</v>
      </c>
      <c r="L44" s="132" t="s">
        <v>346</v>
      </c>
      <c r="M44" s="132" t="s">
        <v>218</v>
      </c>
      <c r="N44" s="132" t="s">
        <v>219</v>
      </c>
      <c r="O44" s="133" t="s">
        <v>304</v>
      </c>
      <c r="P44" s="132" t="s">
        <v>337</v>
      </c>
    </row>
    <row r="45" spans="1:18" x14ac:dyDescent="0.4">
      <c r="A45" s="132"/>
      <c r="B45" s="132" t="s">
        <v>346</v>
      </c>
      <c r="C45" s="132" t="s">
        <v>346</v>
      </c>
      <c r="D45" s="132" t="s">
        <v>346</v>
      </c>
      <c r="E45" s="132" t="s">
        <v>346</v>
      </c>
      <c r="F45" s="132" t="s">
        <v>346</v>
      </c>
      <c r="G45" s="132" t="s">
        <v>346</v>
      </c>
      <c r="I45" s="132" t="s">
        <v>176</v>
      </c>
      <c r="J45" s="132" t="s">
        <v>343</v>
      </c>
      <c r="K45" s="132" t="s">
        <v>345</v>
      </c>
      <c r="L45" s="132" t="s">
        <v>346</v>
      </c>
      <c r="M45" s="132" t="s">
        <v>218</v>
      </c>
      <c r="N45" s="132" t="s">
        <v>219</v>
      </c>
      <c r="O45" s="133" t="s">
        <v>304</v>
      </c>
      <c r="P45" s="132" t="s">
        <v>337</v>
      </c>
    </row>
    <row r="46" spans="1:18" x14ac:dyDescent="0.4">
      <c r="A46" s="132"/>
      <c r="B46" s="132" t="s">
        <v>346</v>
      </c>
      <c r="C46" s="132" t="s">
        <v>346</v>
      </c>
      <c r="D46" s="132" t="s">
        <v>346</v>
      </c>
      <c r="E46" s="132" t="s">
        <v>346</v>
      </c>
      <c r="F46" s="132" t="s">
        <v>346</v>
      </c>
      <c r="G46" s="132" t="s">
        <v>346</v>
      </c>
      <c r="I46" s="132" t="s">
        <v>341</v>
      </c>
      <c r="J46" s="132" t="s">
        <v>342</v>
      </c>
      <c r="K46" s="132" t="s">
        <v>55</v>
      </c>
      <c r="L46" s="132" t="s">
        <v>346</v>
      </c>
      <c r="M46" s="132" t="s">
        <v>218</v>
      </c>
      <c r="N46" s="132" t="s">
        <v>219</v>
      </c>
      <c r="O46" s="133" t="s">
        <v>304</v>
      </c>
      <c r="P46" s="132" t="s">
        <v>337</v>
      </c>
    </row>
    <row r="47" spans="1:18" x14ac:dyDescent="0.4">
      <c r="A47" s="132"/>
      <c r="B47" s="132" t="s">
        <v>346</v>
      </c>
      <c r="C47" s="132" t="s">
        <v>346</v>
      </c>
      <c r="D47" s="132" t="s">
        <v>346</v>
      </c>
      <c r="E47" s="132" t="s">
        <v>346</v>
      </c>
      <c r="F47" s="132" t="s">
        <v>346</v>
      </c>
      <c r="G47" s="132" t="s">
        <v>346</v>
      </c>
      <c r="I47" s="132" t="s">
        <v>69</v>
      </c>
      <c r="J47" s="132" t="s">
        <v>309</v>
      </c>
      <c r="K47" s="132" t="s">
        <v>344</v>
      </c>
      <c r="L47" s="132" t="s">
        <v>346</v>
      </c>
      <c r="M47" s="132" t="s">
        <v>334</v>
      </c>
      <c r="N47" s="132" t="s">
        <v>335</v>
      </c>
      <c r="O47" s="133" t="s">
        <v>303</v>
      </c>
      <c r="P47" s="132" t="s">
        <v>337</v>
      </c>
    </row>
    <row r="48" spans="1:18" x14ac:dyDescent="0.4">
      <c r="A48" s="132"/>
      <c r="B48" s="132" t="s">
        <v>346</v>
      </c>
      <c r="C48" s="132" t="s">
        <v>346</v>
      </c>
      <c r="D48" s="132" t="s">
        <v>346</v>
      </c>
      <c r="E48" s="132" t="s">
        <v>346</v>
      </c>
      <c r="F48" s="132" t="s">
        <v>346</v>
      </c>
      <c r="G48" s="132" t="s">
        <v>346</v>
      </c>
      <c r="I48" s="132" t="s">
        <v>338</v>
      </c>
      <c r="J48" s="132" t="s">
        <v>339</v>
      </c>
      <c r="K48" s="132" t="s">
        <v>78</v>
      </c>
      <c r="L48" s="132" t="s">
        <v>346</v>
      </c>
      <c r="M48" s="132" t="s">
        <v>334</v>
      </c>
      <c r="N48" s="132" t="s">
        <v>335</v>
      </c>
      <c r="O48" s="133" t="s">
        <v>304</v>
      </c>
      <c r="P48" s="132" t="s">
        <v>337</v>
      </c>
    </row>
    <row r="49" spans="1:16" x14ac:dyDescent="0.4">
      <c r="A49" s="132"/>
      <c r="B49" s="132" t="s">
        <v>346</v>
      </c>
      <c r="C49" s="132" t="s">
        <v>346</v>
      </c>
      <c r="D49" s="132" t="s">
        <v>346</v>
      </c>
      <c r="E49" s="132" t="s">
        <v>346</v>
      </c>
      <c r="F49" s="132" t="s">
        <v>346</v>
      </c>
      <c r="G49" s="132" t="s">
        <v>346</v>
      </c>
      <c r="I49" s="132" t="s">
        <v>126</v>
      </c>
      <c r="J49" s="132" t="s">
        <v>307</v>
      </c>
      <c r="K49" s="132" t="s">
        <v>78</v>
      </c>
      <c r="L49" s="132" t="s">
        <v>346</v>
      </c>
      <c r="M49" s="132" t="s">
        <v>334</v>
      </c>
      <c r="N49" s="132" t="s">
        <v>335</v>
      </c>
      <c r="O49" s="133" t="s">
        <v>304</v>
      </c>
      <c r="P49" s="132" t="s">
        <v>337</v>
      </c>
    </row>
    <row r="50" spans="1:16" x14ac:dyDescent="0.4">
      <c r="A50" s="132"/>
      <c r="B50" s="132" t="s">
        <v>346</v>
      </c>
      <c r="C50" s="132" t="s">
        <v>346</v>
      </c>
      <c r="D50" s="132" t="s">
        <v>346</v>
      </c>
      <c r="E50" s="132" t="s">
        <v>346</v>
      </c>
      <c r="F50" s="132" t="s">
        <v>346</v>
      </c>
      <c r="G50" s="132" t="s">
        <v>346</v>
      </c>
      <c r="I50" s="132" t="s">
        <v>338</v>
      </c>
      <c r="J50" s="132" t="s">
        <v>339</v>
      </c>
      <c r="K50" s="132" t="s">
        <v>78</v>
      </c>
      <c r="L50" s="132" t="s">
        <v>346</v>
      </c>
      <c r="M50" s="132" t="s">
        <v>334</v>
      </c>
      <c r="N50" s="132" t="s">
        <v>336</v>
      </c>
      <c r="O50" s="133" t="s">
        <v>304</v>
      </c>
      <c r="P50" s="132" t="s">
        <v>337</v>
      </c>
    </row>
    <row r="51" spans="1:16" x14ac:dyDescent="0.4">
      <c r="A51" s="132"/>
      <c r="B51" s="132" t="s">
        <v>346</v>
      </c>
      <c r="C51" s="132" t="s">
        <v>346</v>
      </c>
      <c r="D51" s="132" t="s">
        <v>346</v>
      </c>
      <c r="E51" s="132" t="s">
        <v>346</v>
      </c>
      <c r="F51" s="132" t="s">
        <v>346</v>
      </c>
      <c r="G51" s="132" t="s">
        <v>346</v>
      </c>
      <c r="I51" s="132" t="s">
        <v>126</v>
      </c>
      <c r="J51" s="132" t="s">
        <v>307</v>
      </c>
      <c r="K51" s="132" t="s">
        <v>78</v>
      </c>
      <c r="L51" s="132" t="s">
        <v>346</v>
      </c>
      <c r="M51" s="132" t="s">
        <v>334</v>
      </c>
      <c r="N51" s="132" t="s">
        <v>336</v>
      </c>
      <c r="O51" s="133" t="s">
        <v>304</v>
      </c>
      <c r="P51" s="132" t="s">
        <v>337</v>
      </c>
    </row>
  </sheetData>
  <autoFilter ref="A10:S34" xr:uid="{00000000-0001-0000-0500-000000000000}">
    <sortState ref="A11:S34">
      <sortCondition ref="E10:E34"/>
    </sortState>
  </autoFilter>
  <conditionalFormatting sqref="A2:A33 B1 A52:A1048576">
    <cfRule type="duplicateValues" dxfId="6" priority="1"/>
  </conditionalFormatting>
  <hyperlinks>
    <hyperlink ref="B11" r:id="rId1" display="https://emenscr.nesdc.go.th/viewer/view.html?id=5b20a7727587e67e2e7210e1&amp;username=mof10071" xr:uid="{4C7B4ECB-54B8-49EE-A89E-A873533E3825}"/>
    <hyperlink ref="B13" r:id="rId2" display="https://emenscr.nesdc.go.th/viewer/view.html?id=5bb44518e8a05d0f344e4e4d&amp;username=exim1" xr:uid="{80966449-2EEA-45C1-9E96-7735097363F8}"/>
    <hyperlink ref="B12" r:id="rId3" display="https://emenscr.nesdc.go.th/viewer/view.html?id=5c949ed87a930d3fec262fd8&amp;username=industry03151" xr:uid="{7EC5918C-602A-4E67-870B-4ECAF087FCDF}"/>
    <hyperlink ref="B17" r:id="rId4" display="https://emenscr.nesdc.go.th/viewer/view.html?id=5d9183652cf06546a62a83bb&amp;username=mof08061" xr:uid="{6CF59CB4-C3A9-44AC-B7D2-E7195D057A9A}"/>
    <hyperlink ref="B15" r:id="rId5" display="https://emenscr.nesdc.go.th/viewer/view.html?id=5e7d88e4b8124667b9b69d40&amp;username=sec221" xr:uid="{D25844A3-90C4-4D6F-83A8-1E071CA5E0AD}"/>
    <hyperlink ref="B14" r:id="rId6" display="https://emenscr.nesdc.go.th/viewer/view.html?id=5ecb43b30613a5509f58c0eb&amp;username=srru0546051" xr:uid="{D784F3C6-0E95-4C86-8F24-58C867899332}"/>
    <hyperlink ref="B16" r:id="rId7" display="https://emenscr.nesdc.go.th/viewer/view.html?id=5ee9e81c24f05f3d7bae38a5&amp;username=industry03151" xr:uid="{BAD9D3DD-CEA7-4222-B079-0163FD8EBB25}"/>
  </hyperlinks>
  <pageMargins left="0.7" right="0.7" top="0.75" bottom="0.75" header="0.3" footer="0.3"/>
  <pageSetup orientation="portrait" r:id="rId8"/>
  <drawing r:id="rId9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56AE6-1F71-4F58-9944-60E4D058567D}">
  <sheetPr>
    <tabColor rgb="FF0070C0"/>
  </sheetPr>
  <dimension ref="A1:U17"/>
  <sheetViews>
    <sheetView topLeftCell="I1" workbookViewId="0">
      <selection activeCell="A2" sqref="A2:R17"/>
    </sheetView>
  </sheetViews>
  <sheetFormatPr defaultColWidth="9.109375" defaultRowHeight="14.4" x14ac:dyDescent="0.3"/>
  <cols>
    <col min="1" max="1" width="23" style="99" customWidth="1"/>
    <col min="2" max="2" width="24.88671875" style="99" bestFit="1" customWidth="1"/>
    <col min="3" max="4" width="54" style="99" customWidth="1"/>
    <col min="5" max="5" width="11.88671875" style="99" bestFit="1" customWidth="1"/>
    <col min="6" max="6" width="20.109375" style="99" customWidth="1"/>
    <col min="7" max="7" width="28.109375" style="99" customWidth="1"/>
    <col min="8" max="8" width="54" style="99" customWidth="1"/>
    <col min="9" max="9" width="50" style="99" customWidth="1"/>
    <col min="10" max="10" width="15" style="99" bestFit="1" customWidth="1"/>
    <col min="11" max="11" width="54" style="99" customWidth="1"/>
    <col min="12" max="12" width="16.88671875" style="99" bestFit="1" customWidth="1"/>
    <col min="13" max="13" width="16.88671875" style="99" customWidth="1"/>
    <col min="14" max="14" width="19.44140625" style="99" customWidth="1"/>
    <col min="15" max="15" width="21.44140625" style="99" bestFit="1" customWidth="1"/>
    <col min="16" max="16" width="19.44140625" style="99" customWidth="1"/>
    <col min="17" max="17" width="16.44140625" style="99" customWidth="1"/>
    <col min="18" max="18" width="19.44140625" style="99" customWidth="1"/>
    <col min="19" max="16384" width="9.109375" style="99"/>
  </cols>
  <sheetData>
    <row r="1" spans="1:21" ht="21" x14ac:dyDescent="0.4">
      <c r="A1" s="92" t="s">
        <v>2</v>
      </c>
      <c r="B1" s="93" t="s">
        <v>3</v>
      </c>
      <c r="C1" s="93" t="s">
        <v>3</v>
      </c>
      <c r="D1" s="94" t="s">
        <v>7</v>
      </c>
      <c r="E1" s="94" t="s">
        <v>143</v>
      </c>
      <c r="F1" s="95" t="s">
        <v>243</v>
      </c>
      <c r="G1" s="96" t="s">
        <v>244</v>
      </c>
      <c r="H1" s="93" t="s">
        <v>18</v>
      </c>
      <c r="I1" s="93" t="s">
        <v>19</v>
      </c>
      <c r="J1" s="93" t="s">
        <v>299</v>
      </c>
      <c r="K1" s="93" t="s">
        <v>20</v>
      </c>
      <c r="L1" s="93" t="s">
        <v>21</v>
      </c>
      <c r="M1" s="93" t="s">
        <v>22</v>
      </c>
      <c r="N1" s="98" t="s">
        <v>23</v>
      </c>
      <c r="O1" s="98" t="s">
        <v>301</v>
      </c>
      <c r="P1" s="98" t="s">
        <v>302</v>
      </c>
      <c r="Q1" s="93" t="s">
        <v>253</v>
      </c>
      <c r="R1" s="93" t="s">
        <v>300</v>
      </c>
    </row>
    <row r="2" spans="1:21" ht="21" x14ac:dyDescent="0.4">
      <c r="A2" s="100" t="s">
        <v>186</v>
      </c>
      <c r="B2" s="100"/>
      <c r="C2" s="101" t="s">
        <v>187</v>
      </c>
      <c r="D2" s="101" t="s">
        <v>29</v>
      </c>
      <c r="E2" s="101">
        <v>2566</v>
      </c>
      <c r="F2" s="101" t="s">
        <v>115</v>
      </c>
      <c r="G2" s="102" t="s">
        <v>124</v>
      </c>
      <c r="H2" s="101" t="s">
        <v>125</v>
      </c>
      <c r="I2" s="101" t="s">
        <v>126</v>
      </c>
      <c r="J2" s="101" t="s">
        <v>307</v>
      </c>
      <c r="K2" s="101" t="s">
        <v>78</v>
      </c>
      <c r="L2" s="101" t="s">
        <v>254</v>
      </c>
      <c r="M2" s="101" t="s">
        <v>218</v>
      </c>
      <c r="N2" s="103" t="s">
        <v>257</v>
      </c>
      <c r="O2" s="103" t="s">
        <v>303</v>
      </c>
      <c r="P2" s="103"/>
      <c r="Q2" s="101" t="s">
        <v>258</v>
      </c>
      <c r="R2" s="100" t="s">
        <v>256</v>
      </c>
      <c r="S2" s="91"/>
      <c r="T2" s="91"/>
      <c r="U2" s="91"/>
    </row>
    <row r="3" spans="1:21" ht="21" x14ac:dyDescent="0.4">
      <c r="A3" s="100" t="s">
        <v>189</v>
      </c>
      <c r="B3" s="100"/>
      <c r="C3" s="101" t="s">
        <v>190</v>
      </c>
      <c r="D3" s="101" t="s">
        <v>29</v>
      </c>
      <c r="E3" s="101">
        <v>2566</v>
      </c>
      <c r="F3" s="101" t="s">
        <v>115</v>
      </c>
      <c r="G3" s="102" t="s">
        <v>124</v>
      </c>
      <c r="H3" s="101" t="s">
        <v>191</v>
      </c>
      <c r="I3" s="101" t="s">
        <v>192</v>
      </c>
      <c r="J3" s="101" t="s">
        <v>308</v>
      </c>
      <c r="K3" s="101" t="s">
        <v>193</v>
      </c>
      <c r="L3" s="101" t="s">
        <v>254</v>
      </c>
      <c r="M3" s="101" t="s">
        <v>218</v>
      </c>
      <c r="N3" s="103" t="s">
        <v>219</v>
      </c>
      <c r="O3" s="103" t="s">
        <v>303</v>
      </c>
      <c r="P3" s="103"/>
      <c r="Q3" s="101" t="s">
        <v>260</v>
      </c>
      <c r="R3" s="100" t="s">
        <v>259</v>
      </c>
      <c r="S3" s="91"/>
      <c r="T3" s="91"/>
      <c r="U3" s="91"/>
    </row>
    <row r="4" spans="1:21" ht="21" x14ac:dyDescent="0.4">
      <c r="A4" s="100" t="s">
        <v>195</v>
      </c>
      <c r="B4" s="100"/>
      <c r="C4" s="101" t="s">
        <v>196</v>
      </c>
      <c r="D4" s="101" t="s">
        <v>29</v>
      </c>
      <c r="E4" s="101">
        <v>2566</v>
      </c>
      <c r="F4" s="101" t="s">
        <v>115</v>
      </c>
      <c r="G4" s="102" t="s">
        <v>124</v>
      </c>
      <c r="H4" s="101" t="s">
        <v>197</v>
      </c>
      <c r="I4" s="101" t="s">
        <v>69</v>
      </c>
      <c r="J4" s="101" t="s">
        <v>309</v>
      </c>
      <c r="K4" s="101" t="s">
        <v>39</v>
      </c>
      <c r="L4" s="101" t="s">
        <v>254</v>
      </c>
      <c r="M4" s="101" t="s">
        <v>218</v>
      </c>
      <c r="N4" s="103" t="s">
        <v>257</v>
      </c>
      <c r="O4" s="103" t="s">
        <v>303</v>
      </c>
      <c r="P4" s="103"/>
      <c r="Q4" s="101" t="s">
        <v>261</v>
      </c>
      <c r="R4" s="100" t="s">
        <v>256</v>
      </c>
      <c r="S4" s="91"/>
      <c r="T4" s="91"/>
      <c r="U4" s="91"/>
    </row>
    <row r="5" spans="1:21" ht="21" x14ac:dyDescent="0.4">
      <c r="A5" s="100" t="s">
        <v>262</v>
      </c>
      <c r="B5" s="100"/>
      <c r="C5" s="101" t="s">
        <v>263</v>
      </c>
      <c r="D5" s="101" t="s">
        <v>29</v>
      </c>
      <c r="E5" s="101">
        <v>2568</v>
      </c>
      <c r="F5" s="101" t="s">
        <v>264</v>
      </c>
      <c r="G5" s="102" t="s">
        <v>264</v>
      </c>
      <c r="H5" s="101" t="s">
        <v>216</v>
      </c>
      <c r="I5" s="101" t="s">
        <v>217</v>
      </c>
      <c r="J5" s="101" t="s">
        <v>310</v>
      </c>
      <c r="K5" s="101" t="s">
        <v>78</v>
      </c>
      <c r="L5" s="101" t="s">
        <v>265</v>
      </c>
      <c r="M5" s="101" t="s">
        <v>218</v>
      </c>
      <c r="N5" s="103" t="s">
        <v>257</v>
      </c>
      <c r="O5" s="103" t="s">
        <v>303</v>
      </c>
      <c r="P5" s="103"/>
      <c r="Q5" s="101" t="s">
        <v>266</v>
      </c>
      <c r="R5" s="101" t="s">
        <v>257</v>
      </c>
      <c r="S5" s="91"/>
      <c r="T5" s="91"/>
      <c r="U5" s="91"/>
    </row>
    <row r="6" spans="1:21" ht="21" x14ac:dyDescent="0.4">
      <c r="A6" s="100" t="s">
        <v>90</v>
      </c>
      <c r="B6" s="100"/>
      <c r="C6" s="101" t="s">
        <v>91</v>
      </c>
      <c r="D6" s="101" t="s">
        <v>29</v>
      </c>
      <c r="E6" s="101">
        <v>2564</v>
      </c>
      <c r="F6" s="101" t="s">
        <v>93</v>
      </c>
      <c r="G6" s="102" t="s">
        <v>87</v>
      </c>
      <c r="H6" s="101" t="s">
        <v>53</v>
      </c>
      <c r="I6" s="101" t="s">
        <v>54</v>
      </c>
      <c r="J6" s="101" t="s">
        <v>311</v>
      </c>
      <c r="K6" s="101" t="s">
        <v>55</v>
      </c>
      <c r="L6" s="102" t="s">
        <v>267</v>
      </c>
      <c r="M6" s="101" t="s">
        <v>218</v>
      </c>
      <c r="N6" s="103" t="s">
        <v>257</v>
      </c>
      <c r="O6" s="103" t="s">
        <v>303</v>
      </c>
      <c r="P6" s="103"/>
      <c r="Q6" s="101" t="s">
        <v>268</v>
      </c>
      <c r="R6" s="101" t="s">
        <v>95</v>
      </c>
      <c r="S6" s="91"/>
      <c r="T6" s="91"/>
      <c r="U6" s="91"/>
    </row>
    <row r="7" spans="1:21" ht="21" x14ac:dyDescent="0.4">
      <c r="A7" s="100" t="s">
        <v>100</v>
      </c>
      <c r="B7" s="100"/>
      <c r="C7" s="101" t="s">
        <v>101</v>
      </c>
      <c r="D7" s="101" t="s">
        <v>29</v>
      </c>
      <c r="E7" s="101">
        <v>2564</v>
      </c>
      <c r="F7" s="101" t="s">
        <v>86</v>
      </c>
      <c r="G7" s="102" t="s">
        <v>87</v>
      </c>
      <c r="H7" s="101" t="s">
        <v>76</v>
      </c>
      <c r="I7" s="101" t="s">
        <v>103</v>
      </c>
      <c r="J7" s="101" t="s">
        <v>312</v>
      </c>
      <c r="K7" s="101" t="s">
        <v>78</v>
      </c>
      <c r="L7" s="102" t="s">
        <v>267</v>
      </c>
      <c r="M7" s="101" t="s">
        <v>218</v>
      </c>
      <c r="N7" s="103" t="s">
        <v>257</v>
      </c>
      <c r="O7" s="103" t="s">
        <v>303</v>
      </c>
      <c r="P7" s="103"/>
      <c r="Q7" s="101" t="s">
        <v>269</v>
      </c>
      <c r="R7" s="101" t="s">
        <v>95</v>
      </c>
      <c r="S7" s="91"/>
      <c r="T7" s="91"/>
      <c r="U7" s="91"/>
    </row>
    <row r="8" spans="1:21" ht="21" x14ac:dyDescent="0.4">
      <c r="A8" s="100" t="s">
        <v>105</v>
      </c>
      <c r="B8" s="100"/>
      <c r="C8" s="101" t="s">
        <v>106</v>
      </c>
      <c r="D8" s="101" t="s">
        <v>29</v>
      </c>
      <c r="E8" s="101">
        <v>2564</v>
      </c>
      <c r="F8" s="101" t="s">
        <v>93</v>
      </c>
      <c r="G8" s="102" t="s">
        <v>87</v>
      </c>
      <c r="H8" s="101" t="s">
        <v>108</v>
      </c>
      <c r="I8" s="101" t="s">
        <v>69</v>
      </c>
      <c r="J8" s="101" t="s">
        <v>309</v>
      </c>
      <c r="K8" s="101" t="s">
        <v>39</v>
      </c>
      <c r="L8" s="102" t="s">
        <v>267</v>
      </c>
      <c r="M8" s="101" t="s">
        <v>306</v>
      </c>
      <c r="N8" s="103" t="s">
        <v>270</v>
      </c>
      <c r="O8" s="103" t="s">
        <v>303</v>
      </c>
      <c r="P8" s="103"/>
      <c r="Q8" s="101" t="s">
        <v>271</v>
      </c>
      <c r="R8" s="101" t="s">
        <v>110</v>
      </c>
      <c r="S8" s="91"/>
      <c r="T8" s="91"/>
      <c r="U8" s="91"/>
    </row>
    <row r="9" spans="1:21" ht="21" x14ac:dyDescent="0.4">
      <c r="A9" s="100" t="s">
        <v>96</v>
      </c>
      <c r="B9" s="100"/>
      <c r="C9" s="101" t="s">
        <v>272</v>
      </c>
      <c r="D9" s="101" t="s">
        <v>29</v>
      </c>
      <c r="E9" s="101">
        <v>2564</v>
      </c>
      <c r="F9" s="101" t="s">
        <v>93</v>
      </c>
      <c r="G9" s="102" t="s">
        <v>45</v>
      </c>
      <c r="H9" s="101" t="s">
        <v>68</v>
      </c>
      <c r="I9" s="101" t="s">
        <v>69</v>
      </c>
      <c r="J9" s="101" t="s">
        <v>309</v>
      </c>
      <c r="K9" s="101" t="s">
        <v>39</v>
      </c>
      <c r="L9" s="102" t="s">
        <v>267</v>
      </c>
      <c r="M9" s="101" t="s">
        <v>306</v>
      </c>
      <c r="N9" s="103" t="s">
        <v>270</v>
      </c>
      <c r="O9" s="103" t="s">
        <v>303</v>
      </c>
      <c r="P9" s="103"/>
      <c r="Q9" s="101" t="s">
        <v>273</v>
      </c>
      <c r="R9" s="101" t="s">
        <v>89</v>
      </c>
      <c r="S9" s="91"/>
      <c r="T9" s="91"/>
      <c r="U9" s="91"/>
    </row>
    <row r="10" spans="1:21" ht="21" x14ac:dyDescent="0.4">
      <c r="A10" s="100" t="s">
        <v>83</v>
      </c>
      <c r="B10" s="100"/>
      <c r="C10" s="101" t="s">
        <v>84</v>
      </c>
      <c r="D10" s="101" t="s">
        <v>29</v>
      </c>
      <c r="E10" s="101">
        <v>2564</v>
      </c>
      <c r="F10" s="101" t="s">
        <v>86</v>
      </c>
      <c r="G10" s="102" t="s">
        <v>87</v>
      </c>
      <c r="H10" s="101" t="s">
        <v>61</v>
      </c>
      <c r="I10" s="101" t="s">
        <v>62</v>
      </c>
      <c r="J10" s="101" t="s">
        <v>313</v>
      </c>
      <c r="K10" s="101" t="s">
        <v>39</v>
      </c>
      <c r="L10" s="102" t="s">
        <v>267</v>
      </c>
      <c r="M10" s="101" t="s">
        <v>306</v>
      </c>
      <c r="N10" s="103" t="s">
        <v>270</v>
      </c>
      <c r="O10" s="103" t="s">
        <v>303</v>
      </c>
      <c r="P10" s="103"/>
      <c r="Q10" s="101" t="s">
        <v>274</v>
      </c>
      <c r="R10" s="101" t="s">
        <v>89</v>
      </c>
      <c r="S10" s="91"/>
      <c r="T10" s="91"/>
      <c r="U10" s="91"/>
    </row>
    <row r="11" spans="1:21" ht="21" x14ac:dyDescent="0.4">
      <c r="A11" s="100" t="s">
        <v>128</v>
      </c>
      <c r="B11" s="100"/>
      <c r="C11" s="101" t="s">
        <v>84</v>
      </c>
      <c r="D11" s="101" t="s">
        <v>29</v>
      </c>
      <c r="E11" s="101">
        <v>2565</v>
      </c>
      <c r="F11" s="101" t="s">
        <v>130</v>
      </c>
      <c r="G11" s="102" t="s">
        <v>131</v>
      </c>
      <c r="H11" s="101" t="s">
        <v>61</v>
      </c>
      <c r="I11" s="101" t="s">
        <v>62</v>
      </c>
      <c r="J11" s="101" t="s">
        <v>313</v>
      </c>
      <c r="K11" s="101" t="s">
        <v>39</v>
      </c>
      <c r="L11" s="102" t="s">
        <v>275</v>
      </c>
      <c r="M11" s="101" t="s">
        <v>306</v>
      </c>
      <c r="N11" s="103" t="s">
        <v>270</v>
      </c>
      <c r="O11" s="103" t="s">
        <v>303</v>
      </c>
      <c r="P11" s="103"/>
      <c r="Q11" s="101" t="s">
        <v>276</v>
      </c>
      <c r="R11" s="101" t="s">
        <v>89</v>
      </c>
      <c r="S11" s="91"/>
      <c r="T11" s="91"/>
      <c r="U11" s="91"/>
    </row>
    <row r="12" spans="1:21" ht="21" x14ac:dyDescent="0.4">
      <c r="A12" s="100" t="s">
        <v>133</v>
      </c>
      <c r="B12" s="100"/>
      <c r="C12" s="101" t="s">
        <v>134</v>
      </c>
      <c r="D12" s="101" t="s">
        <v>29</v>
      </c>
      <c r="E12" s="101">
        <v>2565</v>
      </c>
      <c r="F12" s="101" t="s">
        <v>136</v>
      </c>
      <c r="G12" s="102" t="s">
        <v>131</v>
      </c>
      <c r="H12" s="101" t="s">
        <v>137</v>
      </c>
      <c r="I12" s="101" t="s">
        <v>166</v>
      </c>
      <c r="J12" s="101" t="s">
        <v>314</v>
      </c>
      <c r="K12" s="101" t="s">
        <v>78</v>
      </c>
      <c r="L12" s="102" t="s">
        <v>275</v>
      </c>
      <c r="M12" s="101" t="s">
        <v>306</v>
      </c>
      <c r="N12" s="103" t="s">
        <v>270</v>
      </c>
      <c r="O12" s="103" t="s">
        <v>303</v>
      </c>
      <c r="P12" s="103"/>
      <c r="Q12" s="101" t="s">
        <v>277</v>
      </c>
      <c r="R12" s="101" t="s">
        <v>110</v>
      </c>
      <c r="S12" s="91"/>
      <c r="T12" s="91"/>
      <c r="U12" s="91"/>
    </row>
    <row r="13" spans="1:21" ht="21" x14ac:dyDescent="0.4">
      <c r="A13" s="100" t="s">
        <v>169</v>
      </c>
      <c r="B13" s="100"/>
      <c r="C13" s="101" t="s">
        <v>170</v>
      </c>
      <c r="D13" s="101" t="s">
        <v>29</v>
      </c>
      <c r="E13" s="101">
        <v>2565</v>
      </c>
      <c r="F13" s="101" t="s">
        <v>136</v>
      </c>
      <c r="G13" s="102" t="s">
        <v>67</v>
      </c>
      <c r="H13" s="101" t="s">
        <v>171</v>
      </c>
      <c r="I13" s="101" t="s">
        <v>69</v>
      </c>
      <c r="J13" s="101" t="s">
        <v>309</v>
      </c>
      <c r="K13" s="101" t="s">
        <v>39</v>
      </c>
      <c r="L13" s="102" t="s">
        <v>275</v>
      </c>
      <c r="M13" s="101" t="s">
        <v>306</v>
      </c>
      <c r="N13" s="103" t="s">
        <v>270</v>
      </c>
      <c r="O13" s="103" t="s">
        <v>303</v>
      </c>
      <c r="P13" s="103"/>
      <c r="Q13" s="101" t="s">
        <v>278</v>
      </c>
      <c r="R13" s="101" t="s">
        <v>110</v>
      </c>
      <c r="S13" s="91"/>
      <c r="T13" s="91"/>
      <c r="U13" s="91"/>
    </row>
    <row r="14" spans="1:21" ht="21" x14ac:dyDescent="0.4">
      <c r="A14" s="100" t="s">
        <v>173</v>
      </c>
      <c r="B14" s="100"/>
      <c r="C14" s="101" t="s">
        <v>174</v>
      </c>
      <c r="D14" s="101" t="s">
        <v>29</v>
      </c>
      <c r="E14" s="101">
        <v>2565</v>
      </c>
      <c r="F14" s="101" t="s">
        <v>136</v>
      </c>
      <c r="G14" s="102" t="s">
        <v>67</v>
      </c>
      <c r="H14" s="101" t="s">
        <v>68</v>
      </c>
      <c r="I14" s="101" t="s">
        <v>69</v>
      </c>
      <c r="J14" s="101" t="s">
        <v>309</v>
      </c>
      <c r="K14" s="101" t="s">
        <v>39</v>
      </c>
      <c r="L14" s="102" t="s">
        <v>275</v>
      </c>
      <c r="M14" s="101" t="s">
        <v>306</v>
      </c>
      <c r="N14" s="103" t="s">
        <v>270</v>
      </c>
      <c r="O14" s="103" t="s">
        <v>303</v>
      </c>
      <c r="P14" s="103"/>
      <c r="Q14" s="101" t="s">
        <v>279</v>
      </c>
      <c r="R14" s="101" t="s">
        <v>89</v>
      </c>
      <c r="S14" s="91"/>
      <c r="T14" s="91"/>
      <c r="U14" s="91"/>
    </row>
    <row r="15" spans="1:21" ht="21" x14ac:dyDescent="0.4">
      <c r="A15" s="91" t="s">
        <v>199</v>
      </c>
      <c r="B15" s="91"/>
      <c r="C15" s="91" t="s">
        <v>200</v>
      </c>
      <c r="D15" s="91" t="s">
        <v>29</v>
      </c>
      <c r="E15" s="91">
        <v>2566</v>
      </c>
      <c r="F15" s="91" t="s">
        <v>115</v>
      </c>
      <c r="G15" s="91" t="s">
        <v>124</v>
      </c>
      <c r="H15" s="91" t="s">
        <v>201</v>
      </c>
      <c r="I15" s="91" t="s">
        <v>202</v>
      </c>
      <c r="J15" s="101" t="s">
        <v>315</v>
      </c>
      <c r="K15" s="91" t="s">
        <v>78</v>
      </c>
      <c r="L15" s="91" t="s">
        <v>254</v>
      </c>
      <c r="M15" s="101" t="s">
        <v>218</v>
      </c>
      <c r="N15" s="104" t="s">
        <v>219</v>
      </c>
      <c r="O15" s="104" t="s">
        <v>303</v>
      </c>
      <c r="P15" s="104"/>
      <c r="Q15" s="91" t="s">
        <v>284</v>
      </c>
      <c r="R15" s="91" t="s">
        <v>259</v>
      </c>
      <c r="S15" s="91"/>
      <c r="T15" s="91"/>
      <c r="U15" s="91"/>
    </row>
    <row r="16" spans="1:21" ht="21" x14ac:dyDescent="0.4">
      <c r="A16" s="91" t="s">
        <v>212</v>
      </c>
      <c r="B16" s="91"/>
      <c r="C16" s="91" t="s">
        <v>213</v>
      </c>
      <c r="D16" s="91" t="s">
        <v>29</v>
      </c>
      <c r="E16" s="91">
        <v>2567</v>
      </c>
      <c r="F16" s="91" t="s">
        <v>214</v>
      </c>
      <c r="G16" s="91" t="s">
        <v>214</v>
      </c>
      <c r="H16" s="91" t="s">
        <v>216</v>
      </c>
      <c r="I16" s="91" t="s">
        <v>217</v>
      </c>
      <c r="J16" s="101" t="s">
        <v>310</v>
      </c>
      <c r="K16" s="91" t="s">
        <v>78</v>
      </c>
      <c r="L16" s="91" t="s">
        <v>286</v>
      </c>
      <c r="M16" s="101" t="s">
        <v>218</v>
      </c>
      <c r="N16" s="104" t="s">
        <v>219</v>
      </c>
      <c r="O16" s="104" t="s">
        <v>303</v>
      </c>
      <c r="P16" s="104"/>
      <c r="Q16" s="91" t="s">
        <v>290</v>
      </c>
      <c r="R16" s="91" t="s">
        <v>219</v>
      </c>
      <c r="S16" s="91"/>
      <c r="T16" s="91"/>
      <c r="U16" s="91"/>
    </row>
    <row r="17" spans="1:21" ht="21" x14ac:dyDescent="0.4">
      <c r="A17" s="91" t="s">
        <v>291</v>
      </c>
      <c r="B17" s="91"/>
      <c r="C17" s="91" t="s">
        <v>292</v>
      </c>
      <c r="D17" s="91" t="s">
        <v>29</v>
      </c>
      <c r="E17" s="91">
        <v>2565</v>
      </c>
      <c r="F17" s="91" t="s">
        <v>293</v>
      </c>
      <c r="G17" s="91" t="s">
        <v>293</v>
      </c>
      <c r="H17" s="91" t="s">
        <v>295</v>
      </c>
      <c r="I17" s="91" t="s">
        <v>294</v>
      </c>
      <c r="J17" s="101" t="s">
        <v>316</v>
      </c>
      <c r="K17" s="91" t="s">
        <v>78</v>
      </c>
      <c r="L17" s="91" t="s">
        <v>275</v>
      </c>
      <c r="M17" s="101" t="s">
        <v>218</v>
      </c>
      <c r="N17" s="8" t="s">
        <v>219</v>
      </c>
      <c r="O17" s="8" t="s">
        <v>304</v>
      </c>
      <c r="P17" s="8"/>
      <c r="Q17" s="91" t="s">
        <v>298</v>
      </c>
      <c r="R17" s="91" t="s">
        <v>296</v>
      </c>
      <c r="S17" s="91"/>
      <c r="T17" s="91"/>
      <c r="U17" s="9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B93A5-0331-47C9-BCB9-480249A88878}">
  <sheetPr>
    <tabColor rgb="FF0070C0"/>
  </sheetPr>
  <dimension ref="A1:X17"/>
  <sheetViews>
    <sheetView workbookViewId="0">
      <selection activeCell="B22" sqref="B22"/>
    </sheetView>
  </sheetViews>
  <sheetFormatPr defaultColWidth="9.109375" defaultRowHeight="14.4" x14ac:dyDescent="0.3"/>
  <cols>
    <col min="1" max="1" width="23" style="99" customWidth="1"/>
    <col min="2" max="2" width="90.88671875" style="99" customWidth="1"/>
    <col min="3" max="3" width="54" style="99" customWidth="1"/>
    <col min="4" max="4" width="14.109375" style="99" bestFit="1" customWidth="1"/>
    <col min="5" max="5" width="20.109375" style="99" customWidth="1"/>
    <col min="6" max="7" width="28.109375" style="99" customWidth="1"/>
    <col min="8" max="8" width="27" style="99" customWidth="1"/>
    <col min="9" max="9" width="54" style="99" customWidth="1"/>
    <col min="10" max="10" width="50" style="99" customWidth="1"/>
    <col min="11" max="11" width="54" style="99" customWidth="1"/>
    <col min="12" max="12" width="35.88671875" style="99" bestFit="1" customWidth="1"/>
    <col min="13" max="13" width="14.88671875" style="99" bestFit="1" customWidth="1"/>
    <col min="14" max="14" width="35.88671875" style="99" customWidth="1"/>
    <col min="15" max="16" width="19.44140625" style="99" customWidth="1"/>
    <col min="17" max="17" width="14.44140625" style="99" bestFit="1" customWidth="1"/>
    <col min="18" max="18" width="30.109375" style="99" bestFit="1" customWidth="1"/>
    <col min="19" max="20" width="20.109375" style="99" customWidth="1"/>
    <col min="21" max="21" width="16.44140625" style="99" customWidth="1"/>
    <col min="22" max="16384" width="9.109375" style="99"/>
  </cols>
  <sheetData>
    <row r="1" spans="1:24" ht="21" x14ac:dyDescent="0.4">
      <c r="A1" s="92" t="s">
        <v>2</v>
      </c>
      <c r="B1" s="93" t="s">
        <v>3</v>
      </c>
      <c r="C1" s="94" t="s">
        <v>7</v>
      </c>
      <c r="D1" s="94" t="s">
        <v>143</v>
      </c>
      <c r="E1" s="95" t="s">
        <v>243</v>
      </c>
      <c r="F1" s="93" t="s">
        <v>14</v>
      </c>
      <c r="G1" s="96" t="s">
        <v>244</v>
      </c>
      <c r="H1" s="93" t="s">
        <v>15</v>
      </c>
      <c r="I1" s="93" t="s">
        <v>20</v>
      </c>
      <c r="J1" s="93" t="s">
        <v>19</v>
      </c>
      <c r="K1" s="93" t="s">
        <v>18</v>
      </c>
      <c r="L1" s="93" t="s">
        <v>21</v>
      </c>
      <c r="M1" s="96" t="s">
        <v>245</v>
      </c>
      <c r="N1" s="97" t="s">
        <v>246</v>
      </c>
      <c r="O1" s="93" t="s">
        <v>247</v>
      </c>
      <c r="P1" s="98" t="s">
        <v>248</v>
      </c>
      <c r="Q1" s="96" t="s">
        <v>249</v>
      </c>
      <c r="R1" s="97" t="s">
        <v>250</v>
      </c>
      <c r="S1" s="93" t="s">
        <v>251</v>
      </c>
      <c r="T1" s="98" t="s">
        <v>252</v>
      </c>
      <c r="U1" s="93" t="s">
        <v>253</v>
      </c>
    </row>
    <row r="2" spans="1:24" ht="21" x14ac:dyDescent="0.4">
      <c r="A2" s="100" t="s">
        <v>186</v>
      </c>
      <c r="B2" s="101" t="s">
        <v>187</v>
      </c>
      <c r="C2" s="101" t="s">
        <v>29</v>
      </c>
      <c r="D2" s="101">
        <v>2566</v>
      </c>
      <c r="E2" s="101" t="s">
        <v>115</v>
      </c>
      <c r="F2" s="102">
        <v>243162</v>
      </c>
      <c r="G2" s="102" t="s">
        <v>124</v>
      </c>
      <c r="H2" s="102">
        <v>243526</v>
      </c>
      <c r="I2" s="101" t="s">
        <v>78</v>
      </c>
      <c r="J2" s="101" t="s">
        <v>126</v>
      </c>
      <c r="K2" s="101" t="s">
        <v>125</v>
      </c>
      <c r="L2" s="101" t="s">
        <v>254</v>
      </c>
      <c r="M2" s="101" t="s">
        <v>31</v>
      </c>
      <c r="N2" s="100" t="s">
        <v>255</v>
      </c>
      <c r="O2" s="100" t="s">
        <v>256</v>
      </c>
      <c r="P2" s="103" t="s">
        <v>257</v>
      </c>
      <c r="Q2" s="100"/>
      <c r="R2" s="101"/>
      <c r="S2" s="101"/>
      <c r="T2" s="101"/>
      <c r="U2" s="101" t="s">
        <v>258</v>
      </c>
      <c r="V2" s="91"/>
      <c r="W2" s="91"/>
      <c r="X2" s="91"/>
    </row>
    <row r="3" spans="1:24" ht="21" x14ac:dyDescent="0.4">
      <c r="A3" s="100" t="s">
        <v>189</v>
      </c>
      <c r="B3" s="101" t="s">
        <v>190</v>
      </c>
      <c r="C3" s="101" t="s">
        <v>29</v>
      </c>
      <c r="D3" s="101">
        <v>2566</v>
      </c>
      <c r="E3" s="101" t="s">
        <v>115</v>
      </c>
      <c r="F3" s="102">
        <v>243162</v>
      </c>
      <c r="G3" s="102" t="s">
        <v>124</v>
      </c>
      <c r="H3" s="102">
        <v>243526</v>
      </c>
      <c r="I3" s="101" t="s">
        <v>193</v>
      </c>
      <c r="J3" s="101" t="s">
        <v>192</v>
      </c>
      <c r="K3" s="101" t="s">
        <v>191</v>
      </c>
      <c r="L3" s="101" t="s">
        <v>254</v>
      </c>
      <c r="M3" s="101" t="s">
        <v>31</v>
      </c>
      <c r="N3" s="100" t="s">
        <v>255</v>
      </c>
      <c r="O3" s="100" t="s">
        <v>259</v>
      </c>
      <c r="P3" s="103" t="s">
        <v>219</v>
      </c>
      <c r="Q3" s="100"/>
      <c r="R3" s="101"/>
      <c r="S3" s="101"/>
      <c r="T3" s="101"/>
      <c r="U3" s="101" t="s">
        <v>260</v>
      </c>
      <c r="V3" s="91"/>
      <c r="W3" s="91"/>
      <c r="X3" s="91"/>
    </row>
    <row r="4" spans="1:24" ht="21" x14ac:dyDescent="0.4">
      <c r="A4" s="100" t="s">
        <v>195</v>
      </c>
      <c r="B4" s="101" t="s">
        <v>196</v>
      </c>
      <c r="C4" s="101" t="s">
        <v>29</v>
      </c>
      <c r="D4" s="101">
        <v>2566</v>
      </c>
      <c r="E4" s="101" t="s">
        <v>115</v>
      </c>
      <c r="F4" s="102">
        <v>243162</v>
      </c>
      <c r="G4" s="102" t="s">
        <v>124</v>
      </c>
      <c r="H4" s="102">
        <v>243526</v>
      </c>
      <c r="I4" s="101" t="s">
        <v>39</v>
      </c>
      <c r="J4" s="101" t="s">
        <v>69</v>
      </c>
      <c r="K4" s="101" t="s">
        <v>197</v>
      </c>
      <c r="L4" s="101" t="s">
        <v>254</v>
      </c>
      <c r="M4" s="101" t="s">
        <v>31</v>
      </c>
      <c r="N4" s="100" t="s">
        <v>255</v>
      </c>
      <c r="O4" s="100" t="s">
        <v>256</v>
      </c>
      <c r="P4" s="103" t="s">
        <v>257</v>
      </c>
      <c r="Q4" s="100"/>
      <c r="R4" s="101"/>
      <c r="S4" s="101"/>
      <c r="T4" s="101"/>
      <c r="U4" s="101" t="s">
        <v>261</v>
      </c>
      <c r="V4" s="91"/>
      <c r="W4" s="91"/>
      <c r="X4" s="91"/>
    </row>
    <row r="5" spans="1:24" ht="21" x14ac:dyDescent="0.4">
      <c r="A5" s="100" t="s">
        <v>262</v>
      </c>
      <c r="B5" s="101" t="s">
        <v>263</v>
      </c>
      <c r="C5" s="101" t="s">
        <v>29</v>
      </c>
      <c r="D5" s="101">
        <v>2568</v>
      </c>
      <c r="E5" s="101" t="s">
        <v>264</v>
      </c>
      <c r="F5" s="102">
        <v>243923</v>
      </c>
      <c r="G5" s="102" t="s">
        <v>264</v>
      </c>
      <c r="H5" s="102">
        <v>243952</v>
      </c>
      <c r="I5" s="101" t="s">
        <v>78</v>
      </c>
      <c r="J5" s="101" t="s">
        <v>217</v>
      </c>
      <c r="K5" s="101" t="s">
        <v>216</v>
      </c>
      <c r="L5" s="101" t="s">
        <v>265</v>
      </c>
      <c r="M5" s="101" t="s">
        <v>31</v>
      </c>
      <c r="N5" s="101" t="s">
        <v>255</v>
      </c>
      <c r="O5" s="101" t="s">
        <v>257</v>
      </c>
      <c r="P5" s="103" t="s">
        <v>257</v>
      </c>
      <c r="Q5" s="101"/>
      <c r="R5" s="101"/>
      <c r="S5" s="101"/>
      <c r="T5" s="101"/>
      <c r="U5" s="101" t="s">
        <v>266</v>
      </c>
      <c r="V5" s="91"/>
      <c r="W5" s="91"/>
      <c r="X5" s="91"/>
    </row>
    <row r="6" spans="1:24" ht="21" x14ac:dyDescent="0.4">
      <c r="A6" s="100" t="s">
        <v>90</v>
      </c>
      <c r="B6" s="101" t="s">
        <v>91</v>
      </c>
      <c r="C6" s="101" t="s">
        <v>29</v>
      </c>
      <c r="D6" s="101">
        <v>2564</v>
      </c>
      <c r="E6" s="101" t="s">
        <v>93</v>
      </c>
      <c r="F6" s="102">
        <v>242523</v>
      </c>
      <c r="G6" s="102" t="s">
        <v>87</v>
      </c>
      <c r="H6" s="102">
        <v>242767</v>
      </c>
      <c r="I6" s="101" t="s">
        <v>55</v>
      </c>
      <c r="J6" s="101" t="s">
        <v>54</v>
      </c>
      <c r="K6" s="101" t="s">
        <v>53</v>
      </c>
      <c r="L6" s="102" t="s">
        <v>267</v>
      </c>
      <c r="M6" s="102" t="s">
        <v>31</v>
      </c>
      <c r="N6" s="100">
        <v>80202</v>
      </c>
      <c r="O6" s="101" t="s">
        <v>95</v>
      </c>
      <c r="P6" s="103" t="s">
        <v>257</v>
      </c>
      <c r="Q6" s="101"/>
      <c r="R6" s="100"/>
      <c r="S6" s="101"/>
      <c r="T6" s="101"/>
      <c r="U6" s="101" t="s">
        <v>268</v>
      </c>
      <c r="V6" s="91"/>
      <c r="W6" s="91"/>
      <c r="X6" s="91"/>
    </row>
    <row r="7" spans="1:24" ht="21" x14ac:dyDescent="0.4">
      <c r="A7" s="100" t="s">
        <v>100</v>
      </c>
      <c r="B7" s="101" t="s">
        <v>101</v>
      </c>
      <c r="C7" s="101" t="s">
        <v>29</v>
      </c>
      <c r="D7" s="101">
        <v>2564</v>
      </c>
      <c r="E7" s="101" t="s">
        <v>86</v>
      </c>
      <c r="F7" s="102">
        <v>242431</v>
      </c>
      <c r="G7" s="102" t="s">
        <v>87</v>
      </c>
      <c r="H7" s="102">
        <v>242767</v>
      </c>
      <c r="I7" s="101" t="s">
        <v>78</v>
      </c>
      <c r="J7" s="101" t="s">
        <v>103</v>
      </c>
      <c r="K7" s="101" t="s">
        <v>76</v>
      </c>
      <c r="L7" s="102" t="s">
        <v>267</v>
      </c>
      <c r="M7" s="102" t="s">
        <v>31</v>
      </c>
      <c r="N7" s="100">
        <v>80202</v>
      </c>
      <c r="O7" s="101" t="s">
        <v>95</v>
      </c>
      <c r="P7" s="103" t="s">
        <v>257</v>
      </c>
      <c r="Q7" s="101"/>
      <c r="R7" s="100"/>
      <c r="S7" s="101"/>
      <c r="T7" s="101"/>
      <c r="U7" s="101" t="s">
        <v>269</v>
      </c>
      <c r="V7" s="91"/>
      <c r="W7" s="91"/>
      <c r="X7" s="91"/>
    </row>
    <row r="8" spans="1:24" ht="21" x14ac:dyDescent="0.4">
      <c r="A8" s="100" t="s">
        <v>105</v>
      </c>
      <c r="B8" s="101" t="s">
        <v>106</v>
      </c>
      <c r="C8" s="101" t="s">
        <v>29</v>
      </c>
      <c r="D8" s="101">
        <v>2564</v>
      </c>
      <c r="E8" s="101" t="s">
        <v>93</v>
      </c>
      <c r="F8" s="102">
        <v>242523</v>
      </c>
      <c r="G8" s="102" t="s">
        <v>87</v>
      </c>
      <c r="H8" s="102">
        <v>242767</v>
      </c>
      <c r="I8" s="101" t="s">
        <v>39</v>
      </c>
      <c r="J8" s="101" t="s">
        <v>69</v>
      </c>
      <c r="K8" s="101" t="s">
        <v>108</v>
      </c>
      <c r="L8" s="102" t="s">
        <v>267</v>
      </c>
      <c r="M8" s="102" t="s">
        <v>31</v>
      </c>
      <c r="N8" s="100">
        <v>80202</v>
      </c>
      <c r="O8" s="101" t="s">
        <v>110</v>
      </c>
      <c r="P8" s="103" t="s">
        <v>270</v>
      </c>
      <c r="Q8" s="101"/>
      <c r="R8" s="100"/>
      <c r="S8" s="101"/>
      <c r="T8" s="101"/>
      <c r="U8" s="101" t="s">
        <v>271</v>
      </c>
      <c r="V8" s="91"/>
      <c r="W8" s="91"/>
      <c r="X8" s="91"/>
    </row>
    <row r="9" spans="1:24" ht="21" x14ac:dyDescent="0.4">
      <c r="A9" s="100" t="s">
        <v>96</v>
      </c>
      <c r="B9" s="101" t="s">
        <v>272</v>
      </c>
      <c r="C9" s="101" t="s">
        <v>29</v>
      </c>
      <c r="D9" s="101">
        <v>2564</v>
      </c>
      <c r="E9" s="101" t="s">
        <v>93</v>
      </c>
      <c r="F9" s="102">
        <v>242523</v>
      </c>
      <c r="G9" s="102" t="s">
        <v>45</v>
      </c>
      <c r="H9" s="102">
        <v>242858</v>
      </c>
      <c r="I9" s="101" t="s">
        <v>39</v>
      </c>
      <c r="J9" s="101" t="s">
        <v>69</v>
      </c>
      <c r="K9" s="101" t="s">
        <v>68</v>
      </c>
      <c r="L9" s="102" t="s">
        <v>267</v>
      </c>
      <c r="M9" s="102" t="s">
        <v>31</v>
      </c>
      <c r="N9" s="100">
        <v>80202</v>
      </c>
      <c r="O9" s="101" t="s">
        <v>89</v>
      </c>
      <c r="P9" s="103" t="s">
        <v>270</v>
      </c>
      <c r="Q9" s="101"/>
      <c r="R9" s="100"/>
      <c r="S9" s="101"/>
      <c r="T9" s="101"/>
      <c r="U9" s="101" t="s">
        <v>273</v>
      </c>
      <c r="V9" s="91"/>
      <c r="W9" s="91"/>
      <c r="X9" s="91"/>
    </row>
    <row r="10" spans="1:24" ht="21" x14ac:dyDescent="0.4">
      <c r="A10" s="100" t="s">
        <v>83</v>
      </c>
      <c r="B10" s="101" t="s">
        <v>84</v>
      </c>
      <c r="C10" s="101" t="s">
        <v>29</v>
      </c>
      <c r="D10" s="101">
        <v>2564</v>
      </c>
      <c r="E10" s="101" t="s">
        <v>86</v>
      </c>
      <c r="F10" s="102">
        <v>242431</v>
      </c>
      <c r="G10" s="102" t="s">
        <v>87</v>
      </c>
      <c r="H10" s="102">
        <v>242767</v>
      </c>
      <c r="I10" s="101" t="s">
        <v>39</v>
      </c>
      <c r="J10" s="101" t="s">
        <v>62</v>
      </c>
      <c r="K10" s="101" t="s">
        <v>61</v>
      </c>
      <c r="L10" s="102" t="s">
        <v>267</v>
      </c>
      <c r="M10" s="102" t="s">
        <v>31</v>
      </c>
      <c r="N10" s="100">
        <v>80202</v>
      </c>
      <c r="O10" s="101" t="s">
        <v>89</v>
      </c>
      <c r="P10" s="103" t="s">
        <v>270</v>
      </c>
      <c r="Q10" s="101"/>
      <c r="R10" s="100"/>
      <c r="S10" s="101"/>
      <c r="T10" s="101"/>
      <c r="U10" s="101" t="s">
        <v>274</v>
      </c>
      <c r="V10" s="91"/>
      <c r="W10" s="91"/>
      <c r="X10" s="91"/>
    </row>
    <row r="11" spans="1:24" ht="21" x14ac:dyDescent="0.4">
      <c r="A11" s="100" t="s">
        <v>128</v>
      </c>
      <c r="B11" s="101" t="s">
        <v>84</v>
      </c>
      <c r="C11" s="101" t="s">
        <v>29</v>
      </c>
      <c r="D11" s="101">
        <v>2565</v>
      </c>
      <c r="E11" s="101" t="s">
        <v>130</v>
      </c>
      <c r="F11" s="102">
        <v>242797</v>
      </c>
      <c r="G11" s="102" t="s">
        <v>131</v>
      </c>
      <c r="H11" s="102">
        <v>243132</v>
      </c>
      <c r="I11" s="101" t="s">
        <v>39</v>
      </c>
      <c r="J11" s="101" t="s">
        <v>62</v>
      </c>
      <c r="K11" s="101" t="s">
        <v>61</v>
      </c>
      <c r="L11" s="102" t="s">
        <v>275</v>
      </c>
      <c r="M11" s="102" t="s">
        <v>31</v>
      </c>
      <c r="N11" s="100">
        <v>80202</v>
      </c>
      <c r="O11" s="101" t="s">
        <v>89</v>
      </c>
      <c r="P11" s="103" t="s">
        <v>270</v>
      </c>
      <c r="Q11" s="101"/>
      <c r="R11" s="100"/>
      <c r="S11" s="101"/>
      <c r="T11" s="101"/>
      <c r="U11" s="101" t="s">
        <v>276</v>
      </c>
      <c r="V11" s="91"/>
      <c r="W11" s="91"/>
      <c r="X11" s="91"/>
    </row>
    <row r="12" spans="1:24" ht="21" x14ac:dyDescent="0.4">
      <c r="A12" s="100" t="s">
        <v>133</v>
      </c>
      <c r="B12" s="101" t="s">
        <v>134</v>
      </c>
      <c r="C12" s="101" t="s">
        <v>29</v>
      </c>
      <c r="D12" s="101">
        <v>2565</v>
      </c>
      <c r="E12" s="101" t="s">
        <v>136</v>
      </c>
      <c r="F12" s="102">
        <v>242889</v>
      </c>
      <c r="G12" s="102" t="s">
        <v>131</v>
      </c>
      <c r="H12" s="102">
        <v>243132</v>
      </c>
      <c r="I12" s="101" t="s">
        <v>78</v>
      </c>
      <c r="J12" s="101" t="s">
        <v>166</v>
      </c>
      <c r="K12" s="101" t="s">
        <v>137</v>
      </c>
      <c r="L12" s="102" t="s">
        <v>275</v>
      </c>
      <c r="M12" s="102" t="s">
        <v>31</v>
      </c>
      <c r="N12" s="100">
        <v>80202</v>
      </c>
      <c r="O12" s="101" t="s">
        <v>110</v>
      </c>
      <c r="P12" s="103" t="s">
        <v>270</v>
      </c>
      <c r="Q12" s="101"/>
      <c r="R12" s="100"/>
      <c r="S12" s="101"/>
      <c r="T12" s="101"/>
      <c r="U12" s="101" t="s">
        <v>277</v>
      </c>
      <c r="V12" s="91"/>
      <c r="W12" s="91"/>
      <c r="X12" s="91"/>
    </row>
    <row r="13" spans="1:24" ht="21" x14ac:dyDescent="0.4">
      <c r="A13" s="100" t="s">
        <v>169</v>
      </c>
      <c r="B13" s="101" t="s">
        <v>170</v>
      </c>
      <c r="C13" s="101" t="s">
        <v>29</v>
      </c>
      <c r="D13" s="101">
        <v>2565</v>
      </c>
      <c r="E13" s="101" t="s">
        <v>136</v>
      </c>
      <c r="F13" s="102">
        <v>242889</v>
      </c>
      <c r="G13" s="102" t="s">
        <v>67</v>
      </c>
      <c r="H13" s="102">
        <v>243223</v>
      </c>
      <c r="I13" s="101" t="s">
        <v>39</v>
      </c>
      <c r="J13" s="101" t="s">
        <v>69</v>
      </c>
      <c r="K13" s="101" t="s">
        <v>171</v>
      </c>
      <c r="L13" s="102" t="s">
        <v>275</v>
      </c>
      <c r="M13" s="102" t="s">
        <v>31</v>
      </c>
      <c r="N13" s="100">
        <v>80202</v>
      </c>
      <c r="O13" s="101" t="s">
        <v>110</v>
      </c>
      <c r="P13" s="103" t="s">
        <v>270</v>
      </c>
      <c r="Q13" s="101"/>
      <c r="R13" s="100"/>
      <c r="S13" s="101"/>
      <c r="T13" s="101"/>
      <c r="U13" s="101" t="s">
        <v>278</v>
      </c>
      <c r="V13" s="91"/>
      <c r="W13" s="91"/>
      <c r="X13" s="91"/>
    </row>
    <row r="14" spans="1:24" ht="21" x14ac:dyDescent="0.4">
      <c r="A14" s="100" t="s">
        <v>173</v>
      </c>
      <c r="B14" s="101" t="s">
        <v>174</v>
      </c>
      <c r="C14" s="101" t="s">
        <v>29</v>
      </c>
      <c r="D14" s="101">
        <v>2565</v>
      </c>
      <c r="E14" s="101" t="s">
        <v>136</v>
      </c>
      <c r="F14" s="102">
        <v>242889</v>
      </c>
      <c r="G14" s="102" t="s">
        <v>67</v>
      </c>
      <c r="H14" s="102">
        <v>243223</v>
      </c>
      <c r="I14" s="101" t="s">
        <v>39</v>
      </c>
      <c r="J14" s="101" t="s">
        <v>69</v>
      </c>
      <c r="K14" s="101" t="s">
        <v>68</v>
      </c>
      <c r="L14" s="102" t="s">
        <v>275</v>
      </c>
      <c r="M14" s="102" t="s">
        <v>31</v>
      </c>
      <c r="N14" s="100">
        <v>80202</v>
      </c>
      <c r="O14" s="101" t="s">
        <v>89</v>
      </c>
      <c r="P14" s="103" t="s">
        <v>270</v>
      </c>
      <c r="Q14" s="101"/>
      <c r="R14" s="100"/>
      <c r="S14" s="101"/>
      <c r="T14" s="101"/>
      <c r="U14" s="101" t="s">
        <v>279</v>
      </c>
      <c r="V14" s="91"/>
      <c r="W14" s="91"/>
      <c r="X14" s="91"/>
    </row>
    <row r="15" spans="1:24" ht="21" x14ac:dyDescent="0.4">
      <c r="A15" s="91" t="s">
        <v>199</v>
      </c>
      <c r="B15" s="91" t="s">
        <v>200</v>
      </c>
      <c r="C15" s="91" t="s">
        <v>29</v>
      </c>
      <c r="D15" s="91">
        <v>2566</v>
      </c>
      <c r="E15" s="91" t="s">
        <v>115</v>
      </c>
      <c r="F15" s="91">
        <v>243162</v>
      </c>
      <c r="G15" s="91" t="s">
        <v>124</v>
      </c>
      <c r="H15" s="91">
        <v>243526</v>
      </c>
      <c r="I15" s="91" t="s">
        <v>78</v>
      </c>
      <c r="J15" s="91" t="s">
        <v>202</v>
      </c>
      <c r="K15" s="91" t="s">
        <v>201</v>
      </c>
      <c r="L15" s="91" t="s">
        <v>254</v>
      </c>
      <c r="M15" s="91" t="s">
        <v>31</v>
      </c>
      <c r="N15" s="91" t="s">
        <v>255</v>
      </c>
      <c r="O15" s="91" t="s">
        <v>259</v>
      </c>
      <c r="P15" s="104" t="s">
        <v>219</v>
      </c>
      <c r="Q15" s="91" t="s">
        <v>280</v>
      </c>
      <c r="R15" s="91" t="s">
        <v>281</v>
      </c>
      <c r="S15" s="91" t="s">
        <v>282</v>
      </c>
      <c r="T15" s="91" t="s">
        <v>283</v>
      </c>
      <c r="U15" s="91" t="s">
        <v>284</v>
      </c>
      <c r="V15" s="91"/>
      <c r="W15" s="91"/>
      <c r="X15" s="91"/>
    </row>
    <row r="16" spans="1:24" ht="21" x14ac:dyDescent="0.4">
      <c r="A16" s="91" t="s">
        <v>212</v>
      </c>
      <c r="B16" s="91" t="s">
        <v>213</v>
      </c>
      <c r="C16" s="91" t="s">
        <v>29</v>
      </c>
      <c r="D16" s="91">
        <v>2567</v>
      </c>
      <c r="E16" s="91" t="s">
        <v>214</v>
      </c>
      <c r="F16" s="91">
        <v>243650</v>
      </c>
      <c r="G16" s="91" t="s">
        <v>214</v>
      </c>
      <c r="H16" s="91" t="s">
        <v>285</v>
      </c>
      <c r="I16" s="91" t="s">
        <v>78</v>
      </c>
      <c r="J16" s="91" t="s">
        <v>217</v>
      </c>
      <c r="K16" s="91" t="s">
        <v>216</v>
      </c>
      <c r="L16" s="91" t="s">
        <v>286</v>
      </c>
      <c r="M16" s="91" t="s">
        <v>31</v>
      </c>
      <c r="N16" s="91" t="s">
        <v>255</v>
      </c>
      <c r="O16" s="91" t="s">
        <v>219</v>
      </c>
      <c r="P16" s="104" t="s">
        <v>219</v>
      </c>
      <c r="Q16" s="91" t="s">
        <v>287</v>
      </c>
      <c r="R16" s="91" t="s">
        <v>288</v>
      </c>
      <c r="S16" s="91" t="s">
        <v>289</v>
      </c>
      <c r="T16" s="91" t="s">
        <v>289</v>
      </c>
      <c r="U16" s="91" t="s">
        <v>290</v>
      </c>
      <c r="V16" s="91"/>
      <c r="W16" s="91"/>
      <c r="X16" s="91"/>
    </row>
    <row r="17" spans="1:24" ht="21" x14ac:dyDescent="0.4">
      <c r="A17" s="91" t="s">
        <v>291</v>
      </c>
      <c r="B17" s="91" t="s">
        <v>292</v>
      </c>
      <c r="C17" s="91" t="s">
        <v>29</v>
      </c>
      <c r="D17" s="91">
        <v>2565</v>
      </c>
      <c r="E17" s="91" t="s">
        <v>293</v>
      </c>
      <c r="F17" s="91">
        <v>242920</v>
      </c>
      <c r="G17" s="91" t="s">
        <v>293</v>
      </c>
      <c r="H17" s="91">
        <v>242920</v>
      </c>
      <c r="I17" s="91" t="s">
        <v>78</v>
      </c>
      <c r="J17" s="91" t="s">
        <v>294</v>
      </c>
      <c r="K17" s="91" t="s">
        <v>295</v>
      </c>
      <c r="L17" s="91" t="s">
        <v>275</v>
      </c>
      <c r="M17" s="91" t="s">
        <v>280</v>
      </c>
      <c r="N17" s="91">
        <v>80401</v>
      </c>
      <c r="O17" s="91" t="s">
        <v>296</v>
      </c>
      <c r="P17" s="8" t="s">
        <v>297</v>
      </c>
      <c r="Q17" s="91" t="s">
        <v>31</v>
      </c>
      <c r="R17" s="91">
        <v>80202</v>
      </c>
      <c r="S17" s="91" t="s">
        <v>141</v>
      </c>
      <c r="T17" s="91" t="s">
        <v>219</v>
      </c>
      <c r="U17" s="91" t="s">
        <v>298</v>
      </c>
      <c r="V17" s="91"/>
      <c r="W17" s="91"/>
      <c r="X17" s="9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ข้อมูลดิบ</vt:lpstr>
      <vt:lpstr>คัดเลือก</vt:lpstr>
      <vt:lpstr>1.นำไปใช้</vt:lpstr>
      <vt:lpstr>2.Pivot VC (เก่า)</vt:lpstr>
      <vt:lpstr>3.Pivot หน่วยงาน</vt:lpstr>
      <vt:lpstr>4.รวม (เก่า)</vt:lpstr>
      <vt:lpstr>1.รวม</vt:lpstr>
      <vt:lpstr>ทำการ 080202 (use)</vt:lpstr>
      <vt:lpstr>ทำการ 080202</vt:lpstr>
      <vt:lpstr>2.เรียง VC</vt:lpstr>
      <vt:lpstr>3.Pivot VC</vt:lpstr>
      <vt:lpstr>4 (ร่าง) ข้อเสนอโครงการฯ 69</vt:lpstr>
      <vt:lpstr>5. โครงการสำคัญปี 66 - 69</vt:lpstr>
      <vt:lpstr>โครงการ 66</vt:lpstr>
      <vt:lpstr>โครงการ 67</vt:lpstr>
      <vt:lpstr>โครงการปี 65</vt:lpstr>
      <vt:lpstr>โครงการปี 65-66</vt:lpstr>
      <vt:lpstr>5.เรียงปี</vt:lpstr>
      <vt:lpstr>6.เรียง VC(เก่า)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Paweena Prawatwilai</dc:creator>
  <cp:lastModifiedBy>Thitaree Tangsiriphat</cp:lastModifiedBy>
  <dcterms:created xsi:type="dcterms:W3CDTF">2022-03-11T09:43:07Z</dcterms:created>
  <dcterms:modified xsi:type="dcterms:W3CDTF">2025-05-08T08:42:43Z</dcterms:modified>
</cp:coreProperties>
</file>