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7.xml" ContentType="application/vnd.openxmlformats-officedocument.spreadsheetml.pivotTable+xml"/>
  <Override PartName="/xl/drawings/drawing4.xml" ContentType="application/vnd.openxmlformats-officedocument.drawing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AS IS\คู่มือทำ AS IS\As is 07\Excel As is 70\"/>
    </mc:Choice>
  </mc:AlternateContent>
  <xr:revisionPtr revIDLastSave="0" documentId="13_ncr:1_{5178A248-7819-4D28-A7B9-F9D8547A7B78}" xr6:coauthVersionLast="47" xr6:coauthVersionMax="47" xr10:uidLastSave="{00000000-0000-0000-0000-000000000000}"/>
  <bookViews>
    <workbookView xWindow="-120" yWindow="-120" windowWidth="20730" windowHeight="11160" tabRatio="571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3" r:id="rId3"/>
    <sheet name="pivot หน่วยงาน" sheetId="27" state="hidden" r:id="rId4"/>
    <sheet name="หน่วยงาน" sheetId="25" state="hidden" r:id="rId5"/>
    <sheet name="สรุปหน่วยงาน" sheetId="26" state="hidden" r:id="rId6"/>
    <sheet name="2.เรียง VC" sheetId="24" r:id="rId7"/>
    <sheet name="3.Pivot VC" sheetId="19" r:id="rId8"/>
    <sheet name="4. (ร่าง) ข้อเสนอโครงการฯ 69" sheetId="14" r:id="rId9"/>
    <sheet name="5. โครงการสำคัญ ปี 66-69" sheetId="15" r:id="rId10"/>
    <sheet name="ทำการ 070103" sheetId="20" r:id="rId11"/>
    <sheet name="ทำการ 070103_use" sheetId="21" r:id="rId12"/>
    <sheet name="3.Pivot VC พี่ลี่" sheetId="6" state="hidden" r:id="rId13"/>
    <sheet name="โครงการปี 66" sheetId="12" state="hidden" r:id="rId14"/>
    <sheet name="โครงการปี 67" sheetId="9" state="hidden" r:id="rId15"/>
    <sheet name="3.Pivot หน่วยงาน" sheetId="7" state="hidden" r:id="rId16"/>
    <sheet name="5.เรียงปี" sheetId="4" state="hidden" r:id="rId17"/>
  </sheets>
  <definedNames>
    <definedName name="_xlnm._FilterDatabase" localSheetId="2">'1.รวม'!$A$10:$L$58</definedName>
    <definedName name="_xlnm._FilterDatabase" localSheetId="6" hidden="1">'2.เรียง VC'!$A$3:$AA$3</definedName>
    <definedName name="_xlnm._FilterDatabase" localSheetId="8" hidden="1">'4. (ร่าง) ข้อเสนอโครงการฯ 69'!$A$2:$B$2</definedName>
    <definedName name="_xlnm._FilterDatabase" localSheetId="9" hidden="1">'5. โครงการสำคัญ ปี 66-69'!$B$4:$P$4</definedName>
    <definedName name="_xlnm._FilterDatabase" localSheetId="16" hidden="1">'5.เรียงปี'!$A$3:$M$18</definedName>
    <definedName name="_xlnm._FilterDatabase" localSheetId="1" hidden="1">คัดเลือก!$A$2:$L$21</definedName>
    <definedName name="_xlnm._FilterDatabase" localSheetId="13" hidden="1">'โครงการปี 66'!$A$1:$N$19</definedName>
    <definedName name="_xlnm._FilterDatabase" localSheetId="14" hidden="1">'โครงการปี 67'!$A$1:$S$30</definedName>
    <definedName name="_xlnm._FilterDatabase" localSheetId="5" hidden="1">สรุปหน่วยงาน!$A$2:$G$106</definedName>
  </definedNames>
  <calcPr calcId="191029"/>
  <pivotCaches>
    <pivotCache cacheId="199" r:id="rId18"/>
    <pivotCache cacheId="200" r:id="rId19"/>
    <pivotCache cacheId="201" r:id="rId20"/>
    <pivotCache cacheId="202" r:id="rId21"/>
    <pivotCache cacheId="210" r:id="rId22"/>
    <pivotCache cacheId="215" r:id="rId23"/>
    <pivotCache cacheId="221" r:id="rId2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28" i="3" l="1"/>
  <c r="M129" i="3"/>
  <c r="M127" i="3"/>
  <c r="K35" i="19"/>
  <c r="J35" i="19"/>
  <c r="E4" i="14"/>
  <c r="E5" i="14"/>
  <c r="E3" i="14"/>
  <c r="K34" i="19"/>
  <c r="K33" i="19"/>
  <c r="J34" i="19"/>
  <c r="J33" i="19"/>
  <c r="K4" i="19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" i="19"/>
  <c r="E43" i="24"/>
  <c r="E44" i="24"/>
  <c r="E37" i="24"/>
  <c r="E36" i="24"/>
  <c r="E70" i="24"/>
  <c r="E40" i="24"/>
  <c r="E39" i="24"/>
  <c r="E62" i="24"/>
  <c r="E72" i="24"/>
  <c r="E42" i="24"/>
  <c r="E35" i="24"/>
  <c r="E54" i="24"/>
  <c r="E53" i="24"/>
  <c r="E52" i="24"/>
  <c r="E34" i="24"/>
  <c r="E33" i="24"/>
  <c r="E32" i="24"/>
  <c r="E69" i="24"/>
  <c r="E45" i="24"/>
  <c r="E31" i="24"/>
  <c r="E68" i="24"/>
  <c r="E60" i="24"/>
  <c r="E67" i="24"/>
  <c r="E73" i="24"/>
  <c r="E59" i="24"/>
  <c r="E51" i="24"/>
  <c r="E41" i="24"/>
  <c r="E49" i="24"/>
  <c r="E58" i="24"/>
  <c r="E57" i="24"/>
  <c r="E56" i="24"/>
  <c r="E55" i="24"/>
  <c r="E30" i="24"/>
  <c r="E48" i="24"/>
  <c r="E47" i="24"/>
  <c r="E29" i="24"/>
  <c r="E28" i="24"/>
  <c r="E27" i="24"/>
  <c r="E66" i="24"/>
  <c r="E26" i="24"/>
  <c r="E25" i="24"/>
  <c r="E24" i="24"/>
  <c r="E23" i="24"/>
  <c r="E22" i="24"/>
  <c r="E21" i="24"/>
  <c r="E20" i="24"/>
  <c r="E65" i="24"/>
  <c r="E19" i="24"/>
  <c r="E18" i="24"/>
  <c r="E17" i="24"/>
  <c r="E16" i="24"/>
  <c r="E15" i="24"/>
  <c r="E14" i="24"/>
  <c r="E13" i="24"/>
  <c r="E12" i="24"/>
  <c r="E46" i="24"/>
  <c r="E11" i="24"/>
  <c r="E64" i="24"/>
  <c r="B30" i="3"/>
  <c r="B31" i="3"/>
  <c r="B32" i="3"/>
  <c r="B33" i="3"/>
  <c r="B34" i="3"/>
  <c r="B35" i="3"/>
  <c r="B36" i="3"/>
  <c r="B37" i="3"/>
  <c r="B38" i="3"/>
  <c r="B39" i="3"/>
  <c r="B40" i="3"/>
  <c r="B41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24" i="3"/>
  <c r="B25" i="3"/>
  <c r="B26" i="3"/>
  <c r="B42" i="3"/>
  <c r="B43" i="3"/>
  <c r="B27" i="3"/>
  <c r="B28" i="3"/>
  <c r="B67" i="3"/>
  <c r="B18" i="3"/>
  <c r="B29" i="3"/>
  <c r="B8" i="15" l="1"/>
  <c r="B7" i="15"/>
  <c r="B6" i="15"/>
  <c r="B5" i="15"/>
</calcChain>
</file>

<file path=xl/sharedStrings.xml><?xml version="1.0" encoding="utf-8"?>
<sst xmlns="http://schemas.openxmlformats.org/spreadsheetml/2006/main" count="7727" uniqueCount="672">
  <si>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</si>
  <si>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</si>
  <si>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</si>
  <si>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</si>
  <si>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</si>
  <si>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</si>
  <si>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</si>
  <si>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</si>
  <si>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</si>
  <si>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</si>
  <si>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</si>
  <si>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</si>
  <si>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</si>
  <si>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</si>
  <si>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</si>
  <si>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</si>
  <si>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</si>
  <si>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</si>
  <si>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</si>
  <si>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</si>
  <si>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</si>
  <si>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</si>
  <si>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</si>
  <si>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</si>
  <si>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</si>
  <si>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port60001</t>
  </si>
  <si>
    <t>6000-61-0003</t>
  </si>
  <si>
    <t>โครงการพัฒนาศูนย์การขนส่งตู้สินค้าทางรถไฟ ที่ท่าเรือแหลมฉบัง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</si>
  <si>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</si>
  <si>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</si>
  <si>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ด้านเศรษฐกิจ</t>
  </si>
  <si>
    <t>070103</t>
  </si>
  <si>
    <t>3. การขนส่งสินค้าทางรางเพิ่มขึ้น</t>
  </si>
  <si>
    <t>30 กันยายน 2562 เวลา 15:43</t>
  </si>
  <si>
    <t>อนุมัติแล้ว</t>
  </si>
  <si>
    <t>เมษายน 2559</t>
  </si>
  <si>
    <t>พฤศจิกายน 2562</t>
  </si>
  <si>
    <t>ท่าเรือแหลมฉบัง</t>
  </si>
  <si>
    <t>การท่าเรือแห่งประเทศไทย</t>
  </si>
  <si>
    <t>กระทรวงคมนาคม</t>
  </si>
  <si>
    <t>railway051</t>
  </si>
  <si>
    <t>รฟ.นผ.1000-61-0003</t>
  </si>
  <si>
    <t>โครงการก่อสร้างรถไฟทางคู่ ช่วงมาบกะเบา - ชุมทางถนนจิระ</t>
  </si>
  <si>
    <t>10 กรกฎาคม 2564 เวลา 23:25</t>
  </si>
  <si>
    <t>ตุลาคม 2560</t>
  </si>
  <si>
    <t>กันยายน 2568</t>
  </si>
  <si>
    <t>สำนักงานนโยบายแผนวิจัยและพัฒนา</t>
  </si>
  <si>
    <t>การรถไฟแห่งประเทศไทย</t>
  </si>
  <si>
    <t>รฟ.นผ.1000-61-0004</t>
  </si>
  <si>
    <t>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</t>
  </si>
  <si>
    <t>10 กรกฎาคม 2564 เวลา 22:27</t>
  </si>
  <si>
    <t>มกราคม 2566</t>
  </si>
  <si>
    <t>รฟ.นผ.1000-61-0005</t>
  </si>
  <si>
    <t>โครงการก่อสร้างรถไฟทางคู่ ช่วงลพบุรี - ปากน้ำโพ</t>
  </si>
  <si>
    <t>6 ธันวาคม 2562 เวลา 11:37</t>
  </si>
  <si>
    <t>พฤศจิกายน 2566</t>
  </si>
  <si>
    <t>รฟ.นผ.1000-62-0002</t>
  </si>
  <si>
    <t>โครงการก่อสร้างรถไฟทางคู่ ช่วงขอนแก่น - หนองคาย</t>
  </si>
  <si>
    <t>13 กรกฎาคม 2564 เวลา 21:01</t>
  </si>
  <si>
    <t>มกราคม 2561</t>
  </si>
  <si>
    <t>รฟ.นผ.1000-62-0007</t>
  </si>
  <si>
    <t>โครงการก่อสร้างทางรถไฟสายใหม่ สายเด่นชัย - เชียงราย - เชียงของ</t>
  </si>
  <si>
    <t>13 กรกฎาคม 2564 เวลา 21:08</t>
  </si>
  <si>
    <t>กรกฎาคม 2561</t>
  </si>
  <si>
    <t>รฟ.นผ.1000-62-0008</t>
  </si>
  <si>
    <t>โครงการก่อสร้างทางรถไฟสายใหม่ สายบ้านไผ่ - มุกดาหาร - นครพนม</t>
  </si>
  <si>
    <t>13 กรกฎาคม 2564 เวลา 21:05</t>
  </si>
  <si>
    <t>มิถุนายน 2561</t>
  </si>
  <si>
    <t>ตุลาคม 2569</t>
  </si>
  <si>
    <t>mot09031</t>
  </si>
  <si>
    <t>คค 0903-63-0001</t>
  </si>
  <si>
    <t>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</t>
  </si>
  <si>
    <t>19 ตุลาคม 2563 เวลา 16:51</t>
  </si>
  <si>
    <t>พฤษภาคม 2563</t>
  </si>
  <si>
    <t>กรกฎาคม 2564</t>
  </si>
  <si>
    <t>กองกำกับกิจการขนส่งทางราง</t>
  </si>
  <si>
    <t>กรมการขนส่งทางราง</t>
  </si>
  <si>
    <t>mot09041</t>
  </si>
  <si>
    <t>คค 0904-63-0001</t>
  </si>
  <si>
    <t>การจัดทำมาตรฐานระบบไฟฟ้าและระบบอาณัติสัญญาณ ระยะที่ 1  (โครงข่ายรถไฟสายประธานของประเทศไทย)</t>
  </si>
  <si>
    <t>22 มิถุนายน 2563 เวลา 9:17</t>
  </si>
  <si>
    <t>ธันวาคม 2563</t>
  </si>
  <si>
    <t>กองมาตรฐานความปลอดภัยและบำรุงทาง</t>
  </si>
  <si>
    <t>คค 0904-63-0002</t>
  </si>
  <si>
    <t>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</t>
  </si>
  <si>
    <t>22 มิถุนายน 2563 เวลา 10:10</t>
  </si>
  <si>
    <t>nsru0616101</t>
  </si>
  <si>
    <t>อว 0616.10-63-0003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</si>
  <si>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</t>
  </si>
  <si>
    <t>26 ธันวาคม 2562 เวลา 14:43</t>
  </si>
  <si>
    <t>ตุลาคม 2562</t>
  </si>
  <si>
    <t>กันยายน 2563</t>
  </si>
  <si>
    <t>คณะเทคโนโลยีการเกษตรและเทคโนโลยีอุตสาหกรรม</t>
  </si>
  <si>
    <t>มหาวิทยาลัยราชภัฏนครสวรรค์</t>
  </si>
  <si>
    <t>กระทรวงการอุดมศึกษา วิทยาศาสตร์ วิจัยและนวัตกรรม</t>
  </si>
  <si>
    <t>mot060491</t>
  </si>
  <si>
    <t>คค 06049-63-0009</t>
  </si>
  <si>
    <t>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</t>
  </si>
  <si>
    <t>8 เมษายน 2563 เวลา 14:16</t>
  </si>
  <si>
    <t>เมษายน 2563</t>
  </si>
  <si>
    <t>เมษายน 2564</t>
  </si>
  <si>
    <t>แขวงทางหลวงร้อยเอ็ด</t>
  </si>
  <si>
    <t>กรมทางหลวง</t>
  </si>
  <si>
    <t>mot09051</t>
  </si>
  <si>
    <t>คค 0905-64-0002</t>
  </si>
  <si>
    <t>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</t>
  </si>
  <si>
    <t>16 ธันวาคม 2563 เวลา 15:08</t>
  </si>
  <si>
    <t>มกราคม 2564</t>
  </si>
  <si>
    <t>มกราคม 2565</t>
  </si>
  <si>
    <t>กองยุทธศาสตร์และแผนงาน</t>
  </si>
  <si>
    <t>070103V01</t>
  </si>
  <si>
    <t>070103F0104</t>
  </si>
  <si>
    <t>most61101</t>
  </si>
  <si>
    <t>วว 6110-64-0001</t>
  </si>
  <si>
    <t>โครงการพัฒนาการวิเคราะห์และทดสอบระบบรางรถไฟความเร็วสูง</t>
  </si>
  <si>
    <t>11 สิงหาคม 2564 เวลา 18:16</t>
  </si>
  <si>
    <t>กันยายน 2567</t>
  </si>
  <si>
    <t>กองนโยบายและแผน</t>
  </si>
  <si>
    <t>สถาบันวิจัยวิทยาศาสตร์และเทคโนโลยีแห่งประเทศไทย (วว.)</t>
  </si>
  <si>
    <t>070103V04</t>
  </si>
  <si>
    <t>070103F0404</t>
  </si>
  <si>
    <t>most54011</t>
  </si>
  <si>
    <t>วท 5401-66-0073</t>
  </si>
  <si>
    <t>โครงการการซ่อมบํารุงรางรถไฟเชิงคาดการณ์ เฟสที่ 1 : การซ่อมบํารุงรางรถไฟที่มีความลาดชันช่วงสายเหนือ</t>
  </si>
  <si>
    <t>11 สิงหาคม 2564 เวลา 23:19</t>
  </si>
  <si>
    <t>ตุลาคม 2565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</si>
  <si>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</si>
  <si>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</si>
  <si>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2566 ที่ไม่ผ่านเข้ารอบ</t>
  </si>
  <si>
    <t>v2_070103V01</t>
  </si>
  <si>
    <t>v2_070103V01F01</t>
  </si>
  <si>
    <t>rmutl0583011</t>
  </si>
  <si>
    <t>ศธ 058301-66-0023</t>
  </si>
  <si>
    <t>ศูนย์ทดสอบและฝึกอบรมการซ่อมบำรุง ผลิตภัณฑ์งานระบบขนส่งทางรางภาคเหนือ</t>
  </si>
  <si>
    <t>14 สิงหาคม 2564 เวลา 14:34</t>
  </si>
  <si>
    <t>กันยายน 2566</t>
  </si>
  <si>
    <t>สำนักงานอธิการบดี</t>
  </si>
  <si>
    <t>มหาวิทยาลัยเทคโนโลยีราชมงคลล้านนา</t>
  </si>
  <si>
    <t>v2_070103V03</t>
  </si>
  <si>
    <t>v2_070103V03F05</t>
  </si>
  <si>
    <t>คค 0905-66-0001</t>
  </si>
  <si>
    <t>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</t>
  </si>
  <si>
    <t>16 สิงหาคม 2564 เวลา 23:09</t>
  </si>
  <si>
    <t>v2_070103V01F04</t>
  </si>
  <si>
    <t>คค 0905-66-0002</t>
  </si>
  <si>
    <t>มาตรการกำกับติดตามแก้ไขปัญหาอุปสรรคในการประกอบกิจการขนส่งสินค้าทางราง</t>
  </si>
  <si>
    <t>16 สิงหาคม 2564 เวลา 23:45</t>
  </si>
  <si>
    <t>v2_070103V02</t>
  </si>
  <si>
    <t>v2_070103V02F05</t>
  </si>
  <si>
    <t>คค 0905-64-0003</t>
  </si>
  <si>
    <t>มาตรการจัดสรรตารางเวลาการเดินรถเพื่อออกใบอนุญาตให้เอกชนเข้าร่วมเดินรถ</t>
  </si>
  <si>
    <t>16 สิงหาคม 2564 เวลา 23:50</t>
  </si>
  <si>
    <t>ตุลาคม 2563</t>
  </si>
  <si>
    <t>กันยายน 2564</t>
  </si>
  <si>
    <t>070103V03</t>
  </si>
  <si>
    <t>070103F0305</t>
  </si>
  <si>
    <t>การจัดทำมาตรฐานระบบไฟฟ้าและระบบอาณัติสัญญาณ ระยะที่ 1 (โครงข่ายรถไฟสายประธานของประเทศไทย)</t>
  </si>
  <si>
    <t>ปีงบประมาณ</t>
  </si>
  <si>
    <t>070103F0102</t>
  </si>
  <si>
    <t>070103F0401</t>
  </si>
  <si>
    <t>070103V02</t>
  </si>
  <si>
    <t>070103F0204</t>
  </si>
  <si>
    <t>070103F0302</t>
  </si>
  <si>
    <t>070103F0101</t>
  </si>
  <si>
    <t>070103F0103</t>
  </si>
  <si>
    <t>070103F0105</t>
  </si>
  <si>
    <t>070103F0201</t>
  </si>
  <si>
    <t>070103F0202</t>
  </si>
  <si>
    <t>070103F0203</t>
  </si>
  <si>
    <t>070103F0205</t>
  </si>
  <si>
    <t>070103F0206</t>
  </si>
  <si>
    <t>070103F0207</t>
  </si>
  <si>
    <t>070103F0301</t>
  </si>
  <si>
    <t>070103F0303</t>
  </si>
  <si>
    <t>070103F0304</t>
  </si>
  <si>
    <t>070103F0402</t>
  </si>
  <si>
    <t>070103F0403</t>
  </si>
  <si>
    <t>โครงการภายใต้เป้าหมายแผนแม่บทย่อย: 070103 การขนส่งสินค้าทางรางเพิ่มขึ้น</t>
  </si>
  <si>
    <t>องค์ประกอบ/ปัจจัย</t>
  </si>
  <si>
    <t xml:space="preserve"> </t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</si>
  <si>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</si>
  <si>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</si>
  <si>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จำนวนโครงการ/การดำเนินงาน</t>
  </si>
  <si>
    <t>องค์ประกอบ (ระบุ version)</t>
  </si>
  <si>
    <t>ปัจจัย (ระบุ version)</t>
  </si>
  <si>
    <t>Public URL</t>
  </si>
  <si>
    <t>สำนักงานพัฒนาวิทยาศาสตร์และเทคโนโลยีแห่งชาติ</t>
  </si>
  <si>
    <t>070103V01F01</t>
  </si>
  <si>
    <t>https://emenscr.nesdc.go.th/viewer/view.html?id=WXXW5M2XypuK2WaYjR6a</t>
  </si>
  <si>
    <t>070103V03F05</t>
  </si>
  <si>
    <t>https://emenscr.nesdc.go.th/viewer/view.html?id=lOO5KgpNZMtmZX0rY5pE</t>
  </si>
  <si>
    <t>070103V01F04</t>
  </si>
  <si>
    <t>https://emenscr.nesdc.go.th/viewer/view.html?id=A33kEkYryauEpl0nYKER</t>
  </si>
  <si>
    <t>070103V02F05</t>
  </si>
  <si>
    <t>https://emenscr.nesdc.go.th/viewer/view.html?id=Z66KKok3E8fxEBNQroJg</t>
  </si>
  <si>
    <t>กค 0528 (ส)-66-0001</t>
  </si>
  <si>
    <t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</t>
  </si>
  <si>
    <t>สำนักงานศุลกากรหนองคาย (สนค.)</t>
  </si>
  <si>
    <t>กรมศุลกากร</t>
  </si>
  <si>
    <t>กระทรวงการคลัง</t>
  </si>
  <si>
    <t>070103V04F01</t>
  </si>
  <si>
    <t>https://emenscr.nesdc.go.th/viewer/view.html?id=lOy2zyBApQumQqOzXmYk</t>
  </si>
  <si>
    <t>ศธ 6593(13)-66-0002</t>
  </si>
  <si>
    <t>โครงการกลไกการสึกหรอและแนวโน้มอายุการใช้งานของชิ้นส่วนรางก่อนและหลังการซ่อม</t>
  </si>
  <si>
    <t>มหาวิทยาลัยเชียงใหม่</t>
  </si>
  <si>
    <t>คณะวิทยาศาสตร์</t>
  </si>
  <si>
    <t>v2_070103V01F02</t>
  </si>
  <si>
    <t>070103V01F02</t>
  </si>
  <si>
    <t>https://emenscr.nesdc.go.th/viewer/view.html?id=MB86QYawm1s97AkdqykQ</t>
  </si>
  <si>
    <t>นร1106-66-0001</t>
  </si>
  <si>
    <t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t>
  </si>
  <si>
    <t>สำนักงานสภาพัฒนาการเศรษฐกิจและสังคมแห่งชาติ</t>
  </si>
  <si>
    <t>กองยุทธศาสตร์การพัฒนาโครงสร้างพื้นฐาน</t>
  </si>
  <si>
    <t>สำนักนายกรัฐมนตรี</t>
  </si>
  <si>
    <t>https://emenscr.nesdc.go.th/viewer/view.html?id=kwdZB8oAgzCaZY4YANan</t>
  </si>
  <si>
    <t>วท 5401-66-0190</t>
  </si>
  <si>
    <t>การจัดทำร่างมาตรฐานการตรวจสอบและซ่อมบำรุงทางรถไฟที่มีความลาดชันช่วงสายเหนือ</t>
  </si>
  <si>
    <t>v2_070103V02F01</t>
  </si>
  <si>
    <t>070103V02F01</t>
  </si>
  <si>
    <t>https://emenscr.nesdc.go.th/viewer/view.html?id=nr9WBde35OfrAwWynreA</t>
  </si>
  <si>
    <t>สทร 402-66-0001</t>
  </si>
  <si>
    <t>จัดทำยุทธศาสตร์ด้านเทคโนโลยีระบบรางของประเทศ</t>
  </si>
  <si>
    <t>งานกลยุทธ์องค์กร แผนงานและงบประมาณ</t>
  </si>
  <si>
    <t>สถาบันวิจัยและพัฒนาเทคโนโลยีระบบราง (องค์การมหาชน)</t>
  </si>
  <si>
    <t>https://emenscr.nesdc.go.th/viewer/view.html?id=B8qo55p74lilE4NNRpjk</t>
  </si>
  <si>
    <t>สทร 402-66-0002</t>
  </si>
  <si>
    <t>จัดทำข้อเสนอเพื่อยกระดับเศรษฐกิจอุตสาหกรรมระบบรางฯ</t>
  </si>
  <si>
    <t>070103V04F02</t>
  </si>
  <si>
    <t>https://emenscr.nesdc.go.th/viewer/view.html?id=z0yqk78W2dhmnNJdXpj0</t>
  </si>
  <si>
    <t>สทร 402-66-0003</t>
  </si>
  <si>
    <t>ยกระดับขีดความสามารถการขนส่งทางรางด้วยเทคโนโลยีสมัยใหม่</t>
  </si>
  <si>
    <t>https://emenscr.nesdc.go.th/viewer/view.html?id=rX732MzZ3diZrMz9qegq</t>
  </si>
  <si>
    <t>สทร 402-66-0006</t>
  </si>
  <si>
    <t>ฐานข้อมูลเทคโนโลยีระบบรางที่ใช้อ้างอิงระดับประเทศ</t>
  </si>
  <si>
    <t>https://emenscr.nesdc.go.th/viewer/view.html?id=eKAWwZW0pmcM52w0q1Xe</t>
  </si>
  <si>
    <t>สทร 402-66-0007</t>
  </si>
  <si>
    <t>จัดตั้งศูนย์กลางการพัฒนาบุคลากรระบบราง</t>
  </si>
  <si>
    <t>https://emenscr.nesdc.go.th/viewer/view.html?id=A3qEYj1AyAIjqzJmJ5Xj</t>
  </si>
  <si>
    <t>สทร 402-66-0008</t>
  </si>
  <si>
    <t>ศึกษาความเหมาะสมด้านเทคโนโลยีระบบรางในอนาคตของประเทศไทย</t>
  </si>
  <si>
    <t>https://emenscr.nesdc.go.th/viewer/view.html?id=gAVGyll2QmtO58joWrqB</t>
  </si>
  <si>
    <t>สทร 402-66-0009</t>
  </si>
  <si>
    <t>วิจัยและพัฒนาวิศวกรรมโครงสร้างพื้นฐานระบบรางและส่วนประกอบ</t>
  </si>
  <si>
    <t>https://emenscr.nesdc.go.th/viewer/view.html?id=XGqe5WrnV1HY34klkJyo</t>
  </si>
  <si>
    <t>สทร 402-66-0010</t>
  </si>
  <si>
    <t>ศูนย์ถ่ายทอดเทคโนโลยีและพัฒนาธุรกิจ/อุตสาหกรรมระบบราง (Rail Technology Transfer and Business Development Center)</t>
  </si>
  <si>
    <t>https://emenscr.nesdc.go.th/viewer/view.html?id=0R3AJGKKZXh2x1oraRyB</t>
  </si>
  <si>
    <t>สทร 402-66-0011</t>
  </si>
  <si>
    <t>พัฒนาธุรกิจและอุตสาหกรรมระบบราง (Investment Fund)</t>
  </si>
  <si>
    <t>https://emenscr.nesdc.go.th/viewer/view.html?id=63qGoylWBRF5m5E9kNzq</t>
  </si>
  <si>
    <t>สทร 402-66-0012</t>
  </si>
  <si>
    <t>พัฒนาองค์ความรู้และธรรมาภิบาลด้านระบบราง</t>
  </si>
  <si>
    <t>https://emenscr.nesdc.go.th/viewer/view.html?id=43L4mK3ZVps8JGMMeR5a</t>
  </si>
  <si>
    <t>วท 5401-67-0001</t>
  </si>
  <si>
    <t>โครงการ “การจัดทำร่างมาตรฐานการตรวจสอบและซ่อมบำรุงทางรถไฟที่มีความลาดชันช่วงสายเหนือ เฟส 2”</t>
  </si>
  <si>
    <t>ตุลาคม 2566</t>
  </si>
  <si>
    <t>ข้อเสนอโครงการสำคัญ 2567 ที่ผ่านเข้ารอบ</t>
  </si>
  <si>
    <t>https://emenscr.nesdc.go.th/viewer/view.html?id=B82rqMQ8xpHRMB0gl1mQ</t>
  </si>
  <si>
    <t>คค 0905-67-0001</t>
  </si>
  <si>
    <t>https://emenscr.nesdc.go.th/viewer/view.html?id=NVZGaK1O5Atx0WzaJnjo</t>
  </si>
  <si>
    <t>คค 0905-67-0002</t>
  </si>
  <si>
    <t>ข้อเสนอโครงการสำคัญ 2567 ที่ไม่ผ่านเข้ารอบ</t>
  </si>
  <si>
    <t>https://emenscr.nesdc.go.th/viewer/view.html?id=KYa98LM5d3HKQla6l47B</t>
  </si>
  <si>
    <t>RMUTI1100-67-0010</t>
  </si>
  <si>
    <t>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</t>
  </si>
  <si>
    <t>ตุลาคม 2567</t>
  </si>
  <si>
    <t>มหาวิทยาลัยเทคโนโลยีราชมงคลอีสาน</t>
  </si>
  <si>
    <t>https://emenscr.nesdc.go.th/viewer/view.html?id=Ooe46geq6xi8NBgOBEq1</t>
  </si>
  <si>
    <t>รฟ.นผ.1000-67-0001</t>
  </si>
  <si>
    <t>โครงการก่อสร้างรถไฟทางคู่ ช่วงขอนแก่น – หนองคาย</t>
  </si>
  <si>
    <t>มกราคม 2567</t>
  </si>
  <si>
    <t>กันยายน 2570</t>
  </si>
  <si>
    <t>https://emenscr.nesdc.go.th/viewer/view.html?id=NVZrKR18ZKU7meL8aa29</t>
  </si>
  <si>
    <t>รฟ.นผ.1000-67-0002</t>
  </si>
  <si>
    <t>โครงการก่อสร้างรถไฟทางคู่ ช่วงปากน้ำโพ – เด่นชัย</t>
  </si>
  <si>
    <t>กันยายน 2571</t>
  </si>
  <si>
    <t>https://emenscr.nesdc.go.th/viewer/view.html?id=jokB8WWylAtlOdnYkkB7</t>
  </si>
  <si>
    <t>รฟ.นผ.1000-67-0003</t>
  </si>
  <si>
    <t>โครงการก่อสร้างรถไฟทางคู่ ช่วงชุมทางถนนจิระ – อุบลราชธานี</t>
  </si>
  <si>
    <t>https://emenscr.nesdc.go.th/viewer/view.html?id=wEw62kWmOQFqz840JOYQ</t>
  </si>
  <si>
    <t>รฟ.นผ.1000-67-0004</t>
  </si>
  <si>
    <t>โครงการก่อสร้างรถไฟทางคู่ ช่วงชุมพร – สุราษฎร์ธานี</t>
  </si>
  <si>
    <t>https://emenscr.nesdc.go.th/viewer/view.html?id=wEw62Joge0C8XOmmwe4B</t>
  </si>
  <si>
    <t>รฟ.นผ.1000-67-0005</t>
  </si>
  <si>
    <t>โครงการก่อสร้างรถไฟทางคู่ ช่วงสุราษฎร์ธานี-หาดใหญ่-สงขลา</t>
  </si>
  <si>
    <t>https://emenscr.nesdc.go.th/viewer/view.html?id=VWwxQ32Ya3FxKaQ7a3AG</t>
  </si>
  <si>
    <t>รฟ.นผ.1000-67-0006</t>
  </si>
  <si>
    <t>โครงการก่อสร้างรถไฟทางคู่ ช่วงชุมทางหาดใหญ่ – ปาดังเบซาร์</t>
  </si>
  <si>
    <t>https://emenscr.nesdc.go.th/viewer/view.html?id=mdQwG25arWSomJGrOEGe</t>
  </si>
  <si>
    <t>รฟ.นผ.1000-67-0007</t>
  </si>
  <si>
    <t>โครงการก่อสร้างรถไฟทางคู่ ช่วงเด่นชัย – เชียงใหม่</t>
  </si>
  <si>
    <t>https://emenscr.nesdc.go.th/viewer/view.html?id=deJjoBGy1ohWYw54Za5K</t>
  </si>
  <si>
    <t>รฟ.นผ.1000-67-0012</t>
  </si>
  <si>
    <t>โครงการจัดหาโบกี้บรรทุกตู้สินค้า (บทต.) จำนวน 965 คัน</t>
  </si>
  <si>
    <t>v2_070103V01F03</t>
  </si>
  <si>
    <t>070103V01F03</t>
  </si>
  <si>
    <t>https://emenscr.nesdc.go.th/viewer/view.html?id=qWK4K51JX9fekBXLBAaQ</t>
  </si>
  <si>
    <t>รฟ.นผ.1000-67-0013</t>
  </si>
  <si>
    <t>โครงการจัดหารถดีเซลรางปรับอากาศ สำหรับบริการเชิงพาณิชย์ จำนวน 184 คัน พร้อมอะไหล่</t>
  </si>
  <si>
    <t>กันยายน 2569</t>
  </si>
  <si>
    <t>https://emenscr.nesdc.go.th/viewer/view.html?id=kwmVVdGqy5S8dGkk5rlX</t>
  </si>
  <si>
    <t>รฟ.นผ.1000-67-0014</t>
  </si>
  <si>
    <t>โครงการความร่วมมือระหว่างรัฐบาลแห่งราชอาณาจักรไทยและรัฐบาลแห่งสาธารณรัฐประชาชนจีน ในการพัฒนาระบบรถไฟความเร็วสูงเพื่อเชื่อมโยงภูมิภาค ช่วงกรุงเทพมหานคร - หนองคาย (ระยะที่ 2 ช่วงนครราชสีมา – หนองคาย)</t>
  </si>
  <si>
    <t>กันยายน 2572</t>
  </si>
  <si>
    <t>https://emenscr.nesdc.go.th/viewer/view.html?id=A32K6YQ0RpT93W2L0OK4</t>
  </si>
  <si>
    <t>กค 0528 (ส)-67-0001</t>
  </si>
  <si>
    <t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</t>
  </si>
  <si>
    <t>v3_070103V04</t>
  </si>
  <si>
    <t>v3_070103V04F01</t>
  </si>
  <si>
    <t>https://emenscr.nesdc.go.th/viewer/view.html?id=o4rQpw0Zd8FOzAryBYMg</t>
  </si>
  <si>
    <t>วท 5401-67-0043</t>
  </si>
  <si>
    <t>การจัดทำร่างมาตรฐานการตรวจสอบและซ่อมบำรุงทางรถไฟที่มีความลาดชันช่วงสายเหนือ (เฟส 2)</t>
  </si>
  <si>
    <t>v3_070103V02</t>
  </si>
  <si>
    <t>v3_070103V02F01</t>
  </si>
  <si>
    <t>https://emenscr.nesdc.go.th/viewer/view.html?id=0RY2k6Qy42FrMn13WkBO</t>
  </si>
  <si>
    <t>วว 6120-67-0005</t>
  </si>
  <si>
    <t>กองติดตามและประเมินผล</t>
  </si>
  <si>
    <t>สถาบันวิจัยวิทยาศาสตร์และเทคโนโลยีแห่งประเทศไทย</t>
  </si>
  <si>
    <t>v3_070103V01</t>
  </si>
  <si>
    <t>v3_070103V01F01</t>
  </si>
  <si>
    <t>https://emenscr.nesdc.go.th/viewer/view.html?id=Z6KrA3LJYoU97RjgpjeV</t>
  </si>
  <si>
    <t>สทร 402-67-0001</t>
  </si>
  <si>
    <t>โครงการจัดทำยุทธศาสตร์ด้านเทคโนโลยีระบบรางของประเทศ</t>
  </si>
  <si>
    <t>https://emenscr.nesdc.go.th/viewer/view.html?id=Y7ZajEVMr0CgqoWrQgxR</t>
  </si>
  <si>
    <t>สทร 402-67-0002</t>
  </si>
  <si>
    <t>โครงการจัดทำข้อเสนอเพื่อยกระดับเศรษฐกิจอุตสาหกรรมระบบราง</t>
  </si>
  <si>
    <t>https://emenscr.nesdc.go.th/viewer/view.html?id=23waJyGWalTL3KkzkklG</t>
  </si>
  <si>
    <t>สทร 402-67-0003</t>
  </si>
  <si>
    <t>โครงการยกระดับขีดความสามารถการขนส่งทางรางด้วยเทคโนโลยีสมัยใหม่</t>
  </si>
  <si>
    <t>https://emenscr.nesdc.go.th/viewer/view.html?id=VW89kkB5gaig0EdzrgAN</t>
  </si>
  <si>
    <t>สทร 402-67-0004</t>
  </si>
  <si>
    <t>โครงการศึกษาความเหมาะสมด้านเทคโนโลยีระบบรางในอนาคตของประเทศไทย</t>
  </si>
  <si>
    <t>https://emenscr.nesdc.go.th/viewer/view.html?id=wE7VW4YV7Esjr0mAGj1l</t>
  </si>
  <si>
    <t>สทร 402-67-0006</t>
  </si>
  <si>
    <t>โครงการพัฒนาวิศวกรรมโครงสร้างพื้นฐานระบบรางและส่วนประกอบ</t>
  </si>
  <si>
    <t>https://emenscr.nesdc.go.th/viewer/view.html?id=KYXKQAWR4oijzdZjgEwW</t>
  </si>
  <si>
    <t>สทร 402-67-0007</t>
  </si>
  <si>
    <t>โครงการจัดตั้งศูนย์ถ่ายทอดเทคโนโลยีและพัฒนาธุรกิจ/อุตสาหกรรมระบบราง</t>
  </si>
  <si>
    <t>https://emenscr.nesdc.go.th/viewer/view.html?id=KYXKR21pB2tB54eVABoL</t>
  </si>
  <si>
    <t>สทร 402-67-0008</t>
  </si>
  <si>
    <t>โครงการจัดตั้งศูนย์กลางการพัฒนาบุคลากรระบบราง</t>
  </si>
  <si>
    <t>https://emenscr.nesdc.go.th/viewer/view.html?id=wE7VEakL9zUonz8zx6mm</t>
  </si>
  <si>
    <t>สทร 402-67-0009</t>
  </si>
  <si>
    <t>โครงการฐานข้อมูลเทคโนโลยีระบบรางที่ใช้อ้างอิงระดับประเทศ</t>
  </si>
  <si>
    <t>https://emenscr.nesdc.go.th/viewer/view.html?id=eKgzKjVnNKTKlL8KpR7a</t>
  </si>
  <si>
    <t>มท 5470-1-1-67-0010</t>
  </si>
  <si>
    <t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t>
  </si>
  <si>
    <t>ฝ่ายนโยบายและยุทธศาสตร์ (ฝนย.)</t>
  </si>
  <si>
    <t>การประปานครหลวง</t>
  </si>
  <si>
    <t>กระทรวงมหาดไทย</t>
  </si>
  <si>
    <t>https://emenscr.nesdc.go.th/viewer/view.html?id=rmw4z6XjM4S879AzKLLA</t>
  </si>
  <si>
    <t>คค 0905-67-0003</t>
  </si>
  <si>
    <t>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</t>
  </si>
  <si>
    <t>มิถุนายน 2567</t>
  </si>
  <si>
    <t>พฤษภาคม 2568</t>
  </si>
  <si>
    <t>v3_070103V01F03</t>
  </si>
  <si>
    <t>https://emenscr.nesdc.go.th/viewer/view.html?id=qk6gLpVZaVTXG7e79p0A</t>
  </si>
  <si>
    <t>คค 0903-67-0002</t>
  </si>
  <si>
    <t>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</t>
  </si>
  <si>
    <t>ตุลาคม 2568</t>
  </si>
  <si>
    <t>v3_070103V02F05</t>
  </si>
  <si>
    <t>https://emenscr.nesdc.go.th/viewer/view.html?id=374Xzd6x2dC6Nzoa6MyW</t>
  </si>
  <si>
    <t>คค 0904-67-0002</t>
  </si>
  <si>
    <t>โครงการศึกษาจัดทำมาตรฐานการตรวจสภาพรถขนส่งทางรางของผู้ตรวจสอบและรับรองรถขนส่งทางราง</t>
  </si>
  <si>
    <t>กุมภาพันธ์ 2568</t>
  </si>
  <si>
    <t>v3_070103V02F04</t>
  </si>
  <si>
    <t>070103V02F04</t>
  </si>
  <si>
    <t>https://emenscr.nesdc.go.th/viewer/view.html?id=zARErawL5nFg8Adg9gO9</t>
  </si>
  <si>
    <t>หมายเหตุ : เปลี่ยนจาก v2_070103V01F04 เป็น v3_070103V01F03</t>
  </si>
  <si>
    <t>หมายเหตุ : เปลี่ยนจาก v2_070103V01F01 เป็น v3_070103V01F03</t>
  </si>
  <si>
    <t>หมายเหตุ : เปลี่ยนจาก v2_070103V01F02 เป็น v3_070103V01F01</t>
  </si>
  <si>
    <t>ผลการคัดเลือก</t>
  </si>
  <si>
    <t>ผ่าน</t>
  </si>
  <si>
    <t>|070103</t>
  </si>
  <si>
    <t>ไม่ผ่านเข้ารอบ</t>
  </si>
  <si>
    <t>4A</t>
  </si>
  <si>
    <t>4B</t>
  </si>
  <si>
    <t>-</t>
  </si>
  <si>
    <t>070103V04F04</t>
  </si>
  <si>
    <t>070103V03F02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</si>
  <si>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</si>
  <si>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</si>
  <si>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</si>
  <si>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t>หมายเหตุ</t>
  </si>
  <si>
    <t>สีฟ้า หมายถึง หน่วยงานเลือกความสอดคล้องของโครงการกับเป้าหมายแผนแม่บทย่อย Y1 070103 เป็นหลักอย่างเดียว</t>
  </si>
  <si>
    <t>สีส้ม หมายถึง หน่วยงานเลือกความสอดคล้องของโครงการกับเป้าหมายแผนแม่บทย่อย Y1 070103 เป็นหลักและรองในเป้าหมายแผนแม่บทย่อยเดียวกัน</t>
  </si>
  <si>
    <t>สีเขียว หมายถึง หน่วยงานเลือกความสอดคล้องของโครงการกับเป้าหมายแผนแม่บทย่อย Y1 070103 เป็นหลักและเลือกความสอดคล้องของโครงการเป็นรองในเป้าหมายแผนแม่บทย่อยอื่น</t>
  </si>
  <si>
    <t>สีม่วง หมายถึง หน่วยงานเลือกความสอดคล้องของโครงการกับเป้าหมายแผนแม่บทย่อย Y1 070103 เป็นรองอย่างเดียว</t>
  </si>
  <si>
    <t>สีแดง หมายถึง หน่วยงานเลือกความสอดคล้องของโครงการกับเป้าหมายแผนแม่บทย่อย Y1 070103 เป็นรองและเลือกความสอดคล้องของโครงการเป็นหลักในเป้าหมายแผนแม่บทย่อยอื่น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</si>
  <si>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</si>
  <si>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</si>
  <si>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</si>
  <si>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</si>
  <si>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</si>
  <si>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</si>
  <si>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</si>
  <si>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</si>
  <si>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</si>
  <si>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</si>
  <si>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</si>
  <si>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2566</t>
  </si>
  <si>
    <t>v2_070103</t>
  </si>
  <si>
    <t>v2_070103V04F01</t>
  </si>
  <si>
    <t>https://emenscr.nesdc.go.th/viewer/view.html?id=63dbae1f03c54c1a963ac948</t>
  </si>
  <si>
    <t>https://emenscr.nesdc.go.th/viewer/view.html?id=63fd871eecd30773351f7c4e</t>
  </si>
  <si>
    <t>https://emenscr.nesdc.go.th/viewer/view.html?id=641a944c0d0e124460ea47e4</t>
  </si>
  <si>
    <t>https://emenscr.nesdc.go.th/viewer/view.html?id=644a1c1776f4e604f29dc95c</t>
  </si>
  <si>
    <t>https://emenscr.nesdc.go.th/viewer/view.html?id=644a3ae8ccd42704eb9ef974</t>
  </si>
  <si>
    <t>https://emenscr.nesdc.go.th/viewer/view.html?id=644a3f8656ddcb04f398a8b3</t>
  </si>
  <si>
    <t>https://emenscr.nesdc.go.th/viewer/view.html?id=644a29c256ddcb04f398a867</t>
  </si>
  <si>
    <t>https://emenscr.nesdc.go.th/viewer/view.html?id=644b3bcc5212b61ef90e9eb8</t>
  </si>
  <si>
    <t>https://emenscr.nesdc.go.th/viewer/view.html?id=644b355576f4e604f29dca2f</t>
  </si>
  <si>
    <t>https://emenscr.nesdc.go.th/viewer/view.html?id=644b597922b6421efa00e79c</t>
  </si>
  <si>
    <t>https://emenscr.nesdc.go.th/viewer/view.html?id=6448e32322b6421efa00bf97</t>
  </si>
  <si>
    <t>v2_070103V04F02</t>
  </si>
  <si>
    <t>https://emenscr.nesdc.go.th/viewer/view.html?id=6449e894ccd42704eb9ef8a6</t>
  </si>
  <si>
    <t>https://emenscr.nesdc.go.th/viewer/view.html?id=6449edec76f4e604f29dc8fd</t>
  </si>
  <si>
    <t>โครงการปกติ 2567</t>
  </si>
  <si>
    <t>https://emenscr.nesdc.go.th/viewer/view.html?id=65ba4ba955fb162ad959217f</t>
  </si>
  <si>
    <t>https://emenscr.nesdc.go.th/viewer/view.html?id=65ba47d1995a3a1f8f1659bf</t>
  </si>
  <si>
    <t>https://emenscr.nesdc.go.th/viewer/view.html?id=65ba3dcca23f531f99a27a2c</t>
  </si>
  <si>
    <t>https://emenscr.nesdc.go.th/viewer/view.html?id=65ba38e455fb162ad9592178</t>
  </si>
  <si>
    <t>https://emenscr.nesdc.go.th/viewer/view.html?id=65ba2c71a23f531f99a27a2a</t>
  </si>
  <si>
    <t>https://emenscr.nesdc.go.th/viewer/view.html?id=65ba23eaa23f531f99a27a28</t>
  </si>
  <si>
    <t>https://emenscr.nesdc.go.th/viewer/view.html?id=65b8aa9b9ca7362ad8e8284c</t>
  </si>
  <si>
    <t>https://emenscr.nesdc.go.th/viewer/view.html?id=65b8a099a23f531f99a2794a</t>
  </si>
  <si>
    <t>ศธ 6593(13)-67-0002</t>
  </si>
  <si>
    <t>โครงการกลไกการสึกหรอและแนวโน้มอายุการใช้งานของชิ้นส่วนรางก่อนและหลังการซ่อม เฟส 2</t>
  </si>
  <si>
    <t>พฤษภาคม 2567</t>
  </si>
  <si>
    <t>https://emenscr.nesdc.go.th/viewer/view.html?id=664c500855fb162ad95a3025</t>
  </si>
  <si>
    <t>https://emenscr.nesdc.go.th/viewer/view.html?id=658515efbcbd745c67dd4a6a</t>
  </si>
  <si>
    <t>วท 5401-67-0060</t>
  </si>
  <si>
    <t>ปรับปรุงโครงการสำคัญ 2567</t>
  </si>
  <si>
    <t>https://emenscr.nesdc.go.th/viewer/view.html?id=664f01dd995a3a1f8f16711e</t>
  </si>
  <si>
    <t>https://emenscr.nesdc.go.th/viewer/view.html?id=6564991c3b1d2f5c6661e30b</t>
  </si>
  <si>
    <t>https://emenscr.nesdc.go.th/viewer/view.html?id=65eabcd99349501f9114f66c</t>
  </si>
  <si>
    <t>พบ 0022-67-0005</t>
  </si>
  <si>
    <t>โครงการซ่อมสร้างผิวทางลาดยางแอสฟัลท์ติกคอนกรีต สายบ้านฝั่งท่า-บ้านหนองมะค่า หมู่ 8 ตำบลวังไคร้  อำเภอท่ายาง จังหวัดเพชรบุรี</t>
  </si>
  <si>
    <t>กรมโยธาธิการและผังเมือง</t>
  </si>
  <si>
    <t>สำนักงานโยธาธิการและผังเมืองจังหวัดเพชรบุรี</t>
  </si>
  <si>
    <t>https://emenscr.nesdc.go.th/viewer/view.html?id=66445d209349501f91150747</t>
  </si>
  <si>
    <t>พบ 0022-67-0004</t>
  </si>
  <si>
    <t xml:space="preserve">โครงการก่อสร้างถนนคอนกรีตเสริมเหล็กสายบ้านดอนเจริญ สระพัง พร้อมทางจักรยานและระบบระบายน้ำ หมู่ ๑  ตำบลบ้านหม้อ อำเภอเมืองเพชรบุรี จังหวัดเพชรบุรี  </t>
  </si>
  <si>
    <t>https://emenscr.nesdc.go.th/viewer/view.html?id=66444ef1995a3a1f8f166bd7</t>
  </si>
  <si>
    <t>พบ 0022-67-0003</t>
  </si>
  <si>
    <t>โครงการปรับปรุงถนนคอนกรีตเสริมเหล็กเดิม ลาดยางแอสฟัลท์ติกคอนกรีต สายคันคลองชลประทาน  หมู่ 1,2,6,7 ตำบลบางจาก อำเภอเมืองเพชรบุรี จังหวัดเพชรบุรี</t>
  </si>
  <si>
    <t>https://emenscr.nesdc.go.th/viewer/view.html?id=66444a119349501f91150714</t>
  </si>
  <si>
    <t>พบ 0022-67-0002</t>
  </si>
  <si>
    <t xml:space="preserve">โครงการก่อสร้างถนนคอนกรีตเสริมเหล็ก (ซอยประชาอุทิศ) หมู่ 4 ตำบลท่าแลง อำเภอท่ายาง จังหวัดเพชรบุรี  </t>
  </si>
  <si>
    <t>https://emenscr.nesdc.go.th/viewer/view.html?id=6644455aa23f531f99a28c2b</t>
  </si>
  <si>
    <t>นย 0017-67-0015</t>
  </si>
  <si>
    <t>ก่อสร้างถนนคอนกรีตเสริมเหล็ก สายบ้านคลองสาม หมู่ที่ 5 ตำบลศรีจุฬา อำเภอเมืองนครนายก จังหวัดนครนายก ขนาดกว้าง 4.00 เมตร ยาว 328.00 เมตร หนา 0.15 เมตร ปริมาตรคอนกรีตไม่น้อยกว่า 1,312 ตารางเมตร</t>
  </si>
  <si>
    <t>เมษายน 2567</t>
  </si>
  <si>
    <t>จังหวัดและกลุ่มจังหวัด</t>
  </si>
  <si>
    <t>นครนายก</t>
  </si>
  <si>
    <t>v3_070103V02F02</t>
  </si>
  <si>
    <t>https://emenscr.nesdc.go.th/viewer/view.html?id=6643e5ef9ca7362ad8e9159f</t>
  </si>
  <si>
    <t>https://emenscr.nesdc.go.th/viewer/view.html?id=6629de3b995a3a1f8f1664f6</t>
  </si>
  <si>
    <t>https://emenscr.nesdc.go.th/viewer/view.html?id=662a02bb55fb162ad9599911</t>
  </si>
  <si>
    <t>https://emenscr.nesdc.go.th/viewer/view.html?id=6629eeeed5f7b32ada42ad9f</t>
  </si>
  <si>
    <t>คค 0703.70-67-0011</t>
  </si>
  <si>
    <t>สาย นภ.3007 แยกทางหลวงหมายเลข 228 บ้านโนนงาม ตำบลนากอก - บ้านห้วบ่อทอง ตำบลนากอก อำเภอศรีบุญเรือง จังหวัดหนองบัวลำภู</t>
  </si>
  <si>
    <t>กรมทางหลวงชนบท</t>
  </si>
  <si>
    <t>แขวงทางหลวงชนบทหนองบัวลำภู</t>
  </si>
  <si>
    <t>v3_070103V04F02</t>
  </si>
  <si>
    <t>https://emenscr.nesdc.go.th/viewer/view.html?id=6639e83bd5f7b32ada42fc6f</t>
  </si>
  <si>
    <t>https://emenscr.nesdc.go.th/viewer/view.html?id=65252de72969f65bdae3d573</t>
  </si>
  <si>
    <t>สทร 402-68-0021</t>
  </si>
  <si>
    <t>โครงการวิจัยและพัฒนานโยบายส่งเสริมการขนส่งสินค้าในประเทศและระหว่างประเทศผ่านระบบราง</t>
  </si>
  <si>
    <t>โครงการปกติ 2568</t>
  </si>
  <si>
    <t>v3_070103V03F01</t>
  </si>
  <si>
    <t>https://emenscr.nesdc.go.th/viewer/view.html?id=676e836251d1ed367e3c0409</t>
  </si>
  <si>
    <t>สทร 402-68-0019</t>
  </si>
  <si>
    <t>โครงการยกระดับศักยภาพการแข่งขันของเมืองด้วยระบบราง</t>
  </si>
  <si>
    <t>https://emenscr.nesdc.go.th/viewer/view.html?id=676e80df52c7c851103d0150</t>
  </si>
  <si>
    <t>สทร 402-68-0018</t>
  </si>
  <si>
    <t>โครงการวิจัย พัฒนาและทดสอบเทคโนโลยีระบบอาณัติสัญญาณและการสื่อสารในระบบราง</t>
  </si>
  <si>
    <t>https://emenscr.nesdc.go.th/viewer/view.html?id=676e7d976fbae4367b6c088b</t>
  </si>
  <si>
    <t>สทร 402-68-0016</t>
  </si>
  <si>
    <t>โครงการยกระดับขีดความสามารถการขนส่งทางรางด้วยเทคโนโลยีสมัยใหม่ (ระยะที่ 2)</t>
  </si>
  <si>
    <t>v3_070103V01F04</t>
  </si>
  <si>
    <t>https://emenscr.nesdc.go.th/viewer/view.html?id=676e7a3152c7c851103d0124</t>
  </si>
  <si>
    <t>สทร 402-68-0015</t>
  </si>
  <si>
    <t>โครงการพัฒนาธรรมาภิบาลและระบบกฎหมายด้านการพัฒนาเศรษฐกิจและอุตสาหกรรมระบบราง</t>
  </si>
  <si>
    <t>https://emenscr.nesdc.go.th/viewer/view.html?id=676e786f6fbae4367b6c0887</t>
  </si>
  <si>
    <t>สทร 402-68-0014</t>
  </si>
  <si>
    <t>โครงการพัฒนามาตรฐานงานโยธา งานราง และตัวรถไฟสำหรับประเทศไทย</t>
  </si>
  <si>
    <t>https://emenscr.nesdc.go.th/viewer/view.html?id=676e75b46f54fa367147165c</t>
  </si>
  <si>
    <t>สทร 402-68-0013</t>
  </si>
  <si>
    <t>โครงการพัฒนาเทคโนโลยีและนวัตกรรมเพื่อยกระดับการเดินระบบและซ่อมบำรุงระบบราง (ระยะที่ 2)</t>
  </si>
  <si>
    <t>https://emenscr.nesdc.go.th/viewer/view.html?id=676e6cca51d1ed367e3c03f0</t>
  </si>
  <si>
    <t>สทร 402-68-0012</t>
  </si>
  <si>
    <t>โครงการพัฒนาโครงสร้างพื้นฐานด้านคุณภาพของประเทศ และพัฒนาระบบบริหารจัดการเพื่อรับผการถ่ายทอดเทคโนโลยีรถไฟความเร็วสูง</t>
  </si>
  <si>
    <t>https://emenscr.nesdc.go.th/viewer/view.html?id=676e68834f2efe366f9aa19a</t>
  </si>
  <si>
    <t>สทร 402-68-0011</t>
  </si>
  <si>
    <t>โครงการพัฒนาศูนย์ข้อมูลเทคโนโลยีและองค์ความรู้ระบบรางแบบอัจฉริยะ</t>
  </si>
  <si>
    <t>https://emenscr.nesdc.go.th/viewer/view.html?id=676e65463c750d5109f3092b</t>
  </si>
  <si>
    <t>สทร 402-68-0010</t>
  </si>
  <si>
    <t>โครงการจัดทำยุทธศาสตร์ด้านเทคโนโลยีระบบรางของประเทศ (ระยะที่ 2)</t>
  </si>
  <si>
    <t>https://emenscr.nesdc.go.th/viewer/view.html?id=676e62406f54fa3671471633</t>
  </si>
  <si>
    <t>สทร 402-68-0009</t>
  </si>
  <si>
    <t>https://emenscr.nesdc.go.th/viewer/view.html?id=676e5ef03c750d5109f30748</t>
  </si>
  <si>
    <t>คค 0902-68-0001</t>
  </si>
  <si>
    <t>โครงการจัดทำกฎหมายลำดับรองภายใต้ร่างพระราชบัญญัติการขนส่งทางราง พ.ศ. ....</t>
  </si>
  <si>
    <t>ธันวาคม 2567</t>
  </si>
  <si>
    <t>กองกฎหมาย</t>
  </si>
  <si>
    <t>https://emenscr.nesdc.go.th/viewer/view.html?id=67a193dfa831764a797e1a82</t>
  </si>
  <si>
    <t>กค 0528 (ส)-68-0002</t>
  </si>
  <si>
    <t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ของการรถไฟแห่งประเทศไทย  ประจำปีงบประมาณ พ.ศ. 2568)</t>
  </si>
  <si>
    <t>https://emenscr.nesdc.go.th/viewer/view.html?id=676529ab3c750d5109f2edc6</t>
  </si>
  <si>
    <t>โครงการปกติ 2564</t>
  </si>
  <si>
    <t>https://emenscr.nesdc.go.th/viewer/view.html?id=610d1bfecebcb57c86e915e8</t>
  </si>
  <si>
    <t>v3_070103V03F04</t>
  </si>
  <si>
    <t>https://emenscr.nesdc.go.th/viewer/view.html?id=611a976db1eab9706bc85559</t>
  </si>
  <si>
    <t>https://emenscr.nesdc.go.th/viewer/view.html?id=5fd896374737ba28bee869cd</t>
  </si>
  <si>
    <t>https://emenscr.nesdc.go.th/viewer/view.html?id=6409b8e5728aa67344ffeb0c</t>
  </si>
  <si>
    <t>รฟ.นผ.1000-65-0001</t>
  </si>
  <si>
    <t>ตุลาคม 2564</t>
  </si>
  <si>
    <t>โครงการปกติ 2565</t>
  </si>
  <si>
    <t>070102</t>
  </si>
  <si>
    <t>v2_070102V01F01</t>
  </si>
  <si>
    <t>v3_070102V01F01</t>
  </si>
  <si>
    <t>https://emenscr.nesdc.go.th/viewer/view.html?id=61ee1b5156ca7e7a09028d92</t>
  </si>
  <si>
    <t>รฟ.นผ.1000-65-0002</t>
  </si>
  <si>
    <t>https://emenscr.nesdc.go.th/viewer/view.html?id=61f0c2264e0ee231f847b296</t>
  </si>
  <si>
    <t>นร1106-67-0001</t>
  </si>
  <si>
    <t>เมษายน 2568</t>
  </si>
  <si>
    <t>070101</t>
  </si>
  <si>
    <t>v2_070101</t>
  </si>
  <si>
    <t>v3_070101V04F02</t>
  </si>
  <si>
    <t>https://emenscr.nesdc.go.th/viewer/view.html?id=65e5c2d6a23f531f99a27bf5</t>
  </si>
  <si>
    <t>คค 0410-63-0003</t>
  </si>
  <si>
    <t xml:space="preserve"> โครงการศูนย์การขนส่งชายแดนจังหวัดนครพนม</t>
  </si>
  <si>
    <t>กรมการขนส่งทางบก</t>
  </si>
  <si>
    <t>สำนักการขนส่งสินค้า</t>
  </si>
  <si>
    <t>โครงการปกติ 2563</t>
  </si>
  <si>
    <t>070102F0101</t>
  </si>
  <si>
    <t>https://emenscr.nesdc.go.th/viewer/view.html?id=60c9a2c4d5ca0634c7fc74fe</t>
  </si>
  <si>
    <t>อักษรย่อ</t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</si>
  <si>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</si>
  <si>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</si>
  <si>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</si>
  <si>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</si>
  <si>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</si>
  <si>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v3_070103V03</t>
  </si>
  <si>
    <t>กศก.</t>
  </si>
  <si>
    <t>มช.</t>
  </si>
  <si>
    <t>สวทช.</t>
  </si>
  <si>
    <t>สทร.</t>
  </si>
  <si>
    <t>วว.</t>
  </si>
  <si>
    <t>กปน.</t>
  </si>
  <si>
    <t>ยผ.</t>
  </si>
  <si>
    <t>ขร.</t>
  </si>
  <si>
    <t>ทช.</t>
  </si>
  <si>
    <t>สศช.</t>
  </si>
  <si>
    <t>รฟท.</t>
  </si>
  <si>
    <t>ขบ.</t>
  </si>
  <si>
    <t>ลิงค์</t>
  </si>
  <si>
    <t>v2_070103V04F04</t>
  </si>
  <si>
    <t>v2_070103V02F04</t>
  </si>
  <si>
    <t>v2_070103V03F02</t>
  </si>
  <si>
    <t>v3_070103V03F02</t>
  </si>
  <si>
    <t>กทท.</t>
  </si>
  <si>
    <t>มร.นว.</t>
  </si>
  <si>
    <t>ทล.</t>
  </si>
  <si>
    <t>Count of ปัจจัย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</si>
  <si>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</si>
  <si>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</si>
  <si>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</si>
  <si>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</si>
  <si>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(ร่าง) ข้อเสนอโครงการสำคัญประจำปี 2569 ภายใต้แผนแม่บท 070103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</si>
  <si>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</si>
  <si>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</si>
  <si>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</si>
  <si>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</si>
  <si>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</si>
  <si>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</si>
  <si>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</si>
  <si>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</si>
  <si>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</si>
  <si>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</si>
  <si>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</si>
  <si>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</si>
  <si>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</si>
  <si>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</si>
  <si>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</si>
  <si>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</si>
  <si>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</si>
  <si>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66c6ead8a7a2194243109433</t>
  </si>
  <si>
    <t>https://emenscr.nesdc.go.th/viewer/view.html?id=66c6ead8a7a2194243109433</t>
  </si>
  <si>
    <t>งานจ้างออกแบบรายละเอียดและจัดทำรายงานการประเมินผลกระทบสิ่งแวดล้อม โครงการก่อสร้างทางรถไฟ ช่วงมาบตาพุด-ระยอง-จันทบุรี-ตราด</t>
  </si>
  <si>
    <t>66c6f14546601904ce6f2943</t>
  </si>
  <si>
    <t>https://emenscr.nesdc.go.th/viewer/view.html?id=66c6f14546601904ce6f2943</t>
  </si>
  <si>
    <t>งานจ้างออกแบบรายละเอียดและจัดทำรายงานการประเมินผลกระทบสิ่งแวดล้อม โครงการก่อสร้างทางรถไฟ ช่วงนครสวรรค์-บ้านไผ่</t>
  </si>
  <si>
    <t>66c5a81ca7a2194243109204</t>
  </si>
  <si>
    <t>https://emenscr.nesdc.go.th/viewer/view.html?id=66c5a81ca7a2194243109204</t>
  </si>
  <si>
    <t>โครงการก่อสร้างสะพานข้ามทางรถไฟบนทางหลวงหมายเลข 3329 สายแยกทางหลวงหมายเลข 1 - สถานีหัวหวาย</t>
  </si>
  <si>
    <t>มทร.อีสาน</t>
  </si>
  <si>
    <t>รวม</t>
  </si>
  <si>
    <t>หน่วยงาน</t>
  </si>
  <si>
    <t>ความสอดคล้อง</t>
  </si>
  <si>
    <t>ส่ง</t>
  </si>
  <si>
    <t>ไม่ส่ง</t>
  </si>
  <si>
    <t>โครงการสำคัญ</t>
  </si>
  <si>
    <t>โครงการฯ</t>
  </si>
  <si>
    <t>Row Labels</t>
  </si>
  <si>
    <t>Grand Total</t>
  </si>
  <si>
    <t>ปัจจัย2</t>
  </si>
  <si>
    <t>มพ.</t>
  </si>
  <si>
    <t>มอ.</t>
  </si>
  <si>
    <t>สนข.</t>
  </si>
  <si>
    <t>สบน.</t>
  </si>
  <si>
    <t>สนับสนุน</t>
  </si>
  <si>
    <t>ไม่ระบุ</t>
  </si>
  <si>
    <t>v3_070103V01F02</t>
  </si>
  <si>
    <t>v3_070103V02F03</t>
  </si>
  <si>
    <t>v3_070103V02F06</t>
  </si>
  <si>
    <t>v3_070103V03F03</t>
  </si>
  <si>
    <t>มร.อด.</t>
  </si>
  <si>
    <t>สทป.</t>
  </si>
  <si>
    <t>สคร.</t>
  </si>
  <si>
    <t>ไม่มี</t>
  </si>
  <si>
    <t>ไม่เคยมีโครงการ</t>
  </si>
  <si>
    <t>มหาวิทยาลัยราชภัฏอุดรธานี</t>
  </si>
  <si>
    <t>สำนักงานบริหารหนี้สาธารณะ</t>
  </si>
  <si>
    <t>มหาวิทยาลัยพะเยา</t>
  </si>
  <si>
    <t>สถาบันเทคโนโลยีปทุมวัน</t>
  </si>
  <si>
    <t>สำนักงานนโยบายและแผนการขนส่งและจราจร</t>
  </si>
  <si>
    <t>กรมทรัพยากรทางทะเลและชายฝั่ง</t>
  </si>
  <si>
    <t>สำนักงานคณะกรรมการนโยบายรัฐวิสาหกิจ</t>
  </si>
  <si>
    <t>มหาวิทยาลัยสงขลานครินทร์</t>
  </si>
  <si>
    <t>อื่นๆ</t>
  </si>
  <si>
    <t>กระทรวงทรัพยากรธรรมชาติและสิ่งแวดล้อม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</si>
  <si>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2567 - 2570)</t>
    </r>
  </si>
  <si>
    <t xml:space="preserve">กฎหมาย มาตรการ นโยบายที่เกี่ยวข้อง </t>
  </si>
  <si>
    <t>การกำกับดูแล และการติดตามประเมินผล</t>
  </si>
  <si>
    <t>การแก้ไขจุดตัดทางรถไฟกับถนน</t>
  </si>
  <si>
    <t>การเข้าถึงการใช้งานระบบราง</t>
  </si>
  <si>
    <t>การเข้าถึงบริการขนส่งทางรางของผู้ประกอบการ</t>
  </si>
  <si>
    <t>การดึงดูดการลงทุน</t>
  </si>
  <si>
    <t>การบริหารต้นทุน</t>
  </si>
  <si>
    <t>การส่งเสริมการลงทุนของภาคอุตสาหกรรมเพื่อการขนส่งทางราง</t>
  </si>
  <si>
    <t>ขีดความสามารถของราง/ โครงข่ายทางคู่</t>
  </si>
  <si>
    <t xml:space="preserve">ความครอบคลุมของโครงข่ายระบบการขนส่งทางราง และสิ่งอำนวยความสะดวก </t>
  </si>
  <si>
    <t>ความน่าเชื่อถือ ความตรงเวลาในการให้บริการการขนส่งทางราง</t>
  </si>
  <si>
    <t>ความเพียงพอของจำนวนหัวรถจักรและล้อเลื่อนกับความต้องการ</t>
  </si>
  <si>
    <t>ความเพียงพอของบุคลากรในการปฏิบัติการเดินรถ</t>
  </si>
  <si>
    <t>ความสามารถในการรองรับสินค้า</t>
  </si>
  <si>
    <t>ภาคีส่วนร่วมระหว่างภาครัฐและเอกชน</t>
  </si>
  <si>
    <t>มาตรฐานการเดินรถและการขนส่งสินค้า</t>
  </si>
  <si>
    <t>(All)</t>
  </si>
  <si>
    <t>รหัสปัจจัย</t>
  </si>
  <si>
    <t>ระบุไม่ได้</t>
  </si>
  <si>
    <t>070103V02F06</t>
  </si>
  <si>
    <t>คก.สำคัญ 67</t>
  </si>
  <si>
    <t>มี/ไม่มีโครงการ</t>
  </si>
  <si>
    <t>มี</t>
  </si>
  <si>
    <t>Count of มี/ไม่มีโครงการ</t>
  </si>
  <si>
    <t>กระทรวงหรือเทียบเท่า</t>
  </si>
  <si>
    <t>กรมหรือเทียบเท่า</t>
  </si>
  <si>
    <t>ประเด็นแผนแม่บทฯ</t>
  </si>
  <si>
    <t>รหัสเป้าหมายแผนย่อย</t>
  </si>
  <si>
    <t>เป้าหมายแผนย่อย</t>
  </si>
  <si>
    <t>รหัสองค์ประกอบ</t>
  </si>
  <si>
    <t>รัฐวิสาหกิจ</t>
  </si>
  <si>
    <t>จังหวัด</t>
  </si>
  <si>
    <t>07</t>
  </si>
  <si>
    <t>การขนส่งสินค้าทางรางเพิ่มขึ้น</t>
  </si>
  <si>
    <t>โครงสร้างพื้นฐานทางราง / สนับสนุนทางราง</t>
  </si>
  <si>
    <t>การบริหารจัดการ</t>
  </si>
  <si>
    <t>การกระตุ้นอุปสงค์</t>
  </si>
  <si>
    <t>สภาพแวดล้อมที่สนับสนุนการขนส่งสินค้าทางรางในภาพรวม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</si>
</sst>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TH SarabunPSK"/>
      <family val="2"/>
    </font>
    <font>
      <sz val="11"/>
      <name val="TH SarabunPSK"/>
      <family val="2"/>
    </font>
    <font>
      <u/>
      <sz val="11"/>
      <color theme="10"/>
      <name val="TH SarabunPSK"/>
      <family val="2"/>
    </font>
    <font>
      <b/>
      <sz val="14"/>
      <name val="TH SarabunPSK"/>
      <family val="2"/>
    </font>
    <font>
      <sz val="11"/>
      <name val="Calibri"/>
      <family val="2"/>
    </font>
    <font>
      <sz val="11"/>
      <color theme="0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6"/>
      <name val="TH SarabunPSK"/>
      <family val="2"/>
    </font>
    <font>
      <b/>
      <sz val="28"/>
      <name val="TH SarabunPSK"/>
      <family val="2"/>
    </font>
    <font>
      <sz val="8"/>
      <name val="Calibri"/>
      <family val="2"/>
    </font>
    <font>
      <b/>
      <sz val="28"/>
      <color theme="9" tint="-0.249977111117893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6"/>
      <color rgb="FF0070C0"/>
      <name val="TH SarabunPSK"/>
      <family val="2"/>
    </font>
    <font>
      <b/>
      <sz val="16"/>
      <color rgb="FFED7D31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sz val="16"/>
      <color theme="9"/>
      <name val="TH SarabunPSK"/>
      <family val="2"/>
    </font>
    <font>
      <b/>
      <sz val="16"/>
      <color theme="0"/>
      <name val="TH SarabunPSK"/>
      <family val="2"/>
    </font>
    <font>
      <b/>
      <sz val="16"/>
      <color rgb="FFFFFFFF"/>
      <name val="TH SarabunPSK"/>
      <family val="2"/>
    </font>
    <font>
      <sz val="11"/>
      <color theme="1"/>
      <name val="Calibri"/>
      <family val="2"/>
      <scheme val="minor"/>
    </font>
    <font>
      <sz val="16"/>
      <color rgb="FF00B050"/>
      <name val="TH SarabunPSK"/>
      <family val="2"/>
    </font>
    <font>
      <sz val="16"/>
      <color theme="0"/>
      <name val="TH SarabunPSK"/>
      <family val="2"/>
    </font>
    <font>
      <sz val="16"/>
      <color theme="1"/>
      <name val="TH SarabunPSK"/>
      <family val="2"/>
    </font>
    <font>
      <sz val="16"/>
      <color rgb="FFFF0066"/>
      <name val="TH SarabunPSK"/>
      <family val="2"/>
    </font>
    <font>
      <sz val="16"/>
      <color rgb="FF7030A0"/>
      <name val="TH SarabunPSK"/>
      <family val="2"/>
    </font>
    <font>
      <u/>
      <sz val="16"/>
      <color rgb="FFFF0066"/>
      <name val="TH SarabunPSK"/>
      <family val="2"/>
    </font>
    <font>
      <u/>
      <sz val="16"/>
      <color rgb="FF7030A0"/>
      <name val="TH SarabunPSK"/>
      <family val="2"/>
    </font>
    <font>
      <b/>
      <sz val="28"/>
      <color rgb="FF00B0F0"/>
      <name val="TH SarabunPSK"/>
      <family val="2"/>
    </font>
    <font>
      <sz val="16"/>
      <color rgb="FFFF0066"/>
      <name val="TH SarabunPSK"/>
      <family val="2"/>
      <charset val="222"/>
    </font>
    <font>
      <sz val="11"/>
      <name val="Calibri"/>
      <family val="2"/>
      <charset val="222"/>
    </font>
  </fonts>
  <fills count="4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C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rgb="FF8E8EB4"/>
        <bgColor indexed="64"/>
      </patternFill>
    </fill>
    <fill>
      <patternFill patternType="solid">
        <fgColor rgb="FFDCFF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E26B0A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ACB9CA"/>
        <bgColor rgb="FFACB9CA"/>
      </patternFill>
    </fill>
    <fill>
      <patternFill patternType="solid">
        <fgColor rgb="FFF8CBAD"/>
        <bgColor rgb="FFF8CBAD"/>
      </patternFill>
    </fill>
    <fill>
      <patternFill patternType="solid">
        <fgColor rgb="FFD0CECE"/>
        <bgColor rgb="FFD0CECE"/>
      </patternFill>
    </fill>
  </fills>
  <borders count="8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8" fillId="0" borderId="0"/>
    <xf numFmtId="0" fontId="8" fillId="0" borderId="0"/>
    <xf numFmtId="0" fontId="3" fillId="0" borderId="0" applyNumberFormat="0" applyFill="0" applyBorder="0" applyAlignment="0" applyProtection="0"/>
    <xf numFmtId="0" fontId="1" fillId="0" borderId="0"/>
    <xf numFmtId="0" fontId="37" fillId="0" borderId="0"/>
  </cellStyleXfs>
  <cellXfs count="182">
    <xf numFmtId="0" fontId="0" fillId="0" borderId="0" xfId="0"/>
    <xf numFmtId="0" fontId="2" fillId="0" borderId="0" xfId="0" applyFont="1"/>
    <xf numFmtId="3" fontId="0" fillId="0" borderId="0" xfId="0" applyNumberFormat="1"/>
    <xf numFmtId="1" fontId="0" fillId="0" borderId="0" xfId="0" applyNumberFormat="1"/>
    <xf numFmtId="0" fontId="3" fillId="2" borderId="1" xfId="1" applyFill="1" applyBorder="1" applyAlignment="1">
      <alignment horizontal="left" vertical="top" indent="1"/>
    </xf>
    <xf numFmtId="0" fontId="3" fillId="2" borderId="2" xfId="1" applyFill="1" applyBorder="1" applyAlignment="1">
      <alignment horizontal="left" vertical="top" indent="1"/>
    </xf>
    <xf numFmtId="0" fontId="3" fillId="2" borderId="3" xfId="1" applyFill="1" applyBorder="1" applyAlignment="1">
      <alignment horizontal="left" vertical="top" indent="1"/>
    </xf>
    <xf numFmtId="0" fontId="4" fillId="0" borderId="0" xfId="0" applyFont="1"/>
    <xf numFmtId="0" fontId="5" fillId="0" borderId="0" xfId="0" applyFont="1"/>
    <xf numFmtId="0" fontId="6" fillId="2" borderId="1" xfId="1" applyFont="1" applyFill="1" applyBorder="1" applyAlignment="1">
      <alignment horizontal="left" vertical="top" indent="1"/>
    </xf>
    <xf numFmtId="0" fontId="6" fillId="2" borderId="2" xfId="1" applyFont="1" applyFill="1" applyBorder="1" applyAlignment="1">
      <alignment horizontal="left" vertical="top" indent="1"/>
    </xf>
    <xf numFmtId="0" fontId="6" fillId="2" borderId="3" xfId="1" applyFont="1" applyFill="1" applyBorder="1" applyAlignment="1">
      <alignment horizontal="left" vertical="top" indent="1"/>
    </xf>
    <xf numFmtId="0" fontId="4" fillId="3" borderId="0" xfId="0" applyFont="1" applyFill="1"/>
    <xf numFmtId="0" fontId="4" fillId="3" borderId="0" xfId="0" applyFont="1" applyFill="1" applyAlignment="1">
      <alignment horizontal="left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5" fillId="4" borderId="0" xfId="0" applyFont="1" applyFill="1" applyAlignment="1">
      <alignment horizontal="left"/>
    </xf>
    <xf numFmtId="0" fontId="5" fillId="5" borderId="0" xfId="0" applyFont="1" applyFill="1" applyAlignment="1">
      <alignment horizontal="left"/>
    </xf>
    <xf numFmtId="0" fontId="5" fillId="6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0" fontId="10" fillId="0" borderId="0" xfId="0" pivotButton="1" applyFont="1"/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left" indent="2"/>
    </xf>
    <xf numFmtId="0" fontId="10" fillId="0" borderId="0" xfId="0" applyFont="1" applyAlignment="1">
      <alignment horizontal="left" indent="3"/>
    </xf>
    <xf numFmtId="0" fontId="11" fillId="0" borderId="0" xfId="0" applyFont="1"/>
    <xf numFmtId="0" fontId="12" fillId="0" borderId="0" xfId="0" applyFont="1"/>
    <xf numFmtId="0" fontId="14" fillId="0" borderId="0" xfId="0" applyFont="1"/>
    <xf numFmtId="0" fontId="8" fillId="0" borderId="0" xfId="2"/>
    <xf numFmtId="0" fontId="2" fillId="0" borderId="0" xfId="2" applyFont="1"/>
    <xf numFmtId="1" fontId="8" fillId="0" borderId="0" xfId="2" applyNumberFormat="1"/>
    <xf numFmtId="0" fontId="11" fillId="0" borderId="0" xfId="0" applyFont="1" applyAlignment="1">
      <alignment horizontal="center"/>
    </xf>
    <xf numFmtId="0" fontId="19" fillId="0" borderId="0" xfId="4" applyFont="1" applyFill="1" applyBorder="1" applyAlignment="1">
      <alignment horizontal="left"/>
    </xf>
    <xf numFmtId="0" fontId="21" fillId="0" borderId="0" xfId="0" applyFont="1"/>
    <xf numFmtId="0" fontId="11" fillId="0" borderId="4" xfId="0" applyFont="1" applyBorder="1"/>
    <xf numFmtId="0" fontId="12" fillId="7" borderId="4" xfId="0" applyFont="1" applyFill="1" applyBorder="1"/>
    <xf numFmtId="0" fontId="24" fillId="0" borderId="0" xfId="0" applyFont="1"/>
    <xf numFmtId="0" fontId="25" fillId="0" borderId="0" xfId="0" pivotButton="1" applyFont="1"/>
    <xf numFmtId="0" fontId="25" fillId="0" borderId="0" xfId="0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right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49" fontId="32" fillId="0" borderId="4" xfId="0" applyNumberFormat="1" applyFont="1" applyBorder="1"/>
    <xf numFmtId="0" fontId="32" fillId="0" borderId="4" xfId="0" applyFont="1" applyBorder="1"/>
    <xf numFmtId="0" fontId="31" fillId="14" borderId="4" xfId="0" applyFont="1" applyFill="1" applyBorder="1" applyAlignment="1">
      <alignment horizontal="center"/>
    </xf>
    <xf numFmtId="0" fontId="31" fillId="11" borderId="4" xfId="0" applyFont="1" applyFill="1" applyBorder="1" applyAlignment="1">
      <alignment horizontal="center"/>
    </xf>
    <xf numFmtId="0" fontId="12" fillId="14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32" fillId="0" borderId="4" xfId="0" applyFont="1" applyBorder="1" applyAlignment="1">
      <alignment horizontal="center"/>
    </xf>
    <xf numFmtId="14" fontId="32" fillId="0" borderId="4" xfId="0" applyNumberFormat="1" applyFont="1" applyBorder="1" applyAlignment="1">
      <alignment horizontal="center"/>
    </xf>
    <xf numFmtId="49" fontId="12" fillId="14" borderId="4" xfId="0" applyNumberFormat="1" applyFont="1" applyFill="1" applyBorder="1" applyAlignment="1">
      <alignment horizontal="center"/>
    </xf>
    <xf numFmtId="0" fontId="12" fillId="15" borderId="4" xfId="0" applyFont="1" applyFill="1" applyBorder="1" applyAlignment="1">
      <alignment horizontal="center"/>
    </xf>
    <xf numFmtId="49" fontId="32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49" fontId="31" fillId="14" borderId="4" xfId="0" applyNumberFormat="1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34" fillId="16" borderId="4" xfId="0" applyFont="1" applyFill="1" applyBorder="1" applyAlignment="1">
      <alignment horizontal="center"/>
    </xf>
    <xf numFmtId="0" fontId="36" fillId="0" borderId="0" xfId="0" applyFont="1"/>
    <xf numFmtId="0" fontId="12" fillId="7" borderId="0" xfId="0" applyFont="1" applyFill="1"/>
    <xf numFmtId="0" fontId="35" fillId="12" borderId="0" xfId="0" applyFont="1" applyFill="1"/>
    <xf numFmtId="0" fontId="20" fillId="0" borderId="0" xfId="0" applyFont="1"/>
    <xf numFmtId="0" fontId="15" fillId="0" borderId="0" xfId="3" applyFont="1" applyAlignment="1">
      <alignment horizontal="center"/>
    </xf>
    <xf numFmtId="0" fontId="15" fillId="0" borderId="0" xfId="3" applyFont="1" applyAlignment="1">
      <alignment horizontal="left"/>
    </xf>
    <xf numFmtId="0" fontId="16" fillId="0" borderId="0" xfId="3" applyFont="1" applyAlignment="1">
      <alignment horizontal="center"/>
    </xf>
    <xf numFmtId="0" fontId="17" fillId="0" borderId="0" xfId="3" applyFont="1" applyAlignment="1">
      <alignment horizontal="center"/>
    </xf>
    <xf numFmtId="0" fontId="18" fillId="0" borderId="0" xfId="3" applyFont="1" applyAlignment="1">
      <alignment horizontal="center"/>
    </xf>
    <xf numFmtId="0" fontId="31" fillId="9" borderId="5" xfId="3" applyFont="1" applyFill="1" applyBorder="1" applyAlignment="1">
      <alignment horizontal="center" vertical="center"/>
    </xf>
    <xf numFmtId="0" fontId="36" fillId="31" borderId="5" xfId="3" applyFont="1" applyFill="1" applyBorder="1" applyAlignment="1">
      <alignment horizontal="center" vertical="center"/>
    </xf>
    <xf numFmtId="0" fontId="31" fillId="10" borderId="4" xfId="3" applyFont="1" applyFill="1" applyBorder="1" applyAlignment="1">
      <alignment horizontal="center" vertical="center"/>
    </xf>
    <xf numFmtId="0" fontId="31" fillId="32" borderId="5" xfId="3" applyFont="1" applyFill="1" applyBorder="1" applyAlignment="1">
      <alignment horizontal="center" vertical="center"/>
    </xf>
    <xf numFmtId="0" fontId="32" fillId="0" borderId="4" xfId="5" applyFont="1" applyBorder="1"/>
    <xf numFmtId="0" fontId="32" fillId="0" borderId="4" xfId="5" applyFont="1" applyBorder="1" applyAlignment="1">
      <alignment horizontal="left"/>
    </xf>
    <xf numFmtId="0" fontId="13" fillId="0" borderId="4" xfId="1" applyFont="1" applyBorder="1" applyAlignment="1">
      <alignment horizontal="left"/>
    </xf>
    <xf numFmtId="0" fontId="38" fillId="0" borderId="4" xfId="5" applyFont="1" applyBorder="1"/>
    <xf numFmtId="0" fontId="24" fillId="0" borderId="4" xfId="5" applyFont="1" applyBorder="1"/>
    <xf numFmtId="2" fontId="38" fillId="0" borderId="4" xfId="5" applyNumberFormat="1" applyFont="1" applyBorder="1"/>
    <xf numFmtId="2" fontId="24" fillId="0" borderId="4" xfId="5" applyNumberFormat="1" applyFont="1" applyBorder="1"/>
    <xf numFmtId="0" fontId="32" fillId="0" borderId="4" xfId="5" applyFont="1" applyBorder="1" applyAlignment="1">
      <alignment horizontal="center" vertical="center"/>
    </xf>
    <xf numFmtId="0" fontId="32" fillId="0" borderId="4" xfId="5" applyFont="1" applyBorder="1" applyAlignment="1">
      <alignment horizontal="center"/>
    </xf>
    <xf numFmtId="0" fontId="30" fillId="0" borderId="4" xfId="5" applyFont="1" applyBorder="1" applyAlignment="1">
      <alignment horizontal="center"/>
    </xf>
    <xf numFmtId="0" fontId="31" fillId="0" borderId="4" xfId="6" applyFont="1" applyBorder="1" applyAlignment="1">
      <alignment horizontal="center"/>
    </xf>
    <xf numFmtId="0" fontId="30" fillId="0" borderId="4" xfId="6" applyFont="1" applyBorder="1" applyAlignment="1">
      <alignment horizontal="center"/>
    </xf>
    <xf numFmtId="0" fontId="12" fillId="9" borderId="4" xfId="3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35" fillId="17" borderId="4" xfId="0" applyFont="1" applyFill="1" applyBorder="1" applyAlignment="1">
      <alignment horizontal="center"/>
    </xf>
    <xf numFmtId="0" fontId="13" fillId="0" borderId="4" xfId="1" applyFont="1" applyFill="1" applyBorder="1"/>
    <xf numFmtId="1" fontId="11" fillId="0" borderId="4" xfId="0" applyNumberFormat="1" applyFont="1" applyBorder="1" applyAlignment="1">
      <alignment horizontal="center"/>
    </xf>
    <xf numFmtId="0" fontId="24" fillId="0" borderId="4" xfId="0" applyFont="1" applyBorder="1"/>
    <xf numFmtId="0" fontId="11" fillId="8" borderId="0" xfId="0" applyFont="1" applyFill="1"/>
    <xf numFmtId="0" fontId="12" fillId="0" borderId="0" xfId="2" applyFont="1"/>
    <xf numFmtId="0" fontId="11" fillId="19" borderId="4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13" fillId="2" borderId="4" xfId="1" applyFont="1" applyFill="1" applyBorder="1" applyAlignment="1">
      <alignment horizontal="left" vertical="top" indent="1"/>
    </xf>
    <xf numFmtId="0" fontId="11" fillId="16" borderId="4" xfId="0" applyFont="1" applyFill="1" applyBorder="1" applyAlignment="1">
      <alignment horizontal="center"/>
    </xf>
    <xf numFmtId="0" fontId="32" fillId="5" borderId="4" xfId="0" applyFont="1" applyFill="1" applyBorder="1" applyAlignment="1">
      <alignment horizontal="center"/>
    </xf>
    <xf numFmtId="0" fontId="11" fillId="18" borderId="4" xfId="0" applyFont="1" applyFill="1" applyBorder="1" applyAlignment="1">
      <alignment horizontal="center"/>
    </xf>
    <xf numFmtId="0" fontId="32" fillId="18" borderId="4" xfId="0" applyFont="1" applyFill="1" applyBorder="1" applyAlignment="1">
      <alignment horizontal="center"/>
    </xf>
    <xf numFmtId="0" fontId="32" fillId="19" borderId="4" xfId="0" applyFont="1" applyFill="1" applyBorder="1" applyAlignment="1">
      <alignment horizontal="center"/>
    </xf>
    <xf numFmtId="0" fontId="32" fillId="20" borderId="4" xfId="0" applyFont="1" applyFill="1" applyBorder="1" applyAlignment="1">
      <alignment horizontal="center"/>
    </xf>
    <xf numFmtId="0" fontId="11" fillId="20" borderId="4" xfId="0" applyFont="1" applyFill="1" applyBorder="1" applyAlignment="1">
      <alignment horizontal="center"/>
    </xf>
    <xf numFmtId="0" fontId="32" fillId="21" borderId="4" xfId="0" applyFont="1" applyFill="1" applyBorder="1" applyAlignment="1">
      <alignment horizontal="center"/>
    </xf>
    <xf numFmtId="0" fontId="11" fillId="21" borderId="4" xfId="0" applyFont="1" applyFill="1" applyBorder="1" applyAlignment="1">
      <alignment horizontal="center"/>
    </xf>
    <xf numFmtId="0" fontId="11" fillId="22" borderId="4" xfId="0" applyFont="1" applyFill="1" applyBorder="1" applyAlignment="1">
      <alignment horizontal="center"/>
    </xf>
    <xf numFmtId="0" fontId="32" fillId="22" borderId="4" xfId="0" applyFont="1" applyFill="1" applyBorder="1" applyAlignment="1">
      <alignment horizontal="center"/>
    </xf>
    <xf numFmtId="0" fontId="32" fillId="23" borderId="4" xfId="0" applyFont="1" applyFill="1" applyBorder="1" applyAlignment="1">
      <alignment horizontal="center"/>
    </xf>
    <xf numFmtId="0" fontId="11" fillId="23" borderId="4" xfId="0" applyFont="1" applyFill="1" applyBorder="1" applyAlignment="1">
      <alignment horizontal="center"/>
    </xf>
    <xf numFmtId="0" fontId="32" fillId="24" borderId="4" xfId="0" applyFont="1" applyFill="1" applyBorder="1" applyAlignment="1">
      <alignment horizontal="center"/>
    </xf>
    <xf numFmtId="0" fontId="11" fillId="24" borderId="4" xfId="0" applyFont="1" applyFill="1" applyBorder="1" applyAlignment="1">
      <alignment horizontal="center"/>
    </xf>
    <xf numFmtId="0" fontId="11" fillId="25" borderId="4" xfId="0" applyFont="1" applyFill="1" applyBorder="1" applyAlignment="1">
      <alignment horizontal="center"/>
    </xf>
    <xf numFmtId="0" fontId="32" fillId="26" borderId="4" xfId="0" applyFont="1" applyFill="1" applyBorder="1" applyAlignment="1">
      <alignment horizontal="center"/>
    </xf>
    <xf numFmtId="0" fontId="11" fillId="26" borderId="4" xfId="0" applyFont="1" applyFill="1" applyBorder="1" applyAlignment="1">
      <alignment horizontal="center"/>
    </xf>
    <xf numFmtId="0" fontId="11" fillId="27" borderId="4" xfId="0" applyFont="1" applyFill="1" applyBorder="1" applyAlignment="1">
      <alignment horizontal="center"/>
    </xf>
    <xf numFmtId="0" fontId="32" fillId="27" borderId="4" xfId="0" applyFont="1" applyFill="1" applyBorder="1" applyAlignment="1">
      <alignment horizontal="center"/>
    </xf>
    <xf numFmtId="0" fontId="11" fillId="28" borderId="4" xfId="0" applyFont="1" applyFill="1" applyBorder="1" applyAlignment="1">
      <alignment horizontal="center"/>
    </xf>
    <xf numFmtId="0" fontId="32" fillId="28" borderId="4" xfId="0" applyFont="1" applyFill="1" applyBorder="1" applyAlignment="1">
      <alignment horizontal="center"/>
    </xf>
    <xf numFmtId="0" fontId="12" fillId="0" borderId="0" xfId="0" pivotButton="1" applyFont="1"/>
    <xf numFmtId="1" fontId="12" fillId="0" borderId="0" xfId="0" applyNumberFormat="1" applyFont="1"/>
    <xf numFmtId="0" fontId="12" fillId="0" borderId="0" xfId="0" applyFont="1" applyAlignment="1">
      <alignment horizontal="center"/>
    </xf>
    <xf numFmtId="0" fontId="36" fillId="30" borderId="0" xfId="0" applyFont="1" applyFill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indent="1"/>
    </xf>
    <xf numFmtId="0" fontId="39" fillId="29" borderId="0" xfId="0" applyFont="1" applyFill="1" applyAlignment="1">
      <alignment horizontal="left"/>
    </xf>
    <xf numFmtId="0" fontId="39" fillId="29" borderId="0" xfId="0" applyFont="1" applyFill="1"/>
    <xf numFmtId="0" fontId="30" fillId="0" borderId="0" xfId="0" applyFont="1"/>
    <xf numFmtId="0" fontId="11" fillId="36" borderId="4" xfId="0" applyFont="1" applyFill="1" applyBorder="1"/>
    <xf numFmtId="0" fontId="11" fillId="37" borderId="4" xfId="0" applyFont="1" applyFill="1" applyBorder="1"/>
    <xf numFmtId="0" fontId="11" fillId="35" borderId="4" xfId="0" applyFont="1" applyFill="1" applyBorder="1"/>
    <xf numFmtId="0" fontId="11" fillId="34" borderId="4" xfId="0" applyFont="1" applyFill="1" applyBorder="1"/>
    <xf numFmtId="0" fontId="12" fillId="0" borderId="4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41" fillId="33" borderId="4" xfId="0" applyFont="1" applyFill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12" fillId="0" borderId="5" xfId="0" applyFont="1" applyBorder="1" applyAlignment="1">
      <alignment horizontal="center"/>
    </xf>
    <xf numFmtId="0" fontId="43" fillId="0" borderId="4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41" fillId="0" borderId="4" xfId="0" applyFont="1" applyBorder="1"/>
    <xf numFmtId="0" fontId="0" fillId="0" borderId="0" xfId="0" applyAlignment="1">
      <alignment horizontal="center"/>
    </xf>
    <xf numFmtId="0" fontId="0" fillId="0" borderId="0" xfId="0"/>
    <xf numFmtId="0" fontId="12" fillId="0" borderId="5" xfId="0" applyFont="1" applyBorder="1" applyAlignment="1">
      <alignment horizontal="center"/>
    </xf>
    <xf numFmtId="0" fontId="12" fillId="13" borderId="6" xfId="0" applyFont="1" applyFill="1" applyBorder="1" applyAlignment="1">
      <alignment horizontal="center"/>
    </xf>
    <xf numFmtId="0" fontId="12" fillId="13" borderId="7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40" fillId="0" borderId="4" xfId="0" applyFont="1" applyFill="1" applyBorder="1"/>
    <xf numFmtId="0" fontId="11" fillId="0" borderId="4" xfId="0" applyFont="1" applyFill="1" applyBorder="1" applyAlignment="1">
      <alignment horizontal="center"/>
    </xf>
    <xf numFmtId="0" fontId="11" fillId="0" borderId="4" xfId="0" applyFont="1" applyFill="1" applyBorder="1"/>
    <xf numFmtId="0" fontId="11" fillId="0" borderId="0" xfId="0" pivotButton="1" applyFont="1"/>
    <xf numFmtId="0" fontId="15" fillId="0" borderId="0" xfId="0" pivotButton="1" applyFont="1"/>
    <xf numFmtId="0" fontId="15" fillId="0" borderId="0" xfId="0" applyFont="1" applyAlignment="1">
      <alignment horizontal="left"/>
    </xf>
    <xf numFmtId="0" fontId="15" fillId="0" borderId="0" xfId="0" applyFont="1"/>
    <xf numFmtId="0" fontId="46" fillId="0" borderId="0" xfId="0" applyFont="1" applyAlignment="1">
      <alignment horizontal="left" indent="1"/>
    </xf>
    <xf numFmtId="0" fontId="47" fillId="0" borderId="0" xfId="0" applyFont="1"/>
    <xf numFmtId="0" fontId="0" fillId="0" borderId="4" xfId="0" applyBorder="1"/>
    <xf numFmtId="0" fontId="46" fillId="0" borderId="4" xfId="0" applyFont="1" applyBorder="1" applyAlignment="1">
      <alignment horizontal="center"/>
    </xf>
    <xf numFmtId="1" fontId="38" fillId="0" borderId="4" xfId="0" applyNumberFormat="1" applyFont="1" applyBorder="1" applyAlignment="1">
      <alignment horizontal="center"/>
    </xf>
    <xf numFmtId="0" fontId="38" fillId="0" borderId="4" xfId="0" applyFont="1" applyBorder="1"/>
    <xf numFmtId="0" fontId="38" fillId="0" borderId="4" xfId="0" applyFont="1" applyBorder="1" applyAlignment="1">
      <alignment horizontal="center"/>
    </xf>
    <xf numFmtId="0" fontId="11" fillId="0" borderId="0" xfId="0" applyNumberFormat="1" applyFont="1"/>
    <xf numFmtId="0" fontId="11" fillId="0" borderId="0" xfId="0" applyFont="1" applyAlignment="1">
      <alignment horizontal="left" indent="2"/>
    </xf>
    <xf numFmtId="0" fontId="24" fillId="0" borderId="0" xfId="0" applyFont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38" borderId="4" xfId="0" applyFont="1" applyFill="1" applyBorder="1" applyAlignment="1">
      <alignment horizontal="center"/>
    </xf>
    <xf numFmtId="0" fontId="31" fillId="39" borderId="4" xfId="0" applyFont="1" applyFill="1" applyBorder="1" applyAlignment="1">
      <alignment horizontal="center"/>
    </xf>
    <xf numFmtId="0" fontId="31" fillId="40" borderId="4" xfId="0" applyFont="1" applyFill="1" applyBorder="1" applyAlignment="1">
      <alignment horizontal="center"/>
    </xf>
    <xf numFmtId="0" fontId="40" fillId="0" borderId="4" xfId="0" applyFont="1" applyBorder="1" applyAlignment="1">
      <alignment horizontal="left" indent="2"/>
    </xf>
    <xf numFmtId="0" fontId="11" fillId="0" borderId="4" xfId="0" quotePrefix="1" applyFont="1" applyBorder="1" applyAlignment="1">
      <alignment horizontal="center"/>
    </xf>
  </cellXfs>
  <cellStyles count="7">
    <cellStyle name="Hyperlink" xfId="1" builtinId="8"/>
    <cellStyle name="Hyperlink 2" xfId="4" xr:uid="{600F6637-B2DE-47D1-87C1-8ADC9EC6B1B3}"/>
    <cellStyle name="Normal" xfId="0" builtinId="0"/>
    <cellStyle name="Normal 2" xfId="2" xr:uid="{00000000-0005-0000-0000-000002000000}"/>
    <cellStyle name="Normal 2 2 2" xfId="6" xr:uid="{DD4E54B5-B997-4A2D-BEE5-AE0D521EE5EE}"/>
    <cellStyle name="Normal 7 2" xfId="5" xr:uid="{78FAFD5D-4C8B-498D-87E9-BC21A8E3F684}"/>
    <cellStyle name="ปกติ 2" xfId="3" xr:uid="{45F89F4A-B6BD-4781-B235-2709549E9575}"/>
  </cellStyles>
  <dxfs count="197">
    <dxf>
      <font>
        <color rgb="FF9C0006"/>
      </font>
      <fill>
        <patternFill>
          <bgColor rgb="FFFFC7CE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color rgb="FFFF006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color rgb="FF7030A0"/>
      </font>
    </dxf>
    <dxf>
      <font>
        <color auto="1"/>
      </font>
    </dxf>
    <dxf>
      <font>
        <color auto="1"/>
        <charset val="222"/>
      </font>
    </dxf>
    <dxf>
      <font>
        <color auto="1"/>
        <charset val="222"/>
      </font>
    </dxf>
    <dxf>
      <font>
        <color auto="1"/>
        <charset val="222"/>
      </font>
    </dxf>
    <dxf>
      <font>
        <color auto="1"/>
        <charset val="222"/>
      </font>
    </dxf>
    <dxf>
      <font>
        <color auto="1"/>
        <charset val="222"/>
      </font>
    </dxf>
    <dxf>
      <font>
        <color rgb="FF7030A0"/>
      </font>
    </dxf>
    <dxf>
      <font>
        <color rgb="FF7030A0"/>
      </font>
    </dxf>
    <dxf>
      <font>
        <color rgb="FF7030A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  <charset val="222"/>
      </font>
    </dxf>
    <dxf>
      <font>
        <color auto="1"/>
        <charset val="222"/>
      </font>
    </dxf>
    <dxf>
      <font>
        <color auto="1"/>
        <charset val="222"/>
      </font>
    </dxf>
    <dxf>
      <font>
        <color auto="1"/>
        <charset val="222"/>
      </font>
    </dxf>
    <dxf>
      <font>
        <color auto="1"/>
        <charset val="22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sz val="14"/>
      </font>
    </dxf>
    <dxf>
      <font>
        <name val="TH SarabunPSK"/>
        <scheme val="none"/>
      </font>
    </dxf>
    <dxf>
      <alignment horizontal="center" readingOrder="0"/>
    </dxf>
    <dxf>
      <font>
        <sz val="14"/>
      </font>
    </dxf>
    <dxf>
      <font>
        <name val="TH SarabunPSK"/>
        <scheme val="none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theme="7" tint="-0.249977111117893"/>
        </patternFill>
      </fill>
    </dxf>
    <dxf>
      <numFmt numFmtId="1" formatCode="0"/>
    </dxf>
    <dxf>
      <alignment horizontal="center" readingOrder="0"/>
    </dxf>
    <dxf>
      <font>
        <sz val="14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0066"/>
      <color rgb="FFFFEFFF"/>
      <color rgb="FFFFFF99"/>
      <color rgb="FFDCFF79"/>
      <color rgb="FF8E8EB4"/>
      <color rgb="FF996600"/>
      <color rgb="FF339966"/>
      <color rgb="FFFF99CC"/>
      <color rgb="FF99CC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1</xdr:row>
      <xdr:rowOff>68834</xdr:rowOff>
    </xdr:from>
    <xdr:to>
      <xdr:col>8</xdr:col>
      <xdr:colOff>733424</xdr:colOff>
      <xdr:row>7</xdr:row>
      <xdr:rowOff>171449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76199" y="306959"/>
          <a:ext cx="8791575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885826</xdr:colOff>
      <xdr:row>1</xdr:row>
      <xdr:rowOff>57150</xdr:rowOff>
    </xdr:from>
    <xdr:to>
      <xdr:col>12</xdr:col>
      <xdr:colOff>0</xdr:colOff>
      <xdr:row>7</xdr:row>
      <xdr:rowOff>180974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9020176" y="295275"/>
          <a:ext cx="6619874" cy="12668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176244</xdr:colOff>
      <xdr:row>29</xdr:row>
      <xdr:rowOff>20730</xdr:rowOff>
    </xdr:from>
    <xdr:to>
      <xdr:col>33</xdr:col>
      <xdr:colOff>468643</xdr:colOff>
      <xdr:row>31</xdr:row>
      <xdr:rowOff>96503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B521F6B-D964-40C0-9C49-009CD615D611}"/>
            </a:ext>
          </a:extLst>
        </xdr:cNvPr>
        <xdr:cNvSpPr/>
      </xdr:nvSpPr>
      <xdr:spPr>
        <a:xfrm>
          <a:off x="13020111" y="7789558"/>
          <a:ext cx="12496305" cy="61155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14882</xdr:colOff>
      <xdr:row>26</xdr:row>
      <xdr:rowOff>59530</xdr:rowOff>
    </xdr:from>
    <xdr:to>
      <xdr:col>33</xdr:col>
      <xdr:colOff>306897</xdr:colOff>
      <xdr:row>29</xdr:row>
      <xdr:rowOff>186491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40843D9-776A-4735-93E6-127F587BDE13}"/>
            </a:ext>
          </a:extLst>
        </xdr:cNvPr>
        <xdr:cNvSpPr/>
      </xdr:nvSpPr>
      <xdr:spPr>
        <a:xfrm>
          <a:off x="12248554" y="7024686"/>
          <a:ext cx="13106116" cy="93063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12</xdr:col>
      <xdr:colOff>231115</xdr:colOff>
      <xdr:row>31</xdr:row>
      <xdr:rowOff>258485</xdr:rowOff>
    </xdr:from>
    <xdr:to>
      <xdr:col>33</xdr:col>
      <xdr:colOff>237576</xdr:colOff>
      <xdr:row>35</xdr:row>
      <xdr:rowOff>133056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2DCC9DD2-C192-4FF0-A998-445F220FF7FA}"/>
            </a:ext>
          </a:extLst>
        </xdr:cNvPr>
        <xdr:cNvSpPr/>
      </xdr:nvSpPr>
      <xdr:spPr>
        <a:xfrm>
          <a:off x="12464787" y="8563094"/>
          <a:ext cx="12820562" cy="1035431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7873</xdr:colOff>
      <xdr:row>1</xdr:row>
      <xdr:rowOff>38746</xdr:rowOff>
    </xdr:from>
    <xdr:to>
      <xdr:col>31</xdr:col>
      <xdr:colOff>402472</xdr:colOff>
      <xdr:row>25</xdr:row>
      <xdr:rowOff>232001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26CF2211-570A-401C-25AB-87FF58908B2F}"/>
            </a:ext>
          </a:extLst>
        </xdr:cNvPr>
        <xdr:cNvGrpSpPr/>
      </xdr:nvGrpSpPr>
      <xdr:grpSpPr>
        <a:xfrm>
          <a:off x="12257023" y="305446"/>
          <a:ext cx="11976999" cy="6594055"/>
          <a:chOff x="12257023" y="305446"/>
          <a:chExt cx="11976999" cy="659405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13A6C0C-98DA-9B1E-7B04-BF6F457AFB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2257023" y="305446"/>
            <a:ext cx="11768003" cy="6594055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17F4408-925C-43C1-B4B3-3E6C8893752B}"/>
              </a:ext>
            </a:extLst>
          </xdr:cNvPr>
          <xdr:cNvSpPr txBox="1"/>
        </xdr:nvSpPr>
        <xdr:spPr>
          <a:xfrm>
            <a:off x="21497329" y="4697611"/>
            <a:ext cx="2736693" cy="9687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1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65</a:t>
            </a:r>
            <a:r>
              <a:rPr lang="en-US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+5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+5 </a:t>
            </a: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70|52</a:t>
            </a:r>
            <a:r>
              <a:rPr lang="en-US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grpSp>
        <xdr:nvGrpSpPr>
          <xdr:cNvPr id="17" name="Group 16">
            <a:extLst>
              <a:ext uri="{FF2B5EF4-FFF2-40B4-BE49-F238E27FC236}">
                <a16:creationId xmlns:a16="http://schemas.microsoft.com/office/drawing/2014/main" id="{80949FDE-81E8-C5D2-BDEF-94B9E82708F4}"/>
              </a:ext>
            </a:extLst>
          </xdr:cNvPr>
          <xdr:cNvGrpSpPr/>
        </xdr:nvGrpSpPr>
        <xdr:grpSpPr>
          <a:xfrm>
            <a:off x="14821196" y="2415183"/>
            <a:ext cx="669132" cy="1741291"/>
            <a:chOff x="14808099" y="2425899"/>
            <a:chExt cx="669727" cy="1748434"/>
          </a:xfrm>
        </xdr:grpSpPr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65432688-4309-4626-B185-244C02A19138}"/>
                </a:ext>
              </a:extLst>
            </xdr:cNvPr>
            <xdr:cNvSpPr txBox="1"/>
          </xdr:nvSpPr>
          <xdr:spPr>
            <a:xfrm>
              <a:off x="14808099" y="2425899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32</a:t>
              </a:r>
              <a:r>
                <a:rPr lang="en-US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lang="en-US" sz="11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17</a:t>
              </a:r>
              <a:r>
                <a:rPr lang="en-US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</a:p>
          </xdr:txBody>
        </xdr: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A963C56D-9ADF-0C93-06DB-8868AA7B9E6D}"/>
                </a:ext>
              </a:extLst>
            </xdr:cNvPr>
            <xdr:cNvSpPr txBox="1"/>
          </xdr:nvSpPr>
          <xdr:spPr>
            <a:xfrm>
              <a:off x="14808099" y="3471271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</a:p>
          </xdr:txBody>
        </xdr: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BAA03BEE-8F3E-F900-EED4-8B95F7D67D0C}"/>
                </a:ext>
              </a:extLst>
            </xdr:cNvPr>
            <xdr:cNvSpPr txBox="1"/>
          </xdr:nvSpPr>
          <xdr:spPr>
            <a:xfrm>
              <a:off x="14808099" y="3936209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161325C6-5F00-27A4-07BB-189A2C75DA1F}"/>
                </a:ext>
              </a:extLst>
            </xdr:cNvPr>
            <xdr:cNvSpPr txBox="1"/>
          </xdr:nvSpPr>
          <xdr:spPr>
            <a:xfrm>
              <a:off x="14808099" y="2879529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6B65EFBC-74FD-8A2C-BBFD-C9E981E3AF84}"/>
              </a:ext>
            </a:extLst>
          </xdr:cNvPr>
          <xdr:cNvGrpSpPr/>
        </xdr:nvGrpSpPr>
        <xdr:grpSpPr>
          <a:xfrm>
            <a:off x="17525105" y="2397326"/>
            <a:ext cx="669131" cy="2188364"/>
            <a:chOff x="17514389" y="2406851"/>
            <a:chExt cx="669727" cy="2199080"/>
          </a:xfrm>
        </xdr:grpSpPr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BD95802C-CCD5-BA2A-5D31-6E0910080EC8}"/>
                </a:ext>
              </a:extLst>
            </xdr:cNvPr>
            <xdr:cNvSpPr txBox="1"/>
          </xdr:nvSpPr>
          <xdr:spPr>
            <a:xfrm>
              <a:off x="17514389" y="2406851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82C87806-E1D7-5A44-C66C-C0CD8F4BCAFF}"/>
                </a:ext>
              </a:extLst>
            </xdr:cNvPr>
            <xdr:cNvSpPr txBox="1"/>
          </xdr:nvSpPr>
          <xdr:spPr>
            <a:xfrm>
              <a:off x="17514389" y="2842021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F9790C3D-444D-9C95-B391-64DF537220BD}"/>
                </a:ext>
              </a:extLst>
            </xdr:cNvPr>
            <xdr:cNvSpPr txBox="1"/>
          </xdr:nvSpPr>
          <xdr:spPr>
            <a:xfrm>
              <a:off x="17514389" y="3515320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02E2CC3D-0FA2-4A54-A517-76910E7B6029}"/>
                </a:ext>
              </a:extLst>
            </xdr:cNvPr>
            <xdr:cNvSpPr txBox="1"/>
          </xdr:nvSpPr>
          <xdr:spPr>
            <a:xfrm>
              <a:off x="17514389" y="3950493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F6094727-FF64-44F4-A3DF-A1A32C9FBE20}"/>
                </a:ext>
              </a:extLst>
            </xdr:cNvPr>
            <xdr:cNvSpPr txBox="1"/>
          </xdr:nvSpPr>
          <xdr:spPr>
            <a:xfrm>
              <a:off x="17514389" y="3173611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669284D6-AA1A-BD7E-4667-6E55D10A1447}"/>
                </a:ext>
              </a:extLst>
            </xdr:cNvPr>
            <xdr:cNvSpPr txBox="1"/>
          </xdr:nvSpPr>
          <xdr:spPr>
            <a:xfrm>
              <a:off x="17514389" y="4367807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9B144727-CF7B-3204-CE2D-1EF8768E0650}"/>
              </a:ext>
            </a:extLst>
          </xdr:cNvPr>
          <xdr:cNvGrpSpPr/>
        </xdr:nvGrpSpPr>
        <xdr:grpSpPr>
          <a:xfrm>
            <a:off x="20513722" y="2403276"/>
            <a:ext cx="669132" cy="1549002"/>
            <a:chOff x="20505983" y="2413992"/>
            <a:chExt cx="669727" cy="1554955"/>
          </a:xfrm>
        </xdr:grpSpPr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8F23D65E-8D1B-53B4-C898-3D027CCFCCFC}"/>
                </a:ext>
              </a:extLst>
            </xdr:cNvPr>
            <xdr:cNvSpPr txBox="1"/>
          </xdr:nvSpPr>
          <xdr:spPr>
            <a:xfrm>
              <a:off x="20505983" y="2413992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8DD7E658-469B-3AE6-ECCA-9531160A2149}"/>
                </a:ext>
              </a:extLst>
            </xdr:cNvPr>
            <xdr:cNvSpPr txBox="1"/>
          </xdr:nvSpPr>
          <xdr:spPr>
            <a:xfrm>
              <a:off x="20505983" y="2804517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6E84A9A9-7578-2A12-C052-6F7CDD6317D0}"/>
                </a:ext>
              </a:extLst>
            </xdr:cNvPr>
            <xdr:cNvSpPr txBox="1"/>
          </xdr:nvSpPr>
          <xdr:spPr>
            <a:xfrm>
              <a:off x="20505983" y="3730823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C6DDA764-FA45-54BF-3346-44FA6887A5B8}"/>
                </a:ext>
              </a:extLst>
            </xdr:cNvPr>
            <xdr:cNvSpPr txBox="1"/>
          </xdr:nvSpPr>
          <xdr:spPr>
            <a:xfrm>
              <a:off x="20505983" y="3266479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15EB835D-D4B8-3A77-C36A-301F31E830C9}"/>
              </a:ext>
            </a:extLst>
          </xdr:cNvPr>
          <xdr:cNvGrpSpPr/>
        </xdr:nvGrpSpPr>
        <xdr:grpSpPr>
          <a:xfrm>
            <a:off x="19708413" y="5719170"/>
            <a:ext cx="669132" cy="566737"/>
            <a:chOff x="19700079" y="5744173"/>
            <a:chExt cx="669727" cy="569118"/>
          </a:xfrm>
        </xdr:grpSpPr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C1FD1F4C-ECA2-4026-BB64-C580BF864BAC}"/>
                </a:ext>
              </a:extLst>
            </xdr:cNvPr>
            <xdr:cNvSpPr txBox="1"/>
          </xdr:nvSpPr>
          <xdr:spPr>
            <a:xfrm>
              <a:off x="19700079" y="5744173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</a:p>
          </xdr:txBody>
        </xdr:sp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4379E255-C9D4-65EC-392B-7DFC45AEC565}"/>
                </a:ext>
              </a:extLst>
            </xdr:cNvPr>
            <xdr:cNvSpPr txBox="1"/>
          </xdr:nvSpPr>
          <xdr:spPr>
            <a:xfrm>
              <a:off x="19700079" y="6075167"/>
              <a:ext cx="669727" cy="23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336175</xdr:colOff>
      <xdr:row>1</xdr:row>
      <xdr:rowOff>10924</xdr:rowOff>
    </xdr:from>
    <xdr:to>
      <xdr:col>31</xdr:col>
      <xdr:colOff>147483</xdr:colOff>
      <xdr:row>21</xdr:row>
      <xdr:rowOff>89042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9FA0E8-E435-D63C-DC49-9244497F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28124" y="445152"/>
          <a:ext cx="5974543" cy="46305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595311</xdr:colOff>
      <xdr:row>0</xdr:row>
      <xdr:rowOff>0</xdr:rowOff>
    </xdr:from>
    <xdr:to>
      <xdr:col>21</xdr:col>
      <xdr:colOff>231107</xdr:colOff>
      <xdr:row>17</xdr:row>
      <xdr:rowOff>174943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16C003-0E36-4F55-990B-B1215EA9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9" y="0"/>
          <a:ext cx="7581233" cy="423068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9</xdr:col>
      <xdr:colOff>2805</xdr:colOff>
      <xdr:row>18</xdr:row>
      <xdr:rowOff>394</xdr:rowOff>
    </xdr:from>
    <xdr:to>
      <xdr:col>21</xdr:col>
      <xdr:colOff>166689</xdr:colOff>
      <xdr:row>38</xdr:row>
      <xdr:rowOff>60985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EBC949F-CD60-4978-9D7E-FDCD481F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24180" y="4286644"/>
          <a:ext cx="7498134" cy="4108716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10</xdr:col>
      <xdr:colOff>433916</xdr:colOff>
      <xdr:row>24</xdr:row>
      <xdr:rowOff>127001</xdr:rowOff>
    </xdr:from>
    <xdr:ext cx="602537" cy="25173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E31F6AD-C67F-44EB-BD3F-DA17420E37DC}"/>
            </a:ext>
          </a:extLst>
        </xdr:cNvPr>
        <xdr:cNvSpPr txBox="1"/>
      </xdr:nvSpPr>
      <xdr:spPr>
        <a:xfrm>
          <a:off x="7143749" y="5380568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10</xdr:col>
      <xdr:colOff>354541</xdr:colOff>
      <xdr:row>25</xdr:row>
      <xdr:rowOff>166159</xdr:rowOff>
    </xdr:from>
    <xdr:ext cx="655885" cy="251736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023582-48D7-400A-AADD-9969A4D2066D}"/>
            </a:ext>
          </a:extLst>
        </xdr:cNvPr>
        <xdr:cNvSpPr txBox="1"/>
      </xdr:nvSpPr>
      <xdr:spPr>
        <a:xfrm>
          <a:off x="7064374" y="5601759"/>
          <a:ext cx="655885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30163</xdr:colOff>
      <xdr:row>27</xdr:row>
      <xdr:rowOff>21166</xdr:rowOff>
    </xdr:from>
    <xdr:ext cx="602537" cy="251736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EBFD3DA8-38A2-4A0C-9594-3A24A5BA2491}"/>
            </a:ext>
          </a:extLst>
        </xdr:cNvPr>
        <xdr:cNvSpPr txBox="1"/>
      </xdr:nvSpPr>
      <xdr:spPr>
        <a:xfrm>
          <a:off x="7366530" y="5820833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10</xdr:col>
      <xdr:colOff>621772</xdr:colOff>
      <xdr:row>28</xdr:row>
      <xdr:rowOff>151871</xdr:rowOff>
    </xdr:from>
    <xdr:ext cx="602537" cy="251736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5BE23136-DDDA-4F87-BD18-2D183FD08284}"/>
            </a:ext>
          </a:extLst>
        </xdr:cNvPr>
        <xdr:cNvSpPr txBox="1"/>
      </xdr:nvSpPr>
      <xdr:spPr>
        <a:xfrm>
          <a:off x="7331605" y="6133571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451909</xdr:colOff>
      <xdr:row>29</xdr:row>
      <xdr:rowOff>98426</xdr:rowOff>
    </xdr:from>
    <xdr:ext cx="602537" cy="251736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48B89AA-F9C0-49C3-AD7A-CE7750516066}"/>
            </a:ext>
          </a:extLst>
        </xdr:cNvPr>
        <xdr:cNvSpPr txBox="1"/>
      </xdr:nvSpPr>
      <xdr:spPr>
        <a:xfrm>
          <a:off x="7788276" y="6262159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170920</xdr:colOff>
      <xdr:row>24</xdr:row>
      <xdr:rowOff>20638</xdr:rowOff>
    </xdr:from>
    <xdr:ext cx="602537" cy="251736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9A4DA67-C583-41EF-BCFE-B7802BC0EDDE}"/>
            </a:ext>
          </a:extLst>
        </xdr:cNvPr>
        <xdr:cNvSpPr txBox="1"/>
      </xdr:nvSpPr>
      <xdr:spPr>
        <a:xfrm>
          <a:off x="9386887" y="527420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456142</xdr:colOff>
      <xdr:row>24</xdr:row>
      <xdr:rowOff>132822</xdr:rowOff>
    </xdr:from>
    <xdr:ext cx="602537" cy="251736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976C80BD-916A-4DE3-A5D2-8108BCB2E3C1}"/>
            </a:ext>
          </a:extLst>
        </xdr:cNvPr>
        <xdr:cNvSpPr txBox="1"/>
      </xdr:nvSpPr>
      <xdr:spPr>
        <a:xfrm>
          <a:off x="9045575" y="5386389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251884</xdr:colOff>
      <xdr:row>25</xdr:row>
      <xdr:rowOff>54505</xdr:rowOff>
    </xdr:from>
    <xdr:ext cx="602537" cy="251736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3A3CCCCA-90E1-4569-A17E-BD5221DE984B}"/>
            </a:ext>
          </a:extLst>
        </xdr:cNvPr>
        <xdr:cNvSpPr txBox="1"/>
      </xdr:nvSpPr>
      <xdr:spPr>
        <a:xfrm>
          <a:off x="9467851" y="549010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484188</xdr:colOff>
      <xdr:row>25</xdr:row>
      <xdr:rowOff>158750</xdr:rowOff>
    </xdr:from>
    <xdr:ext cx="602537" cy="251736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17A47795-E76E-4649-8B91-AB032D2CCC77}"/>
            </a:ext>
          </a:extLst>
        </xdr:cNvPr>
        <xdr:cNvSpPr txBox="1"/>
      </xdr:nvSpPr>
      <xdr:spPr>
        <a:xfrm>
          <a:off x="9700155" y="5594350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377826</xdr:colOff>
      <xdr:row>27</xdr:row>
      <xdr:rowOff>8467</xdr:rowOff>
    </xdr:from>
    <xdr:ext cx="602537" cy="251736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F0B66CF9-65F3-4468-8C63-572E8384E7FE}"/>
            </a:ext>
          </a:extLst>
        </xdr:cNvPr>
        <xdr:cNvSpPr txBox="1"/>
      </xdr:nvSpPr>
      <xdr:spPr>
        <a:xfrm>
          <a:off x="8967259" y="5808134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246593</xdr:colOff>
      <xdr:row>28</xdr:row>
      <xdr:rowOff>55035</xdr:rowOff>
    </xdr:from>
    <xdr:ext cx="602537" cy="251736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5E10C99-3959-4CC4-B6CF-8AD617CB8BFE}"/>
            </a:ext>
          </a:extLst>
        </xdr:cNvPr>
        <xdr:cNvSpPr txBox="1"/>
      </xdr:nvSpPr>
      <xdr:spPr>
        <a:xfrm>
          <a:off x="8836026" y="603673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246593</xdr:colOff>
      <xdr:row>29</xdr:row>
      <xdr:rowOff>81494</xdr:rowOff>
    </xdr:from>
    <xdr:ext cx="602537" cy="251736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F9F23A2-945E-4BE0-9015-A2EF577B8850}"/>
            </a:ext>
          </a:extLst>
        </xdr:cNvPr>
        <xdr:cNvSpPr txBox="1"/>
      </xdr:nvSpPr>
      <xdr:spPr>
        <a:xfrm>
          <a:off x="8836026" y="6245227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195792</xdr:colOff>
      <xdr:row>24</xdr:row>
      <xdr:rowOff>53446</xdr:rowOff>
    </xdr:from>
    <xdr:ext cx="602537" cy="251736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F1EE9BF-35E3-431F-8728-CBCD2AE409E1}"/>
            </a:ext>
          </a:extLst>
        </xdr:cNvPr>
        <xdr:cNvSpPr txBox="1"/>
      </xdr:nvSpPr>
      <xdr:spPr>
        <a:xfrm>
          <a:off x="10664825" y="5307013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224896</xdr:colOff>
      <xdr:row>25</xdr:row>
      <xdr:rowOff>138114</xdr:rowOff>
    </xdr:from>
    <xdr:ext cx="602537" cy="251736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7A314BF-EC94-4114-8904-8E0D3122EE2F}"/>
            </a:ext>
          </a:extLst>
        </xdr:cNvPr>
        <xdr:cNvSpPr txBox="1"/>
      </xdr:nvSpPr>
      <xdr:spPr>
        <a:xfrm>
          <a:off x="10693929" y="5573714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188384</xdr:colOff>
      <xdr:row>26</xdr:row>
      <xdr:rowOff>92605</xdr:rowOff>
    </xdr:from>
    <xdr:ext cx="602537" cy="251736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8CB321D-C10A-4565-ABCC-2C001CD73A0A}"/>
            </a:ext>
          </a:extLst>
        </xdr:cNvPr>
        <xdr:cNvSpPr txBox="1"/>
      </xdr:nvSpPr>
      <xdr:spPr>
        <a:xfrm>
          <a:off x="10657417" y="5710238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51858</xdr:colOff>
      <xdr:row>27</xdr:row>
      <xdr:rowOff>47097</xdr:rowOff>
    </xdr:from>
    <xdr:ext cx="602537" cy="251736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B0AD8FCA-0CFE-4288-8954-2C263B71E3C0}"/>
            </a:ext>
          </a:extLst>
        </xdr:cNvPr>
        <xdr:cNvSpPr txBox="1"/>
      </xdr:nvSpPr>
      <xdr:spPr>
        <a:xfrm>
          <a:off x="10520891" y="5846764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333375</xdr:colOff>
      <xdr:row>29</xdr:row>
      <xdr:rowOff>70910</xdr:rowOff>
    </xdr:from>
    <xdr:ext cx="602537" cy="251736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EB8408BA-861F-4544-BFB4-F30F77FB56B5}"/>
            </a:ext>
          </a:extLst>
        </xdr:cNvPr>
        <xdr:cNvSpPr txBox="1"/>
      </xdr:nvSpPr>
      <xdr:spPr>
        <a:xfrm>
          <a:off x="10802408" y="6234643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241830</xdr:colOff>
      <xdr:row>32</xdr:row>
      <xdr:rowOff>116947</xdr:rowOff>
    </xdr:from>
    <xdr:ext cx="602537" cy="251736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C1B4DD41-83C5-4B5E-884D-7175A8891015}"/>
            </a:ext>
          </a:extLst>
        </xdr:cNvPr>
        <xdr:cNvSpPr txBox="1"/>
      </xdr:nvSpPr>
      <xdr:spPr>
        <a:xfrm>
          <a:off x="9457797" y="6826780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425451</xdr:colOff>
      <xdr:row>33</xdr:row>
      <xdr:rowOff>53449</xdr:rowOff>
    </xdr:from>
    <xdr:ext cx="602537" cy="251736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3E3A2C11-AF6B-4B7A-89C6-CF6D49422304}"/>
            </a:ext>
          </a:extLst>
        </xdr:cNvPr>
        <xdr:cNvSpPr txBox="1"/>
      </xdr:nvSpPr>
      <xdr:spPr>
        <a:xfrm>
          <a:off x="9014884" y="6945316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392641</xdr:colOff>
      <xdr:row>34</xdr:row>
      <xdr:rowOff>12173</xdr:rowOff>
    </xdr:from>
    <xdr:ext cx="602537" cy="251736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72D3E10-A185-4A72-A6DF-45CF7B749BC4}"/>
            </a:ext>
          </a:extLst>
        </xdr:cNvPr>
        <xdr:cNvSpPr txBox="1"/>
      </xdr:nvSpPr>
      <xdr:spPr>
        <a:xfrm>
          <a:off x="8355541" y="7086073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169333</xdr:colOff>
      <xdr:row>34</xdr:row>
      <xdr:rowOff>144995</xdr:rowOff>
    </xdr:from>
    <xdr:ext cx="602537" cy="251736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DD6236F-8C86-4874-BCC2-7B915A980152}"/>
            </a:ext>
          </a:extLst>
        </xdr:cNvPr>
        <xdr:cNvSpPr txBox="1"/>
      </xdr:nvSpPr>
      <xdr:spPr>
        <a:xfrm>
          <a:off x="8758766" y="7218895"/>
          <a:ext cx="602537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112712</xdr:colOff>
      <xdr:row>35</xdr:row>
      <xdr:rowOff>104777</xdr:rowOff>
    </xdr:from>
    <xdr:ext cx="1032014" cy="251736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465F9279-9BF5-4684-A855-F8C0F30D0EDA}"/>
            </a:ext>
          </a:extLst>
        </xdr:cNvPr>
        <xdr:cNvSpPr txBox="1"/>
      </xdr:nvSpPr>
      <xdr:spPr>
        <a:xfrm>
          <a:off x="12145962" y="7867652"/>
          <a:ext cx="1032014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 </a:t>
          </a:r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476249</xdr:colOff>
      <xdr:row>5</xdr:row>
      <xdr:rowOff>214313</xdr:rowOff>
    </xdr:from>
    <xdr:ext cx="317203" cy="251736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3831598-B873-4052-BC86-CE96CBEC7171}"/>
            </a:ext>
          </a:extLst>
        </xdr:cNvPr>
        <xdr:cNvSpPr txBox="1"/>
      </xdr:nvSpPr>
      <xdr:spPr>
        <a:xfrm>
          <a:off x="7964169" y="1382713"/>
          <a:ext cx="317203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525462</xdr:colOff>
      <xdr:row>6</xdr:row>
      <xdr:rowOff>231775</xdr:rowOff>
    </xdr:from>
    <xdr:ext cx="235706" cy="251736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BA09446C-E188-4C27-87F0-86CF8070934A}"/>
            </a:ext>
          </a:extLst>
        </xdr:cNvPr>
        <xdr:cNvSpPr txBox="1"/>
      </xdr:nvSpPr>
      <xdr:spPr>
        <a:xfrm>
          <a:off x="8013382" y="1633855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511175</xdr:colOff>
      <xdr:row>8</xdr:row>
      <xdr:rowOff>26988</xdr:rowOff>
    </xdr:from>
    <xdr:ext cx="235706" cy="251736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7C284A65-47A0-46C8-A1E0-2AEB6B78E17F}"/>
            </a:ext>
          </a:extLst>
        </xdr:cNvPr>
        <xdr:cNvSpPr txBox="1"/>
      </xdr:nvSpPr>
      <xdr:spPr>
        <a:xfrm>
          <a:off x="7877175" y="1896428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534986</xdr:colOff>
      <xdr:row>9</xdr:row>
      <xdr:rowOff>58738</xdr:rowOff>
    </xdr:from>
    <xdr:ext cx="235706" cy="251736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275C38EE-A60D-4D96-9116-5F4CA63FF1CC}"/>
            </a:ext>
          </a:extLst>
        </xdr:cNvPr>
        <xdr:cNvSpPr txBox="1"/>
      </xdr:nvSpPr>
      <xdr:spPr>
        <a:xfrm>
          <a:off x="7678736" y="2201863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487362</xdr:colOff>
      <xdr:row>5</xdr:row>
      <xdr:rowOff>209550</xdr:rowOff>
    </xdr:from>
    <xdr:ext cx="235706" cy="251736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ED4C2FE-A26C-44B7-AE08-8B1A3CE8E77C}"/>
            </a:ext>
          </a:extLst>
        </xdr:cNvPr>
        <xdr:cNvSpPr txBox="1"/>
      </xdr:nvSpPr>
      <xdr:spPr>
        <a:xfrm>
          <a:off x="9464675" y="1400175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481013</xdr:colOff>
      <xdr:row>6</xdr:row>
      <xdr:rowOff>187326</xdr:rowOff>
    </xdr:from>
    <xdr:ext cx="235706" cy="251736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11479AAF-51FF-4311-BE03-ECB280CC09C4}"/>
            </a:ext>
          </a:extLst>
        </xdr:cNvPr>
        <xdr:cNvSpPr txBox="1"/>
      </xdr:nvSpPr>
      <xdr:spPr>
        <a:xfrm>
          <a:off x="9458326" y="1616076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487361</xdr:colOff>
      <xdr:row>7</xdr:row>
      <xdr:rowOff>153988</xdr:rowOff>
    </xdr:from>
    <xdr:ext cx="235706" cy="251736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13FC1E92-9EC3-42E4-9FAC-F8808800BEC4}"/>
            </a:ext>
          </a:extLst>
        </xdr:cNvPr>
        <xdr:cNvSpPr txBox="1"/>
      </xdr:nvSpPr>
      <xdr:spPr>
        <a:xfrm>
          <a:off x="9464674" y="1820863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496886</xdr:colOff>
      <xdr:row>8</xdr:row>
      <xdr:rowOff>147638</xdr:rowOff>
    </xdr:from>
    <xdr:ext cx="235706" cy="251736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DD5531B7-535D-4122-A2CF-FEE28B74477D}"/>
            </a:ext>
          </a:extLst>
        </xdr:cNvPr>
        <xdr:cNvSpPr txBox="1"/>
      </xdr:nvSpPr>
      <xdr:spPr>
        <a:xfrm>
          <a:off x="9474199" y="2052638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488947</xdr:colOff>
      <xdr:row>9</xdr:row>
      <xdr:rowOff>139700</xdr:rowOff>
    </xdr:from>
    <xdr:ext cx="235706" cy="251736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CBD7F1D9-61DC-481B-A1BC-745F43636BDD}"/>
            </a:ext>
          </a:extLst>
        </xdr:cNvPr>
        <xdr:cNvSpPr txBox="1"/>
      </xdr:nvSpPr>
      <xdr:spPr>
        <a:xfrm>
          <a:off x="9466260" y="2282825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482597</xdr:colOff>
      <xdr:row>10</xdr:row>
      <xdr:rowOff>93663</xdr:rowOff>
    </xdr:from>
    <xdr:ext cx="235706" cy="251736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DE43B2E-1A17-4DA0-B4C0-E0761CE73F3B}"/>
            </a:ext>
          </a:extLst>
        </xdr:cNvPr>
        <xdr:cNvSpPr txBox="1"/>
      </xdr:nvSpPr>
      <xdr:spPr>
        <a:xfrm>
          <a:off x="9459910" y="2474913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608013</xdr:colOff>
      <xdr:row>6</xdr:row>
      <xdr:rowOff>20638</xdr:rowOff>
    </xdr:from>
    <xdr:ext cx="235706" cy="251736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A025C4DB-4EA0-417D-A012-7D5624C33587}"/>
            </a:ext>
          </a:extLst>
        </xdr:cNvPr>
        <xdr:cNvSpPr txBox="1"/>
      </xdr:nvSpPr>
      <xdr:spPr>
        <a:xfrm>
          <a:off x="11418888" y="1449388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601664</xdr:colOff>
      <xdr:row>6</xdr:row>
      <xdr:rowOff>236539</xdr:rowOff>
    </xdr:from>
    <xdr:ext cx="235706" cy="251736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BAB662BD-7E28-498B-808F-57656195C6B6}"/>
            </a:ext>
          </a:extLst>
        </xdr:cNvPr>
        <xdr:cNvSpPr txBox="1"/>
      </xdr:nvSpPr>
      <xdr:spPr>
        <a:xfrm>
          <a:off x="11412539" y="1665289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603252</xdr:colOff>
      <xdr:row>8</xdr:row>
      <xdr:rowOff>63501</xdr:rowOff>
    </xdr:from>
    <xdr:ext cx="235706" cy="251736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6F07F8E-02FD-46A9-950A-EA1DC33C516D}"/>
            </a:ext>
          </a:extLst>
        </xdr:cNvPr>
        <xdr:cNvSpPr txBox="1"/>
      </xdr:nvSpPr>
      <xdr:spPr>
        <a:xfrm>
          <a:off x="11414127" y="1968501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596902</xdr:colOff>
      <xdr:row>9</xdr:row>
      <xdr:rowOff>96839</xdr:rowOff>
    </xdr:from>
    <xdr:ext cx="235706" cy="251736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FDC16ADE-303A-4760-ACEF-C263721E7874}"/>
            </a:ext>
          </a:extLst>
        </xdr:cNvPr>
        <xdr:cNvSpPr txBox="1"/>
      </xdr:nvSpPr>
      <xdr:spPr>
        <a:xfrm>
          <a:off x="11407777" y="2239964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588964</xdr:colOff>
      <xdr:row>13</xdr:row>
      <xdr:rowOff>136526</xdr:rowOff>
    </xdr:from>
    <xdr:ext cx="235706" cy="251736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61EF3BB-5E15-41FE-8F2D-40B3E65362AD}"/>
            </a:ext>
          </a:extLst>
        </xdr:cNvPr>
        <xdr:cNvSpPr txBox="1"/>
      </xdr:nvSpPr>
      <xdr:spPr>
        <a:xfrm>
          <a:off x="10788652" y="3232151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3177</xdr:colOff>
      <xdr:row>14</xdr:row>
      <xdr:rowOff>114301</xdr:rowOff>
    </xdr:from>
    <xdr:ext cx="235706" cy="251736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627DDA7-3F95-43DB-853C-BFD273699F85}"/>
            </a:ext>
          </a:extLst>
        </xdr:cNvPr>
        <xdr:cNvSpPr txBox="1"/>
      </xdr:nvSpPr>
      <xdr:spPr>
        <a:xfrm>
          <a:off x="10814052" y="3448051"/>
          <a:ext cx="235706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153987</xdr:colOff>
      <xdr:row>14</xdr:row>
      <xdr:rowOff>58740</xdr:rowOff>
    </xdr:from>
    <xdr:ext cx="1032014" cy="251736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4445C31A-7F98-4C5C-9EC8-79C180CA55A1}"/>
            </a:ext>
          </a:extLst>
        </xdr:cNvPr>
        <xdr:cNvSpPr txBox="1"/>
      </xdr:nvSpPr>
      <xdr:spPr>
        <a:xfrm>
          <a:off x="12187237" y="3392490"/>
          <a:ext cx="1032014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 </a:t>
          </a:r>
          <a:r>
            <a:rPr lang="th-TH" sz="11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1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23</xdr:col>
      <xdr:colOff>250548</xdr:colOff>
      <xdr:row>20</xdr:row>
      <xdr:rowOff>37999</xdr:rowOff>
    </xdr:from>
    <xdr:to>
      <xdr:col>35</xdr:col>
      <xdr:colOff>157807</xdr:colOff>
      <xdr:row>41</xdr:row>
      <xdr:rowOff>67367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40357-4D8A-48EB-80B5-CF23A54E5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79582" y="4609999"/>
          <a:ext cx="7407393" cy="380512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18</xdr:col>
      <xdr:colOff>183200</xdr:colOff>
      <xdr:row>3</xdr:row>
      <xdr:rowOff>144379</xdr:rowOff>
    </xdr:from>
    <xdr:to>
      <xdr:col>21</xdr:col>
      <xdr:colOff>322539</xdr:colOff>
      <xdr:row>5</xdr:row>
      <xdr:rowOff>5455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B003EC-E343-18FE-8826-11282E23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87359" y="833808"/>
          <a:ext cx="2014101" cy="32069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Y1_org@14-7-66_web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onchanok Rugsawong" refreshedDate="44637.700613773151" createdVersion="4" refreshedVersion="4" minRefreshableVersion="3" recordCount="15" xr:uid="{00000000-000A-0000-FFFF-FFFF01000000}">
  <cacheSource type="worksheet">
    <worksheetSource ref="B10:R25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4" count="4">
        <n v="2559"/>
        <n v="2561"/>
        <n v="2563"/>
        <n v="2564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6">
        <s v="การท่าเรือแห่งประเทศไทย"/>
        <s v="การรถไฟแห่งประเทศไทย"/>
        <s v="กรมการขนส่งทางราง"/>
        <s v="มหาวิทยาลัยราชภัฏนครสวรรค์"/>
        <s v="กรมทางหลวง"/>
        <s v="สถาบันวิจัยวิทยาศาสตร์และเทคโนโลยีแห่งประเทศไทย (วว.)"/>
      </sharedItems>
    </cacheField>
    <cacheField name="หน่วยงานระดับกระทรวงหรือเทียบเท่า" numFmtId="0">
      <sharedItems count="2">
        <s v="กระทรวงคมนาคม"/>
        <s v="กระทรวงการอุดมศึกษา วิทยาศาสตร์ วิจัยและนวัตกรรม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4">
        <s v="070103V01"/>
        <s v="070103V04"/>
        <s v="070103V02"/>
        <s v="070103V03"/>
      </sharedItems>
    </cacheField>
    <cacheField name="ปัจจัย" numFmtId="0">
      <sharedItems count="7">
        <s v="070103F0104"/>
        <s v="070103F0102"/>
        <s v="070103F0401"/>
        <s v="070103F0404"/>
        <s v="070103F0204"/>
        <s v="070103F0302"/>
        <s v="070103F03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chaya Kaewsrijan" refreshedDate="45427.646549884259" createdVersion="6" refreshedVersion="6" minRefreshableVersion="3" recordCount="48" xr:uid="{14566DE3-B0B9-4B3E-BAFD-8B0B06262D97}">
  <cacheSource type="worksheet">
    <worksheetSource ref="B10:R58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7" count="6">
        <n v="2559"/>
        <n v="2561"/>
        <n v="2563"/>
        <n v="2564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70103V01"/>
        <s v="070103V04"/>
        <s v="070103V02"/>
        <s v="070103V03"/>
      </sharedItems>
    </cacheField>
    <cacheField name="ปัจจัย" numFmtId="0">
      <sharedItems count="19">
        <s v="070103V01F04"/>
        <s v="070103V01F02"/>
        <s v="070103V04F01"/>
        <s v="070103V04F04"/>
        <s v="070103V02F04"/>
        <s v="070103V03F02"/>
        <s v="070103V03F05"/>
        <s v="070103V01F01"/>
        <s v="070103V02F01"/>
        <s v="070103V04F02"/>
        <s v="070103V01F03"/>
        <s v="070103V02F05"/>
        <s v="070103F0305" u="1"/>
        <s v="070103F0204" u="1"/>
        <s v="070103F0401" u="1"/>
        <s v="070103F0102" u="1"/>
        <s v="070103F0104" u="1"/>
        <s v="070103F0404" u="1"/>
        <s v="070103F030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75.676663194441" createdVersion="8" refreshedVersion="8" minRefreshableVersion="3" recordCount="70" xr:uid="{75DA946D-44B6-4A66-9953-3069E568BE14}">
  <cacheSource type="worksheet">
    <worksheetSource ref="A10:R80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8" count="8">
        <n v="2559"/>
        <n v="2561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16">
        <s v="กทท."/>
        <s v="รฟท."/>
        <s v="ขบ."/>
        <s v="ขร."/>
        <s v="มร.นว."/>
        <s v="ทล."/>
        <s v="วว."/>
        <s v="กศก."/>
        <s v="มช."/>
        <s v="สวทช."/>
        <s v="สทร."/>
        <s v="สศช."/>
        <s v="กปน."/>
        <s v="ยผ."/>
        <s v="นครนายก"/>
        <s v="ทช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v3_070103V04"/>
        <s v="v3_070103V01"/>
        <s v="v3_070103V02"/>
        <s v="v3_070103V03"/>
      </sharedItems>
    </cacheField>
    <cacheField name="ปัจจัย" numFmtId="0">
      <sharedItems count="12">
        <s v="v3_070103V04F01"/>
        <s v="v3_070103V01F01"/>
        <s v="v3_070103V02F01"/>
        <s v="v3_070103V02F05"/>
        <s v="v3_070103V02F02"/>
        <s v="v3_070103V01F03"/>
        <s v="v3_070103V02F04"/>
        <s v="v3_070103V04F02"/>
        <s v="v3_070103V03F01"/>
        <s v="v3_070103V01F04"/>
        <s v="v3_070103V03F04"/>
        <s v="v3_070103V03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3.772093055559" createdVersion="8" refreshedVersion="8" minRefreshableVersion="3" recordCount="4" xr:uid="{6C07204B-487D-434D-B8C0-F26B47CBA33A}">
  <cacheSource type="worksheet">
    <worksheetSource ref="C4:P8" sheet="5. โครงการสำคัญ ปี 66-69"/>
  </cacheSource>
  <cacheFields count="14">
    <cacheField name="ชื่อโครงการ / 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1">
      <sharedItems containsSemiMixedTypes="0" containsString="0" containsNumber="1" containsInteger="1" minValue="2567" maxValue="2567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อักษรย่อ" numFmtId="0">
      <sharedItems count="4">
        <s v="สวทช."/>
        <s v="ขร."/>
        <s v="มทร.อีสาน"/>
        <s v="รฟท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/>
    </cacheField>
    <cacheField name="องค์ประกอบ" numFmtId="0">
      <sharedItems/>
    </cacheField>
    <cacheField name="ปัจจัย" numFmtId="0">
      <sharedItems/>
    </cacheField>
    <cacheField name="องค์ประกอบ2" numFmtId="0">
      <sharedItems/>
    </cacheField>
    <cacheField name="ปัจจัย2" numFmtId="0">
      <sharedItems count="3">
        <s v="v3_070103V02F01"/>
        <s v="v3_070103V01F03"/>
        <s v="v3_070103V01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9.821284490739" createdVersion="8" refreshedVersion="8" minRefreshableVersion="3" recordCount="674" xr:uid="{CACBC694-556D-4FAC-A7AF-3DF2982857F6}">
  <cacheSource type="worksheet">
    <worksheetSource ref="A1:M675" sheet="เล่ม 07" r:id="rId2"/>
  </cacheSource>
  <cacheFields count="13">
    <cacheField name="กระทรวงหรือเทียบเท่า" numFmtId="0">
      <sharedItems/>
    </cacheField>
    <cacheField name="กรมหรือเทียบเท่า" numFmtId="0">
      <sharedItems/>
    </cacheField>
    <cacheField name="อักษรย่อ" numFmtId="0">
      <sharedItems count="58">
        <s v="กปม."/>
        <s v="กปศ."/>
        <s v="กศก."/>
        <s v="สคร."/>
        <s v="สบน."/>
        <s v="มช."/>
        <s v="มทร.รัตนโกสินทร์"/>
        <s v="มทร.อีสาน"/>
        <s v="มฟล."/>
        <s v="มพ."/>
        <s v="มรล."/>
        <s v="มรภ.บร."/>
        <s v="มร.อด."/>
        <s v="มอ."/>
        <s v="สทป."/>
        <s v="มว."/>
        <s v="วว."/>
        <s v="จท."/>
        <s v="ขบ."/>
        <s v="ขร."/>
        <s v="ทล."/>
        <s v="ทช."/>
        <s v="ทย."/>
        <s v="กทท."/>
        <s v="กทพ."/>
        <s v="รฟม."/>
        <s v="บขส."/>
        <s v="บวท."/>
        <s v="สบพ."/>
        <s v="สทร."/>
        <s v="สนข."/>
        <s v="สป.คค."/>
        <s v="อต."/>
        <s v="NT"/>
        <s v="สคส."/>
        <s v="สดช."/>
        <s v="สป.ดศ."/>
        <s v="สพธอ."/>
        <s v="ชธ."/>
        <s v="ธพ."/>
        <s v="พพ."/>
        <s v="สนพ."/>
        <s v="สค."/>
        <s v="ปภ."/>
        <s v="สถ."/>
        <s v="กฟน."/>
        <s v="กฟภ."/>
        <s v="คร."/>
        <s v="สพฉ."/>
        <s v="กสอ."/>
        <s v="สอน."/>
        <s v="สมอ."/>
        <s v="สตช."/>
        <s v="สสส."/>
        <s v="สศช."/>
        <s v="กาชาดฯ"/>
        <s v="กสทช."/>
        <s v="กกพ."/>
      </sharedItems>
    </cacheField>
    <cacheField name="ประเด็นแผนแม่บทฯ" numFmtId="49">
      <sharedItems/>
    </cacheField>
    <cacheField name="รหัสเป้าหมายแผนย่อย" numFmtId="0">
      <sharedItems/>
    </cacheField>
    <cacheField name="เป้าหมายแผนย่อย" numFmtId="0">
      <sharedItems/>
    </cacheField>
    <cacheField name="ความเกี่ยวข้อง (Y1)" numFmtId="0">
      <sharedItems/>
    </cacheField>
    <cacheField name="รหัสองค์ประกอบ" numFmtId="0">
      <sharedItems/>
    </cacheField>
    <cacheField name="องค์ประกอบ" numFmtId="0">
      <sharedItems/>
    </cacheField>
    <cacheField name="รหัสปัจจัย" numFmtId="0">
      <sharedItems count="162">
        <s v="070101V02F04"/>
        <s v="070101V02F05"/>
        <s v="070102V01F03"/>
        <s v="070203V03F06"/>
        <s v="070102V01F04"/>
        <s v="070102V02F02"/>
        <s v="070103V03F02"/>
        <s v="070101V02F06"/>
        <s v="070102V01F01"/>
        <s v="070103V01F02"/>
        <s v="070103V01F03"/>
        <s v="070104V01F02"/>
        <s v="070103V01F01"/>
        <s v="070202V01F02"/>
        <s v="070202V04F01"/>
        <s v="070202V05F02"/>
        <s v="070101V01F01"/>
        <s v="070101V03F01"/>
        <s v="070101V03F02"/>
        <s v="070202V03F02"/>
        <s v="070202V05F01"/>
        <s v="070101V01F02"/>
        <s v="070101V01F03"/>
        <s v="070101V01F04"/>
        <s v="070101V02F01"/>
        <s v="070101V02F02"/>
        <s v="070101V02F03"/>
        <s v="070101V04F01"/>
        <s v="070101V04F02"/>
        <s v="070101V04F03"/>
        <s v="070102V01F02"/>
        <s v="070102V01F05"/>
        <s v="070102V01F06"/>
        <s v="070102V02F01"/>
        <s v="070102V03F01"/>
        <s v="070102V03F02"/>
        <s v="070102V03F03"/>
        <s v="070102V04F01"/>
        <s v="070102V04F02"/>
        <s v="070102V04F03"/>
        <s v="070102V04F04"/>
        <s v="070102V04F05"/>
        <s v="070103V01F04"/>
        <s v="070103V02F01"/>
        <s v="070103V02F02"/>
        <s v="070103V02F03"/>
        <s v="070103V02F04"/>
        <s v="070103V02F05"/>
        <s v="070103V02F06"/>
        <s v="070103V03F01"/>
        <s v="070103V03F03"/>
        <s v="070103V03F04"/>
        <s v="070103V04F01"/>
        <s v="070103V04F02"/>
        <s v="070104V01F01"/>
        <s v="070104V01F03"/>
        <s v="070104V01F04"/>
        <s v="070104V01F05"/>
        <s v="070104V02F01"/>
        <s v="070104V02F02"/>
        <s v="070104V02F03"/>
        <s v="070104V03F01"/>
        <s v="070104V03F02"/>
        <s v="070104V03F03"/>
        <s v="070104V03F04"/>
        <s v="070104V03F05"/>
        <s v="070104V04F01"/>
        <s v="070104V04F02"/>
        <s v="070104V04F03"/>
        <s v="070104V05F01"/>
        <s v="070104V05F02"/>
        <s v="070104V05F03"/>
        <s v="070104V05F04"/>
        <s v="070105V01F01"/>
        <s v="070105V01F02"/>
        <s v="070105V01F03"/>
        <s v="070105V02F01"/>
        <s v="070105V02F02"/>
        <s v="070105V02F03"/>
        <s v="070105V02F04"/>
        <s v="070105V02F05"/>
        <s v="070105V03F01"/>
        <s v="070105V03F02"/>
        <s v="070105V04F01"/>
        <s v="070105V04F02"/>
        <s v="070105V04F03"/>
        <s v="070105V05F01"/>
        <s v="070105V05F02"/>
        <s v="070105V05F03"/>
        <s v="070201V01F01"/>
        <s v="070201V01F02"/>
        <s v="070201V02F01"/>
        <s v="070201V02F02"/>
        <s v="070201V02F03"/>
        <s v="070201V03F01"/>
        <s v="070201V03F02"/>
        <s v="070201V03F03"/>
        <s v="070201V03F04"/>
        <s v="070201V04F01"/>
        <s v="070201V04F02"/>
        <s v="070201V04F03"/>
        <s v="070201V04F04"/>
        <s v="070201V04F05"/>
        <s v="070201V04F06"/>
        <s v="070202V01F01"/>
        <s v="070202V01F03"/>
        <s v="070202V02F01"/>
        <s v="070202V02F02"/>
        <s v="070202V02F03"/>
        <s v="070202V02F04"/>
        <s v="070202V03F01"/>
        <s v="070202V03F03"/>
        <s v="070202V03F04"/>
        <s v="070202V03F05"/>
        <s v="070202V04F02"/>
        <s v="070202V04F03"/>
        <s v="070202V05F03"/>
        <s v="070202V05F04"/>
        <s v="070203V01F01"/>
        <s v="070203V01F02"/>
        <s v="070203V02F01"/>
        <s v="070203V02F02"/>
        <s v="070203V02F03"/>
        <s v="070203V03F01"/>
        <s v="070203V03F02"/>
        <s v="070203V03F03"/>
        <s v="070203V03F04"/>
        <s v="070203V03F05"/>
        <s v="070203V04F01"/>
        <s v="070203V04F02"/>
        <s v="070203V04F03"/>
        <s v="070203V04F04"/>
        <s v="070203V05F01"/>
        <s v="070203V05F02"/>
        <s v="070204V01F01"/>
        <s v="070204V01F02"/>
        <s v="070204V01F03"/>
        <s v="070204V01F04"/>
        <s v="070204V01F05"/>
        <s v="070204V02F01"/>
        <s v="070204V02F02"/>
        <s v="070204V03F01"/>
        <s v="070204V03F02"/>
        <s v="070204V03F03"/>
        <s v="070204V03F04"/>
        <s v="070301V01F01"/>
        <s v="070301V01F02"/>
        <s v="070301V01F03"/>
        <s v="070301V01F04"/>
        <s v="070301V01F05"/>
        <s v="070301V02F01"/>
        <s v="070301V02F02"/>
        <s v="070301V02F03"/>
        <s v="070301V03F01"/>
        <s v="070301V03F02"/>
        <s v="070301V03F03"/>
        <s v="070301V03F04"/>
        <s v="070301V04F01"/>
        <s v="070301V04F02"/>
        <s v="070301V05F01"/>
        <s v="070301V05F02"/>
        <s v="070301V05F03"/>
      </sharedItems>
    </cacheField>
    <cacheField name="ปัจจัย" numFmtId="0">
      <sharedItems count="159">
        <s v="การแลกเปลี่ยนข้อมูลภาครัฐด้วยระบบอิเล็กทรอนิกส์ (NSW)"/>
        <s v="กรอบข้อตกลงความร่วมมือระหว่างประเทศ"/>
        <s v="ความสมบูรณ์ของระบบ NSW"/>
        <s v="การอนุรักษ์พลังงานในภาคเกษตรกรรม เพื่อนำไปสู่การเป็นเกษตรอัจฉริยะ"/>
        <s v="กระบวนการโลจิสติกส์ในรูปแบบอิเล็กทรอนิกส์"/>
        <s v="การมีส่วนร่วมของภาคเอกชนในการลงทุนพัฒนาและ_x0009_ให้บริการศูนย์โลจิสติกส์ต่างๆ"/>
        <s v="ภาคีส่วนร่วมระหว่างภาครัฐและเอกชน"/>
        <s v="ความครอบคลุมและประสิทธิภาพของโครงสร้างพื้นฐาน"/>
        <s v="โครงสร้างพื้นฐานด้านการขนส่งและโลจิสติกส์ตามเส้นทางยุทธศาสตร์"/>
        <s v="ความเพียงพอของจำนวนหัวรถจักรและล้อเลื่อนกับความต้องการ"/>
        <s v="ความครอบคลุมของโครงข่ายระบบการขนส่งทางราง และสิ่งอำนวยความสะดวก "/>
        <s v="ความครอบคลุมของโครงข่าย"/>
        <s v="ขีดความสามารถของราง/ โครงข่ายทางคู่"/>
        <s v="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"/>
        <s v="การวิจัย เทคโนโลยี นวัตกรรม"/>
        <s v="การบูรณาการการทำงานและการเชื่อมโยงข้อมูลกับทุกหน่วยงานที่เกี่ยวข้อง"/>
        <s v="ประสิทธิภาพของกระบวนการผลิตการขนส่ง และการกระจายสินค้าของภาคเกษตร และภาคอุตสาหกรรม"/>
        <s v="มาตรฐาน และสมรรถนะของบุคลากรด้านโลจิสติกส์"/>
        <s v="เทคโนโลยีด้านระบบโลจิสติกส์ และพาณิชย์อิเล็กทรอนิกส์"/>
        <s v="การส่งเสริมการใช้เทคโนโลยีด้านพลังงานทดแทนที่เหมาะสม"/>
        <s v="ความตระหนักรู้และการยอมรับการใช้พลังงานทดแทน"/>
        <s v="เครือข่ายเชื่อมโยงแหล่งวัตถุดิบ เทคโนโลยี e-logistic การบริหารองค์กรแบบมืออาชีพของภาคอุตสาหกรรม"/>
        <s v="การบริหารจัดการสินค้าคงคลัง"/>
        <s v="มาตรฐานและความปลอดภัยของเครือข่ายด้านโลจิสติกส์"/>
        <s v="รูปแบบการขนส่งและการขนส่งต่อเนื่องหลายรูปแบบ"/>
        <s v="สิ่งอำนวยความสะดวกและศูนย์บริการโลจิสติกส์"/>
        <s v="เครือข่ายโลจิสติกส์ตามเส้นทางยุทธศาสตร์และการเชื่อมโยงสู่ประเทศเพื่อนบ้าน"/>
        <s v="ฐานข้อมูล การติดตาม การพัฒนาระบบขนส่งสินค้า"/>
        <s v="องค์ความรู้ด้านระบบการขนส่งสินค้า"/>
        <s v="กฎหมาย มาตรการ นโยบายที่เกี่ยวข้อง"/>
        <s v="การขนส่งต่อเนื่องหลายรูปแบบ และการขนส่งที่ประหยัดพลังงานและเป็นมิตรต่อสิ่งแวดล้อม"/>
        <s v="เครือข่ายผู้ให้บริการโลจิสติกส์ของไทยกับต่างประเทศ"/>
        <s v="มาตรฐานและสมรรถนะของผู้ให้บริการและบุคลากรด้านโลจิสติกส์"/>
        <s v="การลดอุปสรรคการค้าระหว่างประเทศ"/>
        <s v="การดำเนินการตามข้อตกลงความร่วมมือระหว่างประเทศ"/>
        <s v="ฐานข้อมูลระบบโลจิสติกส์ของประเทศ"/>
        <s v="ความชัดเจนของการพัฒนาด้านระบบโลจิสติกส์ของประเทศ"/>
        <s v="การประเมินผลการดำเนินการ และบริหารจัดการฐานข้อมูล"/>
        <s v="สมรรถนะและศักยภาพผู้ประกอบการโลจิสติกส์ระหว่างประเทศ"/>
        <s v="กฎหมาย นโยบายที่ส่งเสริมการดำเนินงานด้านโลจิสติกส์"/>
        <s v="การรองรับการขนส่งสินค้าในสถานการณ์ฉุกเฉิน"/>
        <s v="การแก้ไขจุดตัดทางรถไฟกับถนน"/>
        <s v="ความน่าเชื่อถือ ความตรงเวลาในการให้บริการการขนส่งทางราง"/>
        <s v="การบริหารต้นทุน"/>
        <s v="ความสามารถในการรองรับสินค้า"/>
        <s v="การกำกับดูแล และการติดตามประเมินผล"/>
        <s v="การเข้าถึงบริการขนส่งทางรางของผู้ประกอบการ"/>
        <s v="ความเพียงพอของบุคลากรในการปฏิบัติการเดินรถ"/>
        <s v="การเข้าถึงการใช้งานระบบราง"/>
        <s v="การดึงดูดการลงทุน"/>
        <s v="การส่งเสริมการลงทุนของภาคอุตสาหกรรมเพื่อการขนส่งทางราง"/>
        <s v="กฎหมาย มาตรการ นโยบายที่เกี่ยวข้อง "/>
        <s v="มาตรฐานการเดินรถและการขนส่งสินค้า"/>
        <s v="การออกแบบเพื่อคนทุกคน"/>
        <s v="ระบบขนส่งมวลชนรอง"/>
        <s v="มาตรฐานยานพาหนะ"/>
        <s v="สถานีขนส่งสาธารณะที่เชื่อมต่อการเดินทางหลายรูปแบบ"/>
        <s v="ความสะดวก สะอาด ปลอดภัย"/>
        <s v="สิ่งอำนวยความสะดวกในการขนส่งสาธารณะได้มาตรฐาน"/>
        <s v="จุดให้บริการขนส่งสาธารณะ"/>
        <s v="ระบบตั๋วร่วมบริการ"/>
        <s v="ความตรงต่อเวลาของการเดินรถสาธารณะ"/>
        <s v="การบริหารจัดการเพื่อรองรับผู้โดยสารภายในสถานีขนส่ง"/>
        <s v="ระบบการขนส่งและการจราจรอัจฉริยะ "/>
        <s v="ประสิทธิภาพการบริหารจัดการการเดินรถสาธารณะในช่วงเวลาเร่งด่วน พิเศษ จำเป็น"/>
        <s v="โครงสร้างอัตราค่าโดยสารร่วมที่เหมาะสม "/>
        <s v="การดึงดูดผู้โดยสาร"/>
        <s v="การสนับสนุนผู้ประกอบการขนส่งสาธารณะจากภาครัฐ"/>
        <s v="มาตรฐานการให้บริการ"/>
        <s v="การบังคับใช้กฎหมายที่เกี่ยวข้อง "/>
        <s v="การเผยแพร่ข้อมูลข่าวสารรณรงค์การใช้ระบบขนส่งสาธารณะ"/>
        <s v="สมรรถนะของผู้ใช้รถ ใช้ถนน และบุคลากรที่เกี่ยวข้อง"/>
        <s v="การปฏิบัติตามระเบียบ กฏจราจรของผู้ใช้รถ ใช้ถนน"/>
        <s v="ระบบ/ มาตรการที่มีประสิทธิภาพของหน่วยงานที่เกี่ยวข้อง"/>
        <s v="การศึกษา ออกแบบรูปแบบการเดินทางจากการใช้รถ"/>
        <s v="การก่อสร้างโครงสร้างพื้นฐานด้านคมนาคม"/>
        <s v="การบำรุงรักษาถนน"/>
        <s v="การกำหนดมาตรฐานช่องทางเดินรถ"/>
        <s v="สมรรถนะ สภาพการใช้งานได้มาตรฐาน และมีความปลอดภัย"/>
        <s v="การบังคับใช้กฎหมาย"/>
        <s v="การกำหนดมาตรฐานเครื่องมือและอุปกรณ์สนับสนุนการใช้รถใช้ถนน"/>
        <s v="การประสานงาน/ แจ้งเหตุ"/>
        <s v="กลไกการช่วยเหลือ/ การส่งต่อคนเจ็บ"/>
        <s v="การประกันภัย"/>
        <s v="การบริหารจัดการด้านความปลอดภัยทางถนน"/>
        <s v="การเผยแพร่ข้อมูลข่าวสารรณรงค์การใช้รถ ใช้ถนนให้ปลอดภัย"/>
        <s v="เทคโนโลยีเพื่อเสริมสร้างความปลอดภัย"/>
        <s v="นโยบายเปิดรับซื้อพลังงานเชื้อเพลิง"/>
        <s v="การจัดลำดับความสำคัญประเภทเชื้อเพลิง"/>
        <s v="การกำกับ การจัดหาและการใช้ก๊าซธรรมชาติให้มีประสิทธิภาพในราคาที่เหมาะสม"/>
        <s v="ระเบียบหลักเกณฑ์คัดเลือกการรับซื้อที่เหมาะสม"/>
        <s v="การบริหารจัดการสัญญาและข้อตกลงซื้อขายไฟฟ้าที่เหมาะสม"/>
        <s v="ประสิทธิภาพการจัดหาและการนำเข้าก๊าซธรรมชาติ"/>
        <s v="การลงทุนโครงสร้างพื้นฐานไฟฟ้าและก๊าซธรรมชาติ "/>
        <s v="การใช้ประโยชน์สูงสุดจากโครงสร้างพื้นฐานเดิม"/>
        <s v="การใช้เทคโนโลยีดิจิทัลในการพัฒนาโครงสร้างพื้นฐานพลังงาน"/>
        <s v="การมีส่วนร่วมของทุกภาคส่วนที่เกี่ยวข้อง"/>
        <s v="ความรู้ ความเข้าใจของทุกภาคส่วนในความสำคัญของพลังงาน "/>
        <s v="ความร่วมมือในการบริหารจัดการพลังงานทั้งในและต่างประเทศ "/>
        <s v="องค์ความรู้การวิจัยทางพลังงานทั้งในและต่างประเทศ "/>
        <s v="การบูรณาการแผนโครงสร้างพื้นฐานด้านไฟฟ้าและก๊าซธรรมชาติ"/>
        <s v="กลไก เครื่องมือในการติดตามและประเมินผลที่มีประสิทธิภาพ"/>
        <s v="การกำหนดอัตราการรับซื้อตามประเภทเชื้อเพลิง เพื่อส่งเสริมการแข่งขันที่เหมาะสม"/>
        <s v="กลไกขับเคลื่อนระหว่างหน่วยงานที่เกี่ยวข้องที่หมาะสม"/>
        <s v="การปรับปรุง และพัฒนากฎหมายที่เกี่ยวข้อง"/>
        <s v="ระเบียบหลักเกณฑ์คัดเลือกการรับซื้อพลังงานทดแทนที่เหมาะสม"/>
        <s v="การกำกับการจัดหาและการใช้พลังงานทดแทนให้มีประสิทธิภาพในราคาที่เหมาะสม"/>
        <s v="การบริหารสัญญาการรับซื้อที่เหมาะสมและที่สอดคล้องกับประเภทพลังงานทดแทน"/>
        <s v="การบริหารจัดการวัตถุดิบที่ใช้ในการผลิตพลังงานทดแทน"/>
        <s v="ระบบโครงสร้างพื้นฐานที่เอื้อต่อการผลิตและใช้พลังงานทดแทน"/>
        <s v="กลไกการส่งเสริมพลังงานทดแทนที่เอื้อต่อการลงทุน"/>
        <s v="ธุรกิจการผลิตและการใช้พลังงานทดแทน ระดับชุมชน"/>
        <s v="การส่งเสริมเทคโนโลยีที่สามารถผลิตได้ในประเทศ"/>
        <s v="การประยุกต์ใช้เทคโนโลยีในการบริหารจัดการ"/>
        <s v="การบริหารจัดการข้อมูลและสารสนเทศด้านพลังงานทดแทน"/>
        <s v="ประสิทธิภาพการใช้พลังงาน "/>
        <s v="นวัตกรรมเชิงนโยบายทางการเงินเพื่อลงทุนด้านการอนุรักษ์พลังงาน"/>
        <s v="กฎหมายที่ไม่เป็นอุปสรรค"/>
        <s v="มาตรฐานคุณภาพ ปลอดภัยในการใช้พลังงานที่เหมาะสม "/>
        <s v="มาตรฐานและฉลากเพื่อการประหยัดและอนุรักษ์พลังงาน"/>
        <s v="มาตรการตอบสนองต่อโหลด"/>
        <s v="การสนับสนุนและจูงใจการติดฉลากแสดงประสิทธิภาพพลังงาน"/>
        <s v="การลงทุนเพื่อดำเนินการมาตรการประหยัดพลังงาน"/>
        <s v="ประสิทธิภาพพลังงานในโรงงาน/อาคารขนาดกลางและขนาดเล็ก"/>
        <s v="การอนุรักษ์พลังงานในภาคขนส่ง ยานยนต์ไฟฟ้า และภาคที่อยู่อาศัย "/>
        <s v="การติดตามและประเมินผลการใช้พลังงานในภาคอุตสาหกรรมและธุรกิจการค้าที่มีประสิทธิภาพ"/>
        <s v="เทคโนโลยี IoT และเทคโนโลยีดิจิทัลพลังงาน"/>
        <s v="การวิจัย เทคโนโลยีและนวัตกรรมที่เกี่ยวข้องกับการอนุรักษ์พลังงาน"/>
        <s v="สมรรถนะของผู้เชี่ยวชาญและรูปแบบธุรกิจ"/>
        <s v="ธรรมาภิบาลการมีส่วนร่วม บทบาทพลังงานชุมชน ความรู้ ความเข้าใจ การใช้พลังงานของประชาชน "/>
        <s v="การบูรณาการการเชื่อมโยงข้อมูลระหว่างหน่วยงานที่เกี่ยวข้อง/ระบบข้อมูลขนาดใหญ่"/>
        <s v="การตอบสนองด้านโหลดและระบบบริหารจัดการพลังงาน"/>
        <s v="ระบบพยากรณ์ไฟฟ้าที่ผลิตได้จากพลังงานหมุนเวียน"/>
        <s v="ระบบไมโครกริด และโปรซูมเมอร์"/>
        <s v="ระบบกักเก็บพลังงาน "/>
        <s v="โครงสร้างพื้นฐานระบบไฟฟ้ารองรับการเชื่อมต่อ High EV"/>
        <s v="การติดตามประเมินผลการใช้งานสมาร์ทกริดและการจัดการพลังงานที่มีประสิทธิภาพ "/>
        <s v="การบริหารจัดการโรงไฟฟ้าและโครงสร้างพื้นฐานที่เกี่ยวข้อง"/>
        <s v="ฐานข้อมูลด้านพลังงานที่บูรณาการระหว่างหน่วยงานเกี่ยวข้อง"/>
        <s v="การวิจัยและองค์ความรู้ที่เกี่ยวข้อง"/>
        <s v="ธรรมาภิบาล และการมีส่วนร่วม"/>
        <s v="ความครอบคลุมและคุณภาพ  และโครงสร้างอินเทอร์เน็ตโทรศัพท์พื้นฐาน"/>
        <s v="ความครอบคลุมโครงสร้างอินเทอร์เน็ตเคลื่อนที่ในพื้นที่"/>
        <s v="ความจุโครงข่ายเชื่อมต่อระหว่างระเทศ"/>
        <s v="การร่วมเป็นภาคีสมาชิกโครงข่ายระหว่างประเทศ"/>
        <s v="การบริหารจัดการคลื่นความถี่"/>
        <s v="การดึงดูดผู้ใช้งานให้เข้าถึงเนื้อหาออนไลน์"/>
        <s v="เนื้อหาครอบคลุมความสนใจของผู้ใช้งานที่หลากหลาย"/>
        <s v="คุณภาพและมาตรฐานของผู้ผลิตเนื้อหาออนไลน์"/>
        <s v="การครอบครองอุปกรณ์สำหรับเข้าถึงอินเทอร์เน็ต"/>
        <s v="ราคาของบริการอินเทอร์เน็ตที่เอื้อมถึง"/>
        <s v="ราคาของอุปกรณ์เข้าถึงที่เอื้อมถึง"/>
        <s v="การเผยแพร่ข้อมูลข่าวสารให้ประชาชนรับรู้"/>
        <s v="การรับรู้ถึงประโยชน์จากการใช้อินเทอร์เน็ต"/>
        <s v="ระดับความรู้ในการใช้ดิจิทัลการใช้งานอุปกรณ์สำหรับเข้าถึงอินเทอร์เน็ต"/>
        <s v="นโยบายด้านดิจิทัลที่ไม่เป็นอุปสรรค"/>
        <s v="การบูรณาการการเชื่อมโยงข้อมูลระหว่างหน่วยงานที่เกี่ยวข้อง"/>
        <s v="ศักยภาพและสมรรถนะผู้ให้บริการอินเทอร์เน็ต"/>
        <s v="การใช้ประโยชน์จากโครงสร้างพื้นฐานเดิม"/>
      </sharedItems>
    </cacheField>
    <cacheField name="ความเกี่ยวข้อง (FV)" numFmtId="0">
      <sharedItems count="2">
        <s v="สนับสนุน"/>
        <s v="หลัก"/>
      </sharedItems>
    </cacheField>
    <cacheField name="หมายเหตุ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9.860077893522" createdVersion="8" refreshedVersion="8" minRefreshableVersion="3" recordCount="85" xr:uid="{13B908F7-B847-4E79-A832-50B0EFA691CE}">
  <cacheSource type="worksheet">
    <worksheetSource ref="A2:C87" sheet="สรุปหน่วยงาน"/>
  </cacheSource>
  <cacheFields count="3">
    <cacheField name="ปัจจัย" numFmtId="0">
      <sharedItems count="15">
        <s v="v3_070103V01F01"/>
        <s v="v3_070103V01F02"/>
        <s v="v3_070103V01F03"/>
        <s v="v3_070103V01F04"/>
        <s v="v3_070103V02F01"/>
        <s v="v3_070103V02F02"/>
        <s v="v3_070103V02F03"/>
        <s v="v3_070103V02F04"/>
        <s v="v3_070103V02F05"/>
        <s v="v3_070103V03F01"/>
        <s v="v3_070103V03F02"/>
        <s v="v3_070103V03F03"/>
        <s v="v3_070103V03F04"/>
        <s v="v3_070103V04F01"/>
        <s v="v3_070103V04F02"/>
      </sharedItems>
    </cacheField>
    <cacheField name="หน่วยงาน" numFmtId="0">
      <sharedItems count="24">
        <s v="มร.อด."/>
        <s v="ขร."/>
        <s v="ทช."/>
        <s v="มช."/>
        <s v="มทร.อีสาน"/>
        <s v="สนข."/>
        <s v="สศช."/>
        <s v="กศก."/>
        <s v="ขบ."/>
        <s v="ทล."/>
        <s v="ยผ."/>
        <s v="รฟท."/>
        <s v="วว."/>
        <s v="สทร."/>
        <s v="สวทช."/>
        <s v="สบน."/>
        <s v="มพ."/>
        <s v="สทป."/>
        <s v="กปน."/>
        <s v="สคร."/>
        <s v="นครนายก"/>
        <s v="กทท."/>
        <s v="มร.นว."/>
        <s v="มอ."/>
      </sharedItems>
    </cacheField>
    <cacheField name="ความสอดคล้อง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9.89078530093" createdVersion="8" refreshedVersion="8" minRefreshableVersion="3" recordCount="119" xr:uid="{9AF5B499-3BEA-4511-B15E-F3647AFA8E7F}">
  <cacheSource type="worksheet">
    <worksheetSource ref="A10:S129" sheet="1.รวม"/>
  </cacheSource>
  <cacheFields count="19">
    <cacheField name="รหัสโครงการ" numFmtId="0">
      <sharedItems containsBlank="1"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59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5">
        <s v="การท่าเรือแห่งประเทศไทย"/>
        <s v="การรถไฟแห่งประเทศไทย"/>
        <s v="กรมการขนส่งทางบก"/>
        <s v="กรมการขนส่งทางราง"/>
        <s v="มหาวิทยาลัยราชภัฏนครสวรรค์"/>
        <s v="กรมทางหลวง"/>
        <s v="สถาบันวิจัยวิทยาศาสตร์และเทคโนโลยีแห่งประเทศไทย"/>
        <s v="กรมศุลกากร"/>
        <s v="มหาวิทยาลัยเชียงใหม่"/>
        <s v="สำนักงานพัฒนาวิทยาศาสตร์และเทคโนโลยีแห่งชาติ"/>
        <s v="สถาบันวิจัยและพัฒนาเทคโนโลยีระบบราง (องค์การมหาชน)"/>
        <s v="สำนักงานสภาพัฒนาการเศรษฐกิจและสังคมแห่งชาติ"/>
        <s v="การประปานครหลวง"/>
        <s v="กรมโยธาธิการและผังเมือง"/>
        <s v="นครนายก"/>
        <s v="กรมทางหลวงชนบท"/>
        <s v="มหาวิทยาลัยราชภัฏอุดรธานี"/>
        <s v="มหาวิทยาลัยเทคโนโลยีราชมงคลอีสาน"/>
        <s v="สำนักงานบริหารหนี้สาธารณะ"/>
        <s v="มหาวิทยาลัยพะเยา"/>
        <s v="สถาบันเทคโนโลยีปทุมวัน"/>
        <s v="สำนักงานนโยบายและแผนการขนส่งและจราจร"/>
        <s v="กรมทรัพยากรทางทะเลและชายฝั่ง"/>
        <s v="สำนักงานคณะกรรมการนโยบายรัฐวิสาหกิจ"/>
        <s v="มหาวิทยาลัยสงขลานครินทร์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6">
        <s v="v3_070103V04F01"/>
        <s v="v3_070103V01F01"/>
        <s v="v3_070103V02F01"/>
        <s v="v3_070103V02F05"/>
        <s v="v3_070103V02F02"/>
        <s v="v3_070103V01F03"/>
        <s v="v3_070103V02F04"/>
        <s v="v3_070103V04F02"/>
        <s v="v3_070103V03F01"/>
        <s v="v3_070103V01F04"/>
        <s v="v3_070103V03F04"/>
        <s v="v3_070103V03F02"/>
        <s v="v3_070103V01F02"/>
        <s v="v3_070103V02F03"/>
        <s v="v3_070103V03F03"/>
        <s v="v3_070103V02F06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  <cacheField name="มี/ไม่มี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">
  <r>
    <s v="โครงการพัฒนาศูนย์การขนส่งตู้สินค้าทางรถไฟ ที่ท่าเรือแหลมฉบัง"/>
    <s v="โครงการพัฒนาศูนย์การขนส่งตู้สินค้าทางรถไฟ ที่ท่าเรือแหลมฉบัง"/>
    <s v="ด้านการสร้างความสามารถในการแข่งขัน"/>
    <x v="0"/>
    <s v="เมษายน 2559"/>
    <s v="พฤศจิกายน 2562"/>
    <s v="ท่าเรือแหลมฉบัง"/>
    <x v="0"/>
    <x v="0"/>
    <m/>
    <x v="0"/>
    <x v="0"/>
  </r>
  <r>
    <s v="โครงการก่อสร้างรถไฟทางคู่ ช่วงมาบกะเบา - ชุมทางถนนจิระ"/>
    <s v="โครงการก่อสร้างรถไฟทางคู่ ช่วงมาบกะเบา - ชุมทางถนนจิระ"/>
    <s v="ด้านการสร้างความสามารถในการแข่งขัน"/>
    <x v="1"/>
    <s v="ตุลาคม 2560"/>
    <s v="กันยายน 2568"/>
    <s v="สำนักงานนโยบายแผนวิจัยและพัฒนา"/>
    <x v="1"/>
    <x v="0"/>
    <m/>
    <x v="0"/>
    <x v="1"/>
  </r>
  <r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ด้านการสร้างความสามารถในการแข่งขัน"/>
    <x v="1"/>
    <s v="ตุลาคม 2560"/>
    <s v="มกราคม 2566"/>
    <s v="สำนักงานนโยบายแผนวิจัยและพัฒนา"/>
    <x v="1"/>
    <x v="0"/>
    <m/>
    <x v="0"/>
    <x v="1"/>
  </r>
  <r>
    <s v="โครงการก่อสร้างรถไฟทางคู่ ช่วงลพบุรี - ปากน้ำโพ"/>
    <s v="โครงการก่อสร้างรถไฟทางคู่ ช่วงลพบุรี - ปากน้ำโพ"/>
    <s v="ด้านการสร้างความสามารถในการแข่งขัน"/>
    <x v="1"/>
    <s v="ตุลาคม 2560"/>
    <s v="พฤศจิกายน 2566"/>
    <s v="สำนักงานนโยบายแผนวิจัยและพัฒนา"/>
    <x v="1"/>
    <x v="0"/>
    <m/>
    <x v="0"/>
    <x v="1"/>
  </r>
  <r>
    <s v="โครงการก่อสร้างรถไฟทางคู่ ช่วงขอนแก่น - หนองคาย"/>
    <s v="โครงการก่อสร้างรถไฟทางคู่ ช่วงขอนแก่น - หนองคาย"/>
    <s v="ด้านการสร้างความสามารถในการแข่งขัน"/>
    <x v="1"/>
    <s v="มกราคม 2561"/>
    <s v="กันยายน 2568"/>
    <s v="สำนักงานนโยบายแผนวิจัยและพัฒนา"/>
    <x v="1"/>
    <x v="0"/>
    <m/>
    <x v="0"/>
    <x v="1"/>
  </r>
  <r>
    <s v="โครงการก่อสร้างทางรถไฟสายใหม่ สายเด่นชัย - เชียงราย - เชียงของ"/>
    <s v="โครงการก่อสร้างทางรถไฟสายใหม่ สายเด่นชัย - เชียงราย - เชียงของ"/>
    <s v="ด้านการสร้างความสามารถในการแข่งขัน"/>
    <x v="1"/>
    <s v="กรกฎาคม 2561"/>
    <s v="กันยายน 2568"/>
    <s v="สำนักงานนโยบายแผนวิจัยและพัฒนา"/>
    <x v="1"/>
    <x v="0"/>
    <m/>
    <x v="0"/>
    <x v="1"/>
  </r>
  <r>
    <s v="โครงการก่อสร้างทางรถไฟสายใหม่ สายบ้านไผ่ - มุกดาหาร - นครพนม"/>
    <s v="โครงการก่อสร้างทางรถไฟสายใหม่ สายบ้านไผ่ - มุกดาหาร - นครพนม"/>
    <s v="ด้านการสร้างความสามารถในการแข่งขัน"/>
    <x v="1"/>
    <s v="มิถุนายน 2561"/>
    <s v="ตุลาคม 2569"/>
    <s v="สำนักงานนโยบายแผนวิจัยและพัฒนา"/>
    <x v="1"/>
    <x v="0"/>
    <m/>
    <x v="0"/>
    <x v="1"/>
  </r>
  <r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ด้านการสร้างความสามารถในการแข่งขัน"/>
    <x v="2"/>
    <s v="พฤษภาคม 2563"/>
    <s v="กรกฎาคม 2564"/>
    <s v="กองกำกับกิจการขนส่งทางราง"/>
    <x v="2"/>
    <x v="0"/>
    <m/>
    <x v="1"/>
    <x v="2"/>
  </r>
  <r>
    <s v="การจัดทำมาตรฐานระบบไฟฟ้าและระบบอาณัติสัญญาณ ระยะที่ 1 (โครงข่ายรถไฟสายประธานของประเทศไทย)"/>
    <s v="การจัดทำมาตรฐานระบบไฟฟ้าและระบบอาณัติสัญญาณ ระยะที่ 1  (โครงข่ายรถไฟสายประธานของประเทศไทย)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x v="2"/>
    <x v="0"/>
    <m/>
    <x v="1"/>
    <x v="3"/>
  </r>
  <r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x v="2"/>
    <x v="0"/>
    <m/>
    <x v="0"/>
    <x v="1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ด้านการสร้างความสามารถในการแข่งขัน"/>
    <x v="2"/>
    <s v="ตุลาคม 2562"/>
    <s v="กันยายน 2563"/>
    <s v="คณะเทคโนโลยีการเกษตรและเทคโนโลยีอุตสาหกรรม"/>
    <x v="3"/>
    <x v="1"/>
    <m/>
    <x v="2"/>
    <x v="4"/>
  </r>
  <r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ด้านการสร้างความสามารถในการแข่งขัน"/>
    <x v="2"/>
    <s v="เมษายน 2563"/>
    <s v="เมษายน 2564"/>
    <s v="แขวงทางหลวงร้อยเอ็ด"/>
    <x v="4"/>
    <x v="0"/>
    <m/>
    <x v="3"/>
    <x v="5"/>
  </r>
  <r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x v="2"/>
    <s v="ตุลาคม 2562"/>
    <s v="กันยายน 2567"/>
    <s v="กองนโยบายและแผน"/>
    <x v="5"/>
    <x v="1"/>
    <m/>
    <x v="1"/>
    <x v="3"/>
  </r>
  <r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ด้านการสร้างความสามารถในการแข่งขัน"/>
    <x v="3"/>
    <s v="มกราคม 2564"/>
    <s v="มกราคม 2565"/>
    <s v="กองยุทธศาสตร์และแผนงาน"/>
    <x v="2"/>
    <x v="0"/>
    <m/>
    <x v="0"/>
    <x v="0"/>
  </r>
  <r>
    <s v="มาตรการจัดสรรตารางเวลาการเดินรถเพื่อออกใบอนุญาตให้เอกชนเข้าร่วมเดินรถ"/>
    <s v="มาตรการจัดสรรตารางเวลาการเดินรถเพื่อออกใบอนุญาตให้เอกชนเข้าร่วมเดินรถ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x v="2"/>
    <x v="0"/>
    <m/>
    <x v="3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">
  <r>
    <s v="โครงการพัฒนาศูนย์การขนส่งตู้สินค้าทางรถไฟ ที่ท่าเรือแหลมฉบัง"/>
    <s v="โครงการพัฒนาศูนย์การขนส่งตู้สินค้าทางรถไฟ ที่ท่าเรือแหลมฉบัง"/>
    <s v="ด้านการสร้างความสามารถในการแข่งขัน"/>
    <x v="0"/>
    <s v="เมษายน 2559"/>
    <s v="พฤศจิกายน 2562"/>
    <s v="ท่าเรือแหลมฉบัง"/>
    <s v="การท่าเรือแห่งประเทศไทย"/>
    <s v="กระทรวงคมนาคม"/>
    <m/>
    <x v="0"/>
    <x v="0"/>
  </r>
  <r>
    <s v="โครงการก่อสร้างรถไฟทางคู่ ช่วงมาบกะเบา - ชุมทางถนนจิระ"/>
    <s v="โครงการก่อสร้างรถไฟทางคู่ ช่วงมาบกะเบา - ชุมทางถนนจิระ"/>
    <s v="ด้านการสร้างความสามารถในการแข่งขัน"/>
    <x v="1"/>
    <s v="ตุลาคม 2560"/>
    <s v="กันยายน 2568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ด้านการสร้างความสามารถในการแข่งขัน"/>
    <x v="1"/>
    <s v="ตุลาคม 2560"/>
    <s v="มกราคม 2566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รถไฟทางคู่ ช่วงลพบุรี - ปากน้ำโพ"/>
    <s v="โครงการก่อสร้างรถไฟทางคู่ ช่วงลพบุรี - ปากน้ำโพ"/>
    <s v="ด้านการสร้างความสามารถในการแข่งขัน"/>
    <x v="1"/>
    <s v="ตุลาคม 2560"/>
    <s v="พฤศจิกายน 2566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รถไฟทางคู่ ช่วงขอนแก่น - หนองคาย"/>
    <s v="โครงการก่อสร้างรถไฟทางคู่ ช่วงขอนแก่น - หนองคาย"/>
    <s v="ด้านการสร้างความสามารถในการแข่งขัน"/>
    <x v="1"/>
    <s v="มกราคม 2561"/>
    <s v="กันยายน 2568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ทางรถไฟสายใหม่ สายเด่นชัย - เชียงราย - เชียงของ"/>
    <s v="โครงการก่อสร้างทางรถไฟสายใหม่ สายเด่นชัย - เชียงราย - เชียงของ"/>
    <s v="ด้านการสร้างความสามารถในการแข่งขัน"/>
    <x v="1"/>
    <s v="กรกฎาคม 2561"/>
    <s v="กันยายน 2568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โครงการก่อสร้างทางรถไฟสายใหม่ สายบ้านไผ่ - มุกดาหาร - นครพนม"/>
    <s v="โครงการก่อสร้างทางรถไฟสายใหม่ สายบ้านไผ่ - มุกดาหาร - นครพนม"/>
    <s v="ด้านการสร้างความสามารถในการแข่งขัน"/>
    <x v="1"/>
    <s v="มิถุนายน 2561"/>
    <s v="ตุลาคม 2569"/>
    <s v="สำนักงานนโยบายแผนวิจัยและพัฒนา"/>
    <s v="การรถไฟแห่งประเทศไทย"/>
    <s v="กระทรวงคมนาคม"/>
    <m/>
    <x v="0"/>
    <x v="1"/>
  </r>
  <r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ด้านการสร้างความสามารถในการแข่งขัน"/>
    <x v="2"/>
    <s v="พฤษภาคม 2563"/>
    <s v="กรกฎาคม 2564"/>
    <s v="กองกำกับกิจการขนส่งทางราง"/>
    <s v="กรมการขนส่งทางราง"/>
    <s v="กระทรวงคมนาคม"/>
    <m/>
    <x v="1"/>
    <x v="2"/>
  </r>
  <r>
    <s v="การจัดทำมาตรฐานระบบไฟฟ้าและระบบอาณัติสัญญาณ ระยะที่ 1 (โครงข่ายรถไฟสายประธานของประเทศไทย)"/>
    <s v="การจัดทำมาตรฐานระบบไฟฟ้าและระบบอาณัติสัญญาณ ระยะที่ 1  (โครงข่ายรถไฟสายประธานของประเทศไทย)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s v="กรมการขนส่งทางราง"/>
    <s v="กระทรวงคมนาคม"/>
    <m/>
    <x v="1"/>
    <x v="3"/>
  </r>
  <r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s v="กรมการขนส่งทางราง"/>
    <s v="กระทรวงคมนาคม"/>
    <m/>
    <x v="0"/>
    <x v="1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ด้านการสร้างความสามารถในการแข่งขัน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ด้านการสร้างความสามารถในการแข่งขัน"/>
    <x v="2"/>
    <s v="เมษายน 2563"/>
    <s v="เมษายน 2564"/>
    <s v="แขวงทางหลวงร้อยเอ็ด"/>
    <s v="กรมทางหลวง"/>
    <s v="กระทรวงคมนาคม"/>
    <m/>
    <x v="3"/>
    <x v="5"/>
  </r>
  <r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x v="2"/>
    <s v="ตุลาคม 2562"/>
    <s v="กันยายน 2567"/>
    <s v="กองนโยบายและแผน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1"/>
    <x v="3"/>
  </r>
  <r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ด้านการสร้างความสามารถในการแข่งขัน"/>
    <x v="3"/>
    <s v="มกราคม 2564"/>
    <s v="มกราคม 2565"/>
    <s v="กองยุทธศาสตร์และแผนงาน"/>
    <s v="กรมการขนส่งทางราง"/>
    <s v="กระทรวงคมนาคม"/>
    <m/>
    <x v="0"/>
    <x v="0"/>
  </r>
  <r>
    <s v="มาตรการจัดสรรตารางเวลาการเดินรถเพื่อออกใบอนุญาตให้เอกชนเข้าร่วมเดินรถ"/>
    <s v="มาตรการจัดสรรตารางเวลาการเดินรถเพื่อออกใบอนุญาตให้เอกชนเข้าร่วมเดินรถ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กรมการขนส่งทางราง"/>
    <s v="กระทรวงคมนาคม"/>
    <m/>
    <x v="3"/>
    <x v="6"/>
  </r>
  <r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/>
    <s v="ด้านการสร้างความสามารถในการแข่งขัน"/>
    <x v="4"/>
    <s v="ตุลาคม 2565"/>
    <s v="กันยายน 2566"/>
    <s v="สำนักงานศุลกากรหนองคาย (สนค.)"/>
    <s v="กรมศุลกากร"/>
    <s v="กระทรวงการคลัง"/>
    <m/>
    <x v="1"/>
    <x v="2"/>
  </r>
  <r>
    <s v="โครงการกลไกการสึกหรอและแนวโน้มอายุการใช้งานของชิ้นส่วนรางก่อนและหลังการซ่อม"/>
    <s v="โครงการกลไกการสึกหรอและแนวโน้มอายุการใช้งานของชิ้นส่วนรางก่อนและหลังการซ่อม"/>
    <s v="ด้านการสร้างความสามารถในการแข่งขัน"/>
    <x v="4"/>
    <s v="ตุลาคม 2565"/>
    <s v="กันยายน 2566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1"/>
  </r>
  <r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ด้านการสร้างความสามารถในการแข่งขัน"/>
    <x v="4"/>
    <s v="ตุลาคม 2565"/>
    <s v="กันยายน 2566"/>
    <s v="กองยุทธศาสตร์การพัฒนาโครงสร้างพื้นฐาน"/>
    <s v="สำนักงานสภาพัฒนาการเศรษฐกิจและสังคมแห่งชาติ"/>
    <s v="สำนักนายกรัฐมนตรี"/>
    <m/>
    <x v="0"/>
    <x v="7"/>
  </r>
  <r>
    <s v="การจัดทำร่างมาตรฐานการตรวจสอบและซ่อมบำรุงทางรถไฟที่มีความลาดชันช่วงสายเหนือ"/>
    <s v="การจัดทำร่างมาตรฐานการตรวจสอบและซ่อมบำรุงทางรถไฟที่มีความลาดชันช่วงสายเหนือ"/>
    <s v="ด้านการสร้างความสามารถในการแข่งขัน"/>
    <x v="4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8"/>
  </r>
  <r>
    <s v="จัดทำยุทธศาสตร์ด้านเทคโนโลยีระบบรางของประเทศ"/>
    <s v="จัดทำยุทธศาสตร์ด้านเทคโนโลยีระบบรางของประเทศ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จัดทำข้อเสนอเพื่อยกระดับเศรษฐกิจอุตสาหกรรมระบบรางฯ"/>
    <s v="จัดทำข้อเสนอเพื่อยกระดับเศรษฐกิจอุตสาหกรรมระบบรางฯ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1"/>
    <x v="9"/>
  </r>
  <r>
    <s v="ยกระดับขีดความสามารถการขนส่งทางรางด้วยเทคโนโลยีสมัยใหม่"/>
    <s v="ยกระดับขีดความสามารถการขนส่งทางรางด้วยเทคโนโลยีสมัยใหม่"/>
    <s v="ด้านการสร้างความสามารถในการแข่งขัน"/>
    <x v="4"/>
    <s v="มกราคม 2566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ฐานข้อมูลเทคโนโลยีระบบรางที่ใช้อ้างอิงระดับประเทศ"/>
    <s v="ฐานข้อมูลเทคโนโลยีระบบรางที่ใช้อ้างอิงระดับประเทศ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จัดตั้งศูนย์กลางการพัฒนาบุคลากรระบบราง"/>
    <s v="จัดตั้งศูนย์กลางการพัฒนาบุคลากรระบบราง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ศึกษาความเหมาะสมด้านเทคโนโลยีระบบรางในอนาคตของประเทศไทย"/>
    <s v="ศึกษาความเหมาะสมด้านเทคโนโลยีระบบรางในอนาคตของประเทศไทย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วิจัยและพัฒนาวิศวกรรมโครงสร้างพื้นฐานระบบรางและส่วนประกอบ"/>
    <s v="วิจัยและพัฒนาวิศวกรรมโครงสร้างพื้นฐานระบบรางและส่วนประกอบ"/>
    <s v="ด้านการสร้างความสามารถในการแข่งขัน"/>
    <x v="4"/>
    <s v="มกราคม 2566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ศูนย์ถ่ายทอดเทคโนโลยีและพัฒนาธุรกิจ/อุตสาหกรรมระบบราง (Rail Technology Transfer and Business Development Center)"/>
    <s v="ศูนย์ถ่ายทอดเทคโนโลยีและพัฒนาธุรกิจ/อุตสาหกรรมระบบราง (Rail Technology Transfer and Business Development Center)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พัฒนาธุรกิจและอุตสาหกรรมระบบราง (Investment Fund)"/>
    <s v="พัฒนาธุรกิจและอุตสาหกรรมระบบราง (Investment Fund)"/>
    <s v="ด้านการสร้างความสามารถในการแข่งขัน"/>
    <x v="4"/>
    <s v="มกราคม 2566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พัฒนาองค์ความรู้และธรรมาภิบาลด้านระบบราง"/>
    <s v="พัฒนาองค์ความรู้และธรรมาภิบาลด้านระบบราง"/>
    <s v="ด้านการสร้างความสามารถในการแข่งขัน"/>
    <x v="4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1"/>
  </r>
  <r>
    <s v="โครงการ “การจัดทำร่างมาตรฐานการตรวจสอบและซ่อมบำรุงทางรถไฟที่มีความลาดชันช่วงสายเหนือ เฟส 2”"/>
    <s v="โครงการ “การจัดทำร่างมาตรฐานการตรวจสอบและซ่อมบำรุงทางรถไฟที่มีความลาดชันช่วงสายเหนือ เฟส 2”"/>
    <s v="ด้านการสร้างความสามารถในการแข่งขัน"/>
    <x v="5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8"/>
  </r>
  <r>
    <s v="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"/>
    <s v="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"/>
    <s v="ด้านการสร้างความสามารถในการแข่งขัน"/>
    <x v="5"/>
    <s v="ตุลาคม 2566"/>
    <s v="กันยายน 2567"/>
    <s v="กองยุทธศาสตร์และแผนงาน"/>
    <s v="กรมการขนส่งทางราง"/>
    <s v="กระทรวงคมนาคม"/>
    <s v="ข้อเสนอโครงการสำคัญ 2567 ที่ผ่านเข้ารอบ"/>
    <x v="0"/>
    <x v="10"/>
  </r>
  <r>
    <s v="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"/>
    <s v="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"/>
    <s v="ด้านการสร้างความสามารถในการแข่งขัน"/>
    <x v="5"/>
    <s v="กันยายน 2566"/>
    <s v="ตุลาคม 2567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10"/>
  </r>
  <r>
    <s v="โครงการก่อสร้างรถไฟทางคู่ ช่วงขอนแก่น – หนองคาย"/>
    <s v="โครงการก่อสร้างรถไฟทางคู่ ช่วงขอนแก่น – หนองคาย"/>
    <s v="ด้านการสร้างความสามารถในการแข่งขัน"/>
    <x v="5"/>
    <s v="มกราคม 2567"/>
    <s v="กันยายน 2570"/>
    <s v="สำนักงานนโยบายแผนวิจัยและพัฒนา"/>
    <s v="การรถไฟแห่งประเทศไทย"/>
    <s v="กระทรวงคมนาคม"/>
    <s v="ข้อเสนอโครงการสำคัญ 2567 ที่ผ่านเข้ารอบ"/>
    <x v="0"/>
    <x v="7"/>
  </r>
  <r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/>
    <s v="ด้านการสร้างความสามารถในการแข่งขัน"/>
    <x v="5"/>
    <s v="ตุลาคม 2566"/>
    <s v="กันยายน 2567"/>
    <s v="สำนักงานศุลกากรหนองคาย (สนค.)"/>
    <s v="กรมศุลกากร"/>
    <s v="กระทรวงการคลัง"/>
    <m/>
    <x v="1"/>
    <x v="2"/>
  </r>
  <r>
    <s v="การจัดทำร่างมาตรฐานการตรวจสอบและซ่อมบำรุงทางรถไฟที่มีความลาดชันช่วงสายเหนือ (เฟส 2)"/>
    <s v="การจัดทำร่างมาตรฐานการตรวจสอบและซ่อมบำรุงทางรถไฟที่มีความลาดชันช่วงสายเหนือ (เฟส 2)"/>
    <s v="ด้านการสร้างความสามารถในการแข่งขัน"/>
    <x v="5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8"/>
  </r>
  <r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x v="5"/>
    <s v="ตุลาคม 2566"/>
    <s v="กันยายน 2567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0"/>
    <x v="7"/>
  </r>
  <r>
    <s v="โครงการจัดทำยุทธศาสตร์ด้านเทคโนโลยีระบบรางของประเทศ"/>
    <s v="โครงการจัดทำยุทธศาสตร์ด้านเทคโนโลยีระบบรางของประเทศ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จัดทำข้อเสนอเพื่อยกระดับเศรษฐกิจอุตสาหกรรมระบบราง"/>
    <s v="โครงการจัดทำข้อเสนอเพื่อยกระดับเศรษฐกิจอุตสาหกรรมระบบราง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1"/>
    <x v="2"/>
  </r>
  <r>
    <s v="โครงการยกระดับขีดความสามารถการขนส่งทางรางด้วยเทคโนโลยีสมัยใหม่"/>
    <s v="โครงการยกระดับขีดความสามารถการขนส่งทางรางด้วยเทคโนโลยีสมัยใหม่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ศึกษาความเหมาะสมด้านเทคโนโลยีระบบรางในอนาคตของประเทศไทย"/>
    <s v="โครงการศึกษาความเหมาะสมด้านเทคโนโลยีระบบรางในอนาคตของประเทศไทย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พัฒนาวิศวกรรมโครงสร้างพื้นฐานระบบรางและส่วนประกอบ"/>
    <s v="โครงการพัฒนาวิศวกรรมโครงสร้างพื้นฐานระบบรางและส่วนประกอบ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จัดตั้งศูนย์ถ่ายทอดเทคโนโลยีและพัฒนาธุรกิจ/อุตสาหกรรมระบบราง"/>
    <s v="โครงการจัดตั้งศูนย์ถ่ายทอดเทคโนโลยีและพัฒนาธุรกิจ/อุตสาหกรรมระบบราง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จัดตั้งศูนย์กลางการพัฒนาบุคลากรระบบราง"/>
    <s v="โครงการจัดตั้งศูนย์กลางการพัฒนาบุคลากรระบบราง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โครงการฐานข้อมูลเทคโนโลยีระบบรางที่ใช้อ้างอิงระดับประเทศ"/>
    <s v="โครงการฐานข้อมูลเทคโนโลยีระบบรางที่ใช้อ้างอิงระดับประเทศ"/>
    <s v="ด้านการสร้างความสามารถในการแข่งขัน"/>
    <x v="5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s v="กระทรวงคมนาคม"/>
    <m/>
    <x v="0"/>
    <x v="7"/>
  </r>
  <r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ด้านการสร้างความสามารถในการแข่งขัน"/>
    <x v="5"/>
    <s v="ตุลาคม 2566"/>
    <s v="กันยายน 2567"/>
    <s v="ฝ่ายนโยบายและยุทธศาสตร์ (ฝนย.)"/>
    <s v="การประปานครหลวง"/>
    <s v="กระทรวงมหาดไทย"/>
    <m/>
    <x v="0"/>
    <x v="7"/>
  </r>
  <r>
    <s v="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"/>
    <s v="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"/>
    <s v="ด้านการสร้างความสามารถในการแข่งขัน"/>
    <x v="5"/>
    <s v="มิถุนายน 2567"/>
    <s v="พฤษภาคม 2568"/>
    <s v="กองยุทธศาสตร์และแผนงาน"/>
    <s v="กรมการขนส่งทางราง"/>
    <s v="กระทรวงคมนาคม"/>
    <m/>
    <x v="0"/>
    <x v="10"/>
  </r>
  <r>
    <s v="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"/>
    <s v="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"/>
    <s v="ด้านการสร้างความสามารถในการแข่งขัน"/>
    <x v="5"/>
    <s v="มิถุนายน 2567"/>
    <s v="ตุลาคม 2568"/>
    <s v="กองกำกับกิจการขนส่งทางราง"/>
    <s v="กรมการขนส่งทางราง"/>
    <s v="กระทรวงคมนาคม"/>
    <m/>
    <x v="2"/>
    <x v="11"/>
  </r>
  <r>
    <s v="โครงการศึกษาจัดทำมาตรฐานการตรวจสภาพรถขนส่งทางรางของผู้ตรวจสอบและรับรองรถขนส่งทางราง"/>
    <s v="โครงการศึกษาจัดทำมาตรฐานการตรวจสภาพรถขนส่งทางรางของผู้ตรวจสอบและรับรองรถขนส่งทางราง"/>
    <s v="ด้านการสร้างความสามารถในการแข่งขัน"/>
    <x v="5"/>
    <s v="มิถุนายน 2567"/>
    <s v="กุมภาพันธ์ 2568"/>
    <s v="กองมาตรฐานความปลอดภัยและบำรุงทาง"/>
    <s v="กรมการขนส่งทางราง"/>
    <s v="กระทรวงคมนาคม"/>
    <m/>
    <x v="2"/>
    <x v="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s v="6000-61-0003"/>
    <s v="โครงการพัฒนาศูนย์การขนส่งตู้สินค้าทางรถไฟ ที่ท่าเรือแหลมฉบัง"/>
    <s v="โครงการพัฒนาศูนย์การขนส่งตู้สินค้าทางรถไฟ ที่ท่าเรือแหลมฉบัง"/>
    <s v="ด้านการสร้างความสามารถในการแข่งขัน"/>
    <x v="0"/>
    <s v="เมษายน 2559"/>
    <s v="พฤศจิกายน 2562"/>
    <s v="ท่าเรือแหลมฉบัง"/>
    <s v="การท่าเรือแห่งประเทศไทย"/>
    <x v="0"/>
    <s v="กระทรวงคมนาคม"/>
    <m/>
    <x v="0"/>
    <x v="0"/>
    <x v="0"/>
    <m/>
    <s v="https://emenscr.nesdc.go.th/viewer/view.html?id=63dbae1f03c54c1a963ac948"/>
    <s v="v2_070103V04F01"/>
  </r>
  <r>
    <s v="รฟ.นผ.1000-61-0003"/>
    <s v="โครงการก่อสร้างรถไฟทางคู่ ช่วงมาบกะเบา - ชุมทางถนนจิระ"/>
    <s v="โครงการก่อสร้างรถไฟทางคู่ ช่วงมาบกะเบา - ชุมทางถนนจิระ"/>
    <s v="ด้านการสร้างความสามารถในการแข่งขัน"/>
    <x v="1"/>
    <s v="ตุลาคม 2560"/>
    <s v="กันยายน 2568"/>
    <s v="สำนักงานนโยบายแผนวิจัยและพัฒนา"/>
    <s v="การรถไฟแห่งประเทศไทย"/>
    <x v="1"/>
    <s v="กระทรวงคมนาคม"/>
    <m/>
    <x v="1"/>
    <x v="1"/>
    <x v="0"/>
    <m/>
    <s v="https://emenscr.nesdc.go.th/viewer/view.html?id=63fd871eecd30773351f7c4e"/>
    <s v="v2_070103V01F02"/>
  </r>
  <r>
    <s v="รฟ.นผ.1000-61-0004"/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ด้านการสร้างความสามารถในการแข่งขัน"/>
    <x v="1"/>
    <s v="ตุลาคม 2560"/>
    <s v="มกราคม 2566"/>
    <s v="สำนักงานนโยบายแผนวิจัยและพัฒนา"/>
    <s v="การรถไฟแห่งประเทศไทย"/>
    <x v="1"/>
    <s v="กระทรวงคมนาคม"/>
    <m/>
    <x v="2"/>
    <x v="2"/>
    <x v="0"/>
    <m/>
    <s v="https://emenscr.nesdc.go.th/viewer/view.html?id=641a944c0d0e124460ea47e4"/>
    <s v="v2_070103V02F01"/>
  </r>
  <r>
    <s v="รฟ.นผ.1000-61-0005"/>
    <s v="โครงการก่อสร้างรถไฟทางคู่ ช่วงลพบุรี - ปากน้ำโพ"/>
    <s v="โครงการก่อสร้างรถไฟทางคู่ ช่วงลพบุรี - ปากน้ำโพ"/>
    <s v="ด้านการสร้างความสามารถในการแข่งขัน"/>
    <x v="1"/>
    <s v="ตุลาคม 2560"/>
    <s v="พฤศจิกายน 2566"/>
    <s v="สำนักงานนโยบายแผนวิจัยและพัฒนา"/>
    <s v="การรถไฟแห่งประเทศไทย"/>
    <x v="1"/>
    <s v="กระทรวงคมนาคม"/>
    <m/>
    <x v="1"/>
    <x v="1"/>
    <x v="0"/>
    <m/>
    <s v="https://emenscr.nesdc.go.th/viewer/view.html?id=644a1c1776f4e604f29dc95c"/>
    <s v="v2_070103V01F02"/>
  </r>
  <r>
    <s v="รฟ.นผ.1000-62-0002"/>
    <s v="โครงการก่อสร้างรถไฟทางคู่ ช่วงขอนแก่น - หนองคาย"/>
    <s v="โครงการก่อสร้างรถไฟทางคู่ ช่วงขอนแก่น - หนองคาย"/>
    <s v="ด้านการสร้างความสามารถในการแข่งขัน"/>
    <x v="1"/>
    <s v="มกราคม 2561"/>
    <s v="กันยายน 2568"/>
    <s v="สำนักงานนโยบายแผนวิจัยและพัฒนา"/>
    <s v="การรถไฟแห่งประเทศไทย"/>
    <x v="1"/>
    <s v="กระทรวงคมนาคม"/>
    <m/>
    <x v="1"/>
    <x v="1"/>
    <x v="0"/>
    <m/>
    <s v="https://emenscr.nesdc.go.th/viewer/view.html?id=644a3ae8ccd42704eb9ef974"/>
    <s v="v2_070103V01F02"/>
  </r>
  <r>
    <s v="รฟ.นผ.1000-62-0007"/>
    <s v="โครงการก่อสร้างทางรถไฟสายใหม่ สายเด่นชัย - เชียงราย - เชียงของ"/>
    <s v="โครงการก่อสร้างทางรถไฟสายใหม่ สายเด่นชัย - เชียงราย - เชียงของ"/>
    <s v="ด้านการสร้างความสามารถในการแข่งขัน"/>
    <x v="1"/>
    <s v="กรกฎาคม 2561"/>
    <s v="กันยายน 2568"/>
    <s v="สำนักงานนโยบายแผนวิจัยและพัฒนา"/>
    <s v="การรถไฟแห่งประเทศไทย"/>
    <x v="1"/>
    <s v="กระทรวงคมนาคม"/>
    <m/>
    <x v="1"/>
    <x v="1"/>
    <x v="0"/>
    <m/>
    <s v="https://emenscr.nesdc.go.th/viewer/view.html?id=644a3f8656ddcb04f398a8b3"/>
    <s v="v2_070103V01F02"/>
  </r>
  <r>
    <s v="รฟ.นผ.1000-62-0008"/>
    <s v="โครงการก่อสร้างทางรถไฟสายใหม่ สายบ้านไผ่ - มุกดาหาร - นครพนม"/>
    <s v="โครงการก่อสร้างทางรถไฟสายใหม่ สายบ้านไผ่ - มุกดาหาร - นครพนม"/>
    <s v="ด้านการสร้างความสามารถในการแข่งขัน"/>
    <x v="1"/>
    <s v="มิถุนายน 2561"/>
    <s v="ตุลาคม 2569"/>
    <s v="สำนักงานนโยบายแผนวิจัยและพัฒนา"/>
    <s v="การรถไฟแห่งประเทศไทย"/>
    <x v="1"/>
    <s v="กระทรวงคมนาคม"/>
    <m/>
    <x v="1"/>
    <x v="1"/>
    <x v="0"/>
    <m/>
    <s v="https://emenscr.nesdc.go.th/viewer/view.html?id=644a29c256ddcb04f398a867"/>
    <s v="v2_070103V01F02"/>
  </r>
  <r>
    <s v="คค 0410-63-0003"/>
    <s v=" โครงการศูนย์การขนส่งชายแดนจังหวัดนครพนม"/>
    <s v=" โครงการศูนย์การขนส่งชายแดนจังหวัดนครพนม"/>
    <s v="ด้านการสร้างความสามารถในการแข่งขัน"/>
    <x v="2"/>
    <s v="ตุลาคม 2564"/>
    <s v="กันยายน 2567"/>
    <s v="สำนักการขนส่งสินค้า"/>
    <s v="กรมการขนส่งทางบก"/>
    <x v="2"/>
    <s v="กระทรวงคมนาคม"/>
    <s v="โครงการปกติ 2563"/>
    <x v="1"/>
    <x v="1"/>
    <x v="0"/>
    <m/>
    <s v="https://emenscr.nesdc.go.th/viewer/view.html?id=644b3bcc5212b61ef90e9eb8"/>
    <s v="v2_070103V01F02"/>
  </r>
  <r>
    <s v="คค 0903-63-0001"/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ด้านการสร้างความสามารถในการแข่งขัน"/>
    <x v="2"/>
    <s v="พฤษภาคม 2563"/>
    <s v="กรกฎาคม 2564"/>
    <s v="กองกำกับกิจการขนส่งทางราง"/>
    <s v="กรมการขนส่งทางราง"/>
    <x v="3"/>
    <s v="กระทรวงคมนาคม"/>
    <m/>
    <x v="1"/>
    <x v="1"/>
    <x v="0"/>
    <m/>
    <s v="https://emenscr.nesdc.go.th/viewer/view.html?id=644b355576f4e604f29dca2f"/>
    <s v="v2_070103V01F02"/>
  </r>
  <r>
    <s v="คค 0904-63-0001"/>
    <s v="การจัดทำมาตรฐานระบบไฟฟ้าและระบบอาณัติสัญญาณ ระยะที่ 1 (โครงข่ายรถไฟสายประธานของประเทศไทย)"/>
    <s v="การจัดทำมาตรฐานระบบไฟฟ้าและระบบอาณัติสัญญาณ ระยะที่ 1  (โครงข่ายรถไฟสายประธานของประเทศไทย)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s v="กรมการขนส่งทางราง"/>
    <x v="3"/>
    <s v="กระทรวงคมนาคม"/>
    <m/>
    <x v="1"/>
    <x v="1"/>
    <x v="0"/>
    <m/>
    <s v="https://emenscr.nesdc.go.th/viewer/view.html?id=644b597922b6421efa00e79c"/>
    <s v="v2_070103V01F02"/>
  </r>
  <r>
    <s v="คค 0904-63-0002"/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ด้านการสร้างความสามารถในการแข่งขัน"/>
    <x v="2"/>
    <s v="พฤษภาคม 2563"/>
    <s v="ธันวาคม 2563"/>
    <s v="กองมาตรฐานความปลอดภัยและบำรุงทาง"/>
    <s v="กรมการขนส่งทางราง"/>
    <x v="3"/>
    <s v="กระทรวงคมนาคม"/>
    <m/>
    <x v="1"/>
    <x v="1"/>
    <x v="0"/>
    <m/>
    <s v="https://emenscr.nesdc.go.th/viewer/view.html?id=6448e32322b6421efa00bf97"/>
    <s v="v2_070103V01F02"/>
  </r>
  <r>
    <s v="อว 0616.10-63-0003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ด้านการสร้างความสามารถในการแข่งขัน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นครสวรรค์"/>
    <x v="4"/>
    <s v="กระทรวงการอุดมศึกษา วิทยาศาสตร์ วิจัยและนวัตกรรม"/>
    <m/>
    <x v="0"/>
    <x v="0"/>
    <x v="0"/>
    <m/>
    <s v="https://emenscr.nesdc.go.th/viewer/view.html?id=6449e894ccd42704eb9ef8a6"/>
    <s v="v2_070103V04F02"/>
  </r>
  <r>
    <s v="คค 06049-63-0009"/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ด้านการสร้างความสามารถในการแข่งขัน"/>
    <x v="2"/>
    <s v="เมษายน 2563"/>
    <s v="เมษายน 2564"/>
    <s v="แขวงทางหลวงร้อยเอ็ด"/>
    <s v="กรมทางหลวง"/>
    <x v="5"/>
    <s v="กระทรวงคมนาคม"/>
    <m/>
    <x v="1"/>
    <x v="1"/>
    <x v="0"/>
    <m/>
    <s v="https://emenscr.nesdc.go.th/viewer/view.html?id=6449edec76f4e604f29dc8fd"/>
    <s v="v2_070103V01F02"/>
  </r>
  <r>
    <s v="วว 6110-64-0001"/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x v="3"/>
    <s v="ตุลาคม 2562"/>
    <s v="กันยายน 2567"/>
    <s v="กองนโยบายและแผน"/>
    <s v="สถาบันวิจัยวิทยาศาสตร์และเทคโนโลยีแห่งประเทศไทย"/>
    <x v="6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5ba4ba955fb162ad959217f"/>
    <s v="v3_070103V01F01"/>
  </r>
  <r>
    <s v="คค 0905-64-0003"/>
    <s v="มาตรการจัดสรรตารางเวลาการเดินรถเพื่อออกใบอนุญาตให้เอกชนเข้าร่วมเดินรถ"/>
    <s v="มาตรการจัดสรรตารางเวลาการเดินรถเพื่อออกใบอนุญาตให้เอกชนเข้าร่วมเดินรถ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กรมการขนส่งทางราง"/>
    <x v="3"/>
    <s v="กระทรวงคมนาคม"/>
    <s v="โครงการปกติ 2564"/>
    <x v="1"/>
    <x v="1"/>
    <x v="0"/>
    <m/>
    <s v="https://emenscr.nesdc.go.th/viewer/view.html?id=65ba47d1995a3a1f8f1659bf"/>
    <s v="v3_070103V01F01"/>
  </r>
  <r>
    <s v="คค 0905-64-0002"/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ด้านการสร้างความสามารถในการแข่งขัน"/>
    <x v="3"/>
    <s v="มกราคม 2564"/>
    <s v="มกราคม 2565"/>
    <s v="กองยุทธศาสตร์และแผนงาน"/>
    <s v="กรมการขนส่งทางราง"/>
    <x v="3"/>
    <s v="กระทรวงคมนาคม"/>
    <s v="โครงการปกติ 2564"/>
    <x v="1"/>
    <x v="1"/>
    <x v="0"/>
    <m/>
    <s v="https://emenscr.nesdc.go.th/viewer/view.html?id=65ba3dcca23f531f99a27a2c"/>
    <s v="v3_070103V01F01"/>
  </r>
  <r>
    <s v="รฟ.นผ.1000-65-0001"/>
    <s v="โครงการก่อสร้างทางรถไฟสายใหม่ สายเด่นชัย - เชียงราย - เชียงของ"/>
    <s v="โครงการก่อสร้างทางรถไฟสายใหม่ สายเด่นชัย - เชียงราย - เชียงของ"/>
    <s v="ด้านการสร้างความสามารถในการแข่งขัน"/>
    <x v="4"/>
    <s v="ตุลาคม 2564"/>
    <s v="กันยายน 2571"/>
    <s v="สำนักงานนโยบายแผนวิจัยและพัฒนา"/>
    <s v="การรถไฟแห่งประเทศไทย"/>
    <x v="1"/>
    <s v="กระทรวงคมนาคม"/>
    <s v="โครงการปกติ 2565"/>
    <x v="1"/>
    <x v="1"/>
    <x v="0"/>
    <m/>
    <s v="https://emenscr.nesdc.go.th/viewer/view.html?id=65ba38e455fb162ad9592178"/>
    <s v="v3_070103V01F01"/>
  </r>
  <r>
    <s v="รฟ.นผ.1000-65-0002"/>
    <s v="โครงการก่อสร้างทางรถไฟสายใหม่ สายบ้านไผ่ - มุกดาหาร - นครพนม"/>
    <s v="โครงการก่อสร้างทางรถไฟสายใหม่ สายบ้านไผ่ - มุกดาหาร - นครพนม"/>
    <s v="ด้านการสร้างความสามารถในการแข่งขัน"/>
    <x v="4"/>
    <s v="ตุลาคม 2563"/>
    <s v="กันยายน 2569"/>
    <s v="สำนักงานนโยบายแผนวิจัยและพัฒนา"/>
    <s v="การรถไฟแห่งประเทศไทย"/>
    <x v="1"/>
    <s v="กระทรวงคมนาคม"/>
    <s v="โครงการปกติ 2565"/>
    <x v="1"/>
    <x v="1"/>
    <x v="0"/>
    <m/>
    <s v="https://emenscr.nesdc.go.th/viewer/view.html?id=65ba2c71a23f531f99a27a2a"/>
    <s v="v3_070103V01F01"/>
  </r>
  <r>
    <s v="กค 0528 (ส)-66-0001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/>
    <s v="ด้านการสร้างความสามารถในการแข่งขัน"/>
    <x v="5"/>
    <s v="ตุลาคม 2565"/>
    <s v="กันยายน 2566"/>
    <s v="สำนักงานศุลกากรหนองคาย (สนค.)"/>
    <s v="กรมศุลกากร"/>
    <x v="7"/>
    <s v="กระทรวงการคลัง"/>
    <s v="โครงการปกติ 2566"/>
    <x v="1"/>
    <x v="1"/>
    <x v="0"/>
    <m/>
    <s v="https://emenscr.nesdc.go.th/viewer/view.html?id=65ba23eaa23f531f99a27a28"/>
    <s v="v3_070103V01F01"/>
  </r>
  <r>
    <s v="ศธ 6593(13)-66-0002"/>
    <s v="โครงการกลไกการสึกหรอและแนวโน้มอายุการใช้งานของชิ้นส่วนรางก่อนและหลังการซ่อม"/>
    <s v="โครงการกลไกการสึกหรอและแนวโน้มอายุการใช้งานของชิ้นส่วนรางก่อนและหลังการซ่อม"/>
    <s v="ด้านการสร้างความสามารถในการแข่งขัน"/>
    <x v="5"/>
    <s v="ตุลาคม 2565"/>
    <s v="กันยายน 2566"/>
    <s v="คณะวิทยาศาสตร์"/>
    <s v="มหาวิทยาลัยเชียงใหม่"/>
    <x v="8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5b8aa9b9ca7362ad8e8284c"/>
    <s v="v3_070103V04F01"/>
  </r>
  <r>
    <s v="วท 5401-66-0190"/>
    <s v="การจัดทำร่างมาตรฐานการตรวจสอบและซ่อมบำรุงทางรถไฟที่มีความลาดชันช่วงสายเหนือ"/>
    <s v="การจัดทำร่างมาตรฐานการตรวจสอบและซ่อมบำรุงทางรถไฟที่มีความลาดชันช่วงสายเหนือ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9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5b8a099a23f531f99a2794a"/>
    <s v="v3_070103V01F01"/>
  </r>
  <r>
    <s v="สทร 402-66-0006"/>
    <s v="ฐานข้อมูลเทคโนโลยีระบบรางที่ใช้อ้างอิงระดับประเทศ"/>
    <s v="ฐานข้อมูลเทคโนโลยีระบบรางที่ใช้อ้างอิงระดับประเทศ"/>
    <s v="ด้านการสร้างความสามารถในการแข่งขัน"/>
    <x v="5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1"/>
    <x v="1"/>
    <x v="0"/>
    <m/>
    <s v="https://emenscr.nesdc.go.th/viewer/view.html?id=664c500855fb162ad95a3025"/>
    <s v="v3_070103V01F01"/>
  </r>
  <r>
    <s v="สทร 402-66-0008"/>
    <s v="ศึกษาความเหมาะสมด้านเทคโนโลยีระบบรางในอนาคตของประเทศไทย"/>
    <s v="ศึกษาความเหมาะสมด้านเทคโนโลยีระบบรางในอนาคตของประเทศไทย"/>
    <s v="ด้านการสร้างความสามารถในการแข่งขัน"/>
    <x v="5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1"/>
    <x v="1"/>
    <x v="0"/>
    <m/>
    <s v="https://emenscr.nesdc.go.th/viewer/view.html?id=658515efbcbd745c67dd4a6a"/>
    <s v="v3_070103V01F01"/>
  </r>
  <r>
    <s v="สทร 402-66-0009"/>
    <s v="วิจัยและพัฒนาวิศวกรรมโครงสร้างพื้นฐานระบบรางและส่วนประกอบ"/>
    <s v="วิจัยและพัฒนาวิศวกรรมโครงสร้างพื้นฐานระบบรางและส่วนประกอบ"/>
    <s v="ด้านการสร้างความสามารถในการแข่งขัน"/>
    <x v="5"/>
    <s v="มกราคม 2566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2"/>
    <x v="2"/>
    <x v="0"/>
    <m/>
    <s v="https://emenscr.nesdc.go.th/viewer/view.html?id=664f01dd995a3a1f8f16711e"/>
    <s v="v2_070103V02F01"/>
  </r>
  <r>
    <s v="สทร 402-66-0007"/>
    <s v="จัดตั้งศูนย์กลางการพัฒนาบุคลากรระบบราง"/>
    <s v="จัดตั้งศูนย์กลางการพัฒนาบุคลากรระบบราง"/>
    <s v="ด้านการสร้างความสามารถในการแข่งขัน"/>
    <x v="5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2"/>
    <x v="2"/>
    <x v="0"/>
    <m/>
    <s v="https://emenscr.nesdc.go.th/viewer/view.html?id=6564991c3b1d2f5c6661e30b"/>
    <s v="v3_070103V02F01"/>
  </r>
  <r>
    <s v="สทร 402-66-0011"/>
    <s v="พัฒนาธุรกิจและอุตสาหกรรมระบบราง (Investment Fund)"/>
    <s v="พัฒนาธุรกิจและอุตสาหกรรมระบบราง (Investment Fund)"/>
    <s v="ด้านการสร้างความสามารถในการแข่งขัน"/>
    <x v="5"/>
    <s v="มกราคม 2566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1"/>
    <x v="1"/>
    <x v="0"/>
    <m/>
    <s v="https://emenscr.nesdc.go.th/viewer/view.html?id=65eabcd99349501f9114f66c"/>
    <s v="v3_070103V01F01"/>
  </r>
  <r>
    <s v="สทร 402-66-0010"/>
    <s v="ศูนย์ถ่ายทอดเทคโนโลยีและพัฒนาธุรกิจ/อุตสาหกรรมระบบราง (Rail Technology Transfer and Business Development Center)"/>
    <s v="ศูนย์ถ่ายทอดเทคโนโลยีและพัฒนาธุรกิจ/อุตสาหกรรมระบบราง (Rail Technology Transfer and Business Development Center)"/>
    <s v="ด้านการสร้างความสามารถในการแข่งขัน"/>
    <x v="5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2"/>
    <x v="3"/>
    <x v="0"/>
    <m/>
    <s v="https://emenscr.nesdc.go.th/viewer/view.html?id=66445d209349501f91150747"/>
    <s v="v3_070103V02F05"/>
  </r>
  <r>
    <s v="สทร 402-66-0012"/>
    <s v="พัฒนาองค์ความรู้และธรรมาภิบาลด้านระบบราง"/>
    <s v="พัฒนาองค์ความรู้และธรรมาภิบาลด้านระบบราง"/>
    <s v="ด้านการสร้างความสามารถในการแข่งขัน"/>
    <x v="5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2"/>
    <x v="3"/>
    <x v="0"/>
    <m/>
    <s v="https://emenscr.nesdc.go.th/viewer/view.html?id=66444ef1995a3a1f8f166bd7"/>
    <s v="v3_070103V02F05"/>
  </r>
  <r>
    <s v="สทร 402-66-0001"/>
    <s v="จัดทำยุทธศาสตร์ด้านเทคโนโลยีระบบรางของประเทศ"/>
    <s v="จัดทำยุทธศาสตร์ด้านเทคโนโลยีระบบรางของประเทศ"/>
    <s v="ด้านการสร้างความสามารถในการแข่งขัน"/>
    <x v="5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2"/>
    <x v="3"/>
    <x v="0"/>
    <m/>
    <s v="https://emenscr.nesdc.go.th/viewer/view.html?id=66444a119349501f91150714"/>
    <s v="v3_070103V02F05"/>
  </r>
  <r>
    <s v="สทร 402-66-0002"/>
    <s v="จัดทำข้อเสนอเพื่อยกระดับเศรษฐกิจอุตสาหกรรมระบบรางฯ"/>
    <s v="จัดทำข้อเสนอเพื่อยกระดับเศรษฐกิจอุตสาหกรรมระบบรางฯ"/>
    <s v="ด้านการสร้างความสามารถในการแข่งขัน"/>
    <x v="5"/>
    <s v="ตุลาคม 2565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2"/>
    <x v="3"/>
    <x v="0"/>
    <m/>
    <s v="https://emenscr.nesdc.go.th/viewer/view.html?id=6644455aa23f531f99a28c2b"/>
    <s v="v3_070103V02F05"/>
  </r>
  <r>
    <s v="สทร 402-66-0003"/>
    <s v="ยกระดับขีดความสามารถการขนส่งทางรางด้วยเทคโนโลยีสมัยใหม่"/>
    <s v="ยกระดับขีดความสามารถการขนส่งทางรางด้วยเทคโนโลยีสมัยใหม่"/>
    <s v="ด้านการสร้างความสามารถในการแข่งขัน"/>
    <x v="5"/>
    <s v="มกราคม 2566"/>
    <s v="กันยายน 2566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6"/>
    <x v="2"/>
    <x v="4"/>
    <x v="0"/>
    <m/>
    <s v="https://emenscr.nesdc.go.th/viewer/view.html?id=6643e5ef9ca7362ad8e9159f"/>
    <s v="v3_070103V02F02"/>
  </r>
  <r>
    <s v="นร1106-66-0001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ด้านการสร้างความสามารถในการแข่งขัน"/>
    <x v="5"/>
    <s v="ตุลาคม 2565"/>
    <s v="กันยายน 2566"/>
    <s v="กองยุทธศาสตร์การพัฒนาโครงสร้างพื้นฐาน"/>
    <s v="สำนักงานสภาพัฒนาการเศรษฐกิจและสังคมแห่งชาติ"/>
    <x v="11"/>
    <s v="สำนักนายกรัฐมนตรี"/>
    <s v="โครงการปกติ 2566"/>
    <x v="1"/>
    <x v="5"/>
    <x v="0"/>
    <m/>
    <s v="https://emenscr.nesdc.go.th/viewer/view.html?id=6629de3b995a3a1f8f1664f6"/>
    <s v="v3_070103V01F03"/>
  </r>
  <r>
    <s v="นร1106-66-0001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ด้านการสร้างความสามารถในการแข่งขัน"/>
    <x v="5"/>
    <s v="ตุลาคม 2565"/>
    <s v="กันยายน 2566"/>
    <s v="กองยุทธศาสตร์การพัฒนาโครงสร้างพื้นฐาน"/>
    <s v="สำนักงานสภาพัฒนาการเศรษฐกิจและสังคมแห่งชาติ"/>
    <x v="11"/>
    <s v="สำนักนายกรัฐมนตรี"/>
    <s v="โครงการปกติ 2566"/>
    <x v="2"/>
    <x v="6"/>
    <x v="0"/>
    <m/>
    <s v="https://emenscr.nesdc.go.th/viewer/view.html?id=662a02bb55fb162ad9599911"/>
    <s v="v3_070103V02F04"/>
  </r>
  <r>
    <s v="สทร 402-67-0009"/>
    <s v="โครงการฐานข้อมูลเทคโนโลยีระบบรางที่ใช้อ้างอิงระดับประเทศ"/>
    <s v="โครงการฐานข้อมูลเทคโนโลยีระบบรางที่ใช้อ้างอิงระดับประเทศ"/>
    <s v="ด้านการสร้างความสามารถในการแข่งขัน"/>
    <x v="6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7"/>
    <x v="2"/>
    <x v="3"/>
    <x v="0"/>
    <m/>
    <s v="https://emenscr.nesdc.go.th/viewer/view.html?id=6629eeeed5f7b32ada42ad9f"/>
    <s v="v3_070103V02F05"/>
  </r>
  <r>
    <s v="สทร 402-67-0008"/>
    <s v="โครงการจัดตั้งศูนย์กลางการพัฒนาบุคลากรระบบราง"/>
    <s v="โครงการจัดตั้งศูนย์กลางการพัฒนาบุคลากรระบบราง"/>
    <s v="ด้านการสร้างความสามารถในการแข่งขัน"/>
    <x v="6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7"/>
    <x v="0"/>
    <x v="7"/>
    <x v="0"/>
    <m/>
    <s v="https://emenscr.nesdc.go.th/viewer/view.html?id=6639e83bd5f7b32ada42fc6f"/>
    <s v="v3_070103V04F02"/>
  </r>
  <r>
    <s v="สทร 402-67-0007"/>
    <s v="โครงการจัดตั้งศูนย์ถ่ายทอดเทคโนโลยีและพัฒนาธุรกิจ/อุตสาหกรรมระบบราง"/>
    <s v="โครงการจัดตั้งศูนย์ถ่ายทอดเทคโนโลยีและพัฒนาธุรกิจ/อุตสาหกรรมระบบราง"/>
    <s v="ด้านการสร้างความสามารถในการแข่งขัน"/>
    <x v="6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7"/>
    <x v="0"/>
    <x v="0"/>
    <x v="0"/>
    <m/>
    <s v="https://emenscr.nesdc.go.th/viewer/view.html?id=65252de72969f65bdae3d573"/>
    <s v="v3_070103V04F01"/>
  </r>
  <r>
    <s v="สทร 402-67-0006"/>
    <s v="โครงการพัฒนาวิศวกรรมโครงสร้างพื้นฐานระบบรางและส่วนประกอบ"/>
    <s v="โครงการพัฒนาวิศวกรรมโครงสร้างพื้นฐานระบบรางและส่วนประกอบ"/>
    <s v="ด้านการสร้างความสามารถในการแข่งขัน"/>
    <x v="6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7"/>
    <x v="3"/>
    <x v="8"/>
    <x v="0"/>
    <m/>
    <s v="https://emenscr.nesdc.go.th/viewer/view.html?id=676e836251d1ed367e3c0409"/>
    <s v="v3_070103V03F01"/>
  </r>
  <r>
    <s v="สทร 402-67-0004"/>
    <s v="โครงการศึกษาความเหมาะสมด้านเทคโนโลยีระบบรางในอนาคตของประเทศไทย"/>
    <s v="โครงการศึกษาความเหมาะสมด้านเทคโนโลยีระบบรางในอนาคตของประเทศไทย"/>
    <s v="ด้านการสร้างความสามารถในการแข่งขัน"/>
    <x v="6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7"/>
    <x v="0"/>
    <x v="0"/>
    <x v="0"/>
    <m/>
    <s v="https://emenscr.nesdc.go.th/viewer/view.html?id=676e80df52c7c851103d0150"/>
    <s v="v3_070103V04F01"/>
  </r>
  <r>
    <s v="สทร 402-67-0003"/>
    <s v="โครงการยกระดับขีดความสามารถการขนส่งทางรางด้วยเทคโนโลยีสมัยใหม่"/>
    <s v="โครงการยกระดับขีดความสามารถการขนส่งทางรางด้วยเทคโนโลยีสมัยใหม่"/>
    <s v="ด้านการสร้างความสามารถในการแข่งขัน"/>
    <x v="6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7"/>
    <x v="1"/>
    <x v="1"/>
    <x v="0"/>
    <m/>
    <s v="https://emenscr.nesdc.go.th/viewer/view.html?id=676e7d976fbae4367b6c088b"/>
    <s v="v3_070103V01F01"/>
  </r>
  <r>
    <s v="สทร 402-67-0002"/>
    <s v="โครงการจัดทำข้อเสนอเพื่อยกระดับเศรษฐกิจอุตสาหกรรมระบบราง"/>
    <s v="โครงการจัดทำข้อเสนอเพื่อยกระดับเศรษฐกิจอุตสาหกรรมระบบราง"/>
    <s v="ด้านการสร้างความสามารถในการแข่งขัน"/>
    <x v="6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7"/>
    <x v="1"/>
    <x v="9"/>
    <x v="0"/>
    <m/>
    <s v="https://emenscr.nesdc.go.th/viewer/view.html?id=676e7a3152c7c851103d0124"/>
    <s v="v3_070103V01F04"/>
  </r>
  <r>
    <s v="สทร 402-67-0001"/>
    <s v="โครงการจัดทำยุทธศาสตร์ด้านเทคโนโลยีระบบรางของประเทศ"/>
    <s v="โครงการจัดทำยุทธศาสตร์ด้านเทคโนโลยีระบบรางของประเทศ"/>
    <s v="ด้านการสร้างความสามารถในการแข่งขัน"/>
    <x v="6"/>
    <s v="ตุลาคม 2566"/>
    <s v="กันยายน 2567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7"/>
    <x v="0"/>
    <x v="0"/>
    <x v="0"/>
    <m/>
    <s v="https://emenscr.nesdc.go.th/viewer/view.html?id=676e786f6fbae4367b6c0887"/>
    <s v="v3_070103V04F01"/>
  </r>
  <r>
    <s v="ศธ 6593(13)-67-0002"/>
    <s v="โครงการกลไกการสึกหรอและแนวโน้มอายุการใช้งานของชิ้นส่วนรางก่อนและหลังการซ่อม เฟส 2"/>
    <s v="โครงการกลไกการสึกหรอและแนวโน้มอายุการใช้งานของชิ้นส่วนรางก่อนและหลังการซ่อม เฟส 2"/>
    <s v="ด้านการสร้างความสามารถในการแข่งขัน"/>
    <x v="6"/>
    <s v="พฤษภาคม 2567"/>
    <s v="กันยายน 2567"/>
    <s v="คณะวิทยาศาสตร์"/>
    <s v="มหาวิทยาลัยเชียงใหม่"/>
    <x v="8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76e75b46f54fa367147165c"/>
    <s v="v3_070103V01F01"/>
  </r>
  <r>
    <s v="วว 6120-67-0005"/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x v="6"/>
    <s v="ตุลาคม 2566"/>
    <s v="กันยายน 2567"/>
    <s v="กองติดตามและประเมินผล"/>
    <s v="สถาบันวิจัยวิทยาศาสตร์และเทคโนโลยีแห่งประเทศไทย"/>
    <x v="6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76e6cca51d1ed367e3c03f0"/>
    <s v="v3_070103V01F01"/>
  </r>
  <r>
    <s v="วท 5401-67-0060"/>
    <s v="โครงการ “การจัดทำร่างมาตรฐานการตรวจสอบและซ่อมบำรุงทางรถไฟที่มีความลาดชันช่วงสายเหนือ เฟส 2”"/>
    <s v="โครงการ “การจัดทำร่างมาตรฐานการตรวจสอบและซ่อมบำรุงทางรถไฟที่มีความลาดชันช่วงสายเหนือ เฟส 2”"/>
    <s v="ด้านการสร้างความสามารถในการแข่งขัน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x v="9"/>
    <s v="กระทรวงการอุดมศึกษา วิทยาศาสตร์ วิจัยและนวัตกรรม"/>
    <s v="ปรับปรุงโครงการสำคัญ 2567"/>
    <x v="1"/>
    <x v="1"/>
    <x v="0"/>
    <m/>
    <s v="https://emenscr.nesdc.go.th/viewer/view.html?id=676e68834f2efe366f9aa19a"/>
    <s v="v3_070103V01F01"/>
  </r>
  <r>
    <s v="วท 5401-67-0043"/>
    <s v="การจัดทำร่างมาตรฐานการตรวจสอบและซ่อมบำรุงทางรถไฟที่มีความลาดชันช่วงสายเหนือ (เฟส 2)"/>
    <s v="การจัดทำร่างมาตรฐานการตรวจสอบและซ่อมบำรุงทางรถไฟที่มีความลาดชันช่วงสายเหนือ (เฟส 2)"/>
    <s v="ด้านการสร้างความสามารถในการแข่งขัน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x v="9"/>
    <s v="กระทรวงการอุดมศึกษา วิทยาศาสตร์ วิจัยและนวัตกรรม"/>
    <s v="โครงการปกติ 2567"/>
    <x v="2"/>
    <x v="6"/>
    <x v="0"/>
    <m/>
    <s v="https://emenscr.nesdc.go.th/viewer/view.html?id=676e65463c750d5109f3092b"/>
    <s v="v3_070103V02F04"/>
  </r>
  <r>
    <s v="มท 5470-1-1-67-0010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ด้านการสร้างความสามารถในการแข่งขัน"/>
    <x v="6"/>
    <s v="ตุลาคม 2566"/>
    <s v="กันยายน 2567"/>
    <s v="ฝ่ายนโยบายและยุทธศาสตร์ (ฝนย.)"/>
    <s v="การประปานครหลวง"/>
    <x v="12"/>
    <s v="กระทรวงมหาดไทย"/>
    <s v="โครงการปกติ 2567"/>
    <x v="2"/>
    <x v="6"/>
    <x v="0"/>
    <m/>
    <s v="https://emenscr.nesdc.go.th/viewer/view.html?id=676e62406f54fa3671471633"/>
    <s v="v3_070103V02F04"/>
  </r>
  <r>
    <s v="พบ 0022-67-0005"/>
    <s v="โครงการซ่อมสร้างผิวทางลาดยางแอสฟัลท์ติกคอนกรีต สายบ้านฝั่งท่า-บ้านหนองมะค่า หมู่ 8 ตำบลวังไคร้  อำเภอท่ายาง จังหวัดเพชรบุรี"/>
    <s v="โครงการซ่อมสร้างผิวทางลาดยางแอสฟัลท์ติกคอนกรีต สายบ้านฝั่งท่า-บ้านหนองมะค่า หมู่ 8 ตำบลวังไคร้  อำเภอท่ายาง จังหวัดเพชรบุรี"/>
    <s v="ด้านการสร้างความสามารถในการแข่งขัน"/>
    <x v="6"/>
    <s v="ตุลาคม 2566"/>
    <s v="กันยายน 2567"/>
    <s v="สำนักงานโยธาธิการและผังเมืองจังหวัดเพชรบุรี"/>
    <s v="กรมโยธาธิการและผังเมือง"/>
    <x v="13"/>
    <s v="กระทรวงมหาดไทย"/>
    <s v="โครงการปกติ 2567"/>
    <x v="2"/>
    <x v="6"/>
    <x v="0"/>
    <m/>
    <s v="https://emenscr.nesdc.go.th/viewer/view.html?id=676e5ef03c750d5109f30748"/>
    <s v="v3_070103V02F04"/>
  </r>
  <r>
    <s v="พบ 0022-67-0004"/>
    <s v="โครงการก่อสร้างถนนคอนกรีตเสริมเหล็กสายบ้านดอนเจริญ สระพัง พร้อมทางจักรยานและระบบระบายน้ำ หมู่ ๑  ตำบลบ้านหม้อ อำเภอเมืองเพชรบุรี จังหวัดเพชรบุรี  "/>
    <s v="โครงการก่อสร้างถนนคอนกรีตเสริมเหล็กสายบ้านดอนเจริญ สระพัง พร้อมทางจักรยานและระบบระบายน้ำ หมู่ ๑  ตำบลบ้านหม้อ อำเภอเมืองเพชรบุรี จังหวัดเพชรบุรี  "/>
    <s v="ด้านการสร้างความสามารถในการแข่งขัน"/>
    <x v="6"/>
    <s v="ตุลาคม 2566"/>
    <s v="กันยายน 2567"/>
    <s v="สำนักงานโยธาธิการและผังเมืองจังหวัดเพชรบุรี"/>
    <s v="กรมโยธาธิการและผังเมือง"/>
    <x v="13"/>
    <s v="กระทรวงมหาดไทย"/>
    <s v="โครงการปกติ 2567"/>
    <x v="1"/>
    <x v="1"/>
    <x v="0"/>
    <m/>
    <s v="https://emenscr.nesdc.go.th/viewer/view.html?id=67a193dfa831764a797e1a82"/>
    <s v="v3_070103V01F01"/>
  </r>
  <r>
    <s v="พบ 0022-67-0003"/>
    <s v="โครงการปรับปรุงถนนคอนกรีตเสริมเหล็กเดิม ลาดยางแอสฟัลท์ติกคอนกรีต สายคันคลองชลประทาน  หมู่ 1,2,6,7 ตำบลบางจาก อำเภอเมืองเพชรบุรี จังหวัดเพชรบุรี"/>
    <s v="โครงการปรับปรุงถนนคอนกรีตเสริมเหล็กเดิม ลาดยางแอสฟัลท์ติกคอนกรีต สายคันคลองชลประทาน  หมู่ 1,2,6,7 ตำบลบางจาก อำเภอเมืองเพชรบุรี จังหวัดเพชรบุรี"/>
    <s v="ด้านการสร้างความสามารถในการแข่งขัน"/>
    <x v="6"/>
    <s v="ตุลาคม 2566"/>
    <s v="กันยายน 2567"/>
    <s v="สำนักงานโยธาธิการและผังเมืองจังหวัดเพชรบุรี"/>
    <s v="กรมโยธาธิการและผังเมือง"/>
    <x v="13"/>
    <s v="กระทรวงมหาดไทย"/>
    <s v="โครงการปกติ 2567"/>
    <x v="1"/>
    <x v="5"/>
    <x v="0"/>
    <m/>
    <s v="https://emenscr.nesdc.go.th/viewer/view.html?id=676529ab3c750d5109f2edc6"/>
    <s v="v3_070103V01F03"/>
  </r>
  <r>
    <s v="พบ 0022-67-0002"/>
    <s v="โครงการก่อสร้างถนนคอนกรีตเสริมเหล็ก (ซอยประชาอุทิศ) หมู่ 4 ตำบลท่าแลง อำเภอท่ายาง จังหวัดเพชรบุรี  "/>
    <s v="โครงการก่อสร้างถนนคอนกรีตเสริมเหล็ก (ซอยประชาอุทิศ) หมู่ 4 ตำบลท่าแลง อำเภอท่ายาง จังหวัดเพชรบุรี  "/>
    <s v="ด้านการสร้างความสามารถในการแข่งขัน"/>
    <x v="6"/>
    <s v="ตุลาคม 2566"/>
    <s v="กันยายน 2567"/>
    <s v="สำนักงานโยธาธิการและผังเมืองจังหวัดเพชรบุรี"/>
    <s v="กรมโยธาธิการและผังเมือง"/>
    <x v="13"/>
    <s v="กระทรวงมหาดไทย"/>
    <s v="โครงการปกติ 2567"/>
    <x v="0"/>
    <x v="7"/>
    <x v="0"/>
    <m/>
    <s v="https://emenscr.nesdc.go.th/viewer/view.html?id=610d1bfecebcb57c86e915e8"/>
    <s v="070103F0404"/>
  </r>
  <r>
    <s v="นย 0017-67-0015"/>
    <s v="ก่อสร้างถนนคอนกรีตเสริมเหล็ก สายบ้านคลองสาม หมู่ที่ 5 ตำบลศรีจุฬา อำเภอเมืองนครนายก จังหวัดนครนายก ขนาดกว้าง 4.00 เมตร ยาว 328.00 เมตร หนา 0.15 เมตร ปริมาตรคอนกรีตไม่น้อยกว่า 1,312 ตารางเมตร"/>
    <s v="ก่อสร้างถนนคอนกรีตเสริมเหล็ก สายบ้านคลองสาม หมู่ที่ 5 ตำบลศรีจุฬา อำเภอเมืองนครนายก จังหวัดนครนายก ขนาดกว้าง 4.00 เมตร ยาว 328.00 เมตร หนา 0.15 เมตร ปริมาตรคอนกรีตไม่น้อยกว่า 1,312 ตารางเมตร"/>
    <s v="ด้านการสร้างความสามารถในการแข่งขัน"/>
    <x v="6"/>
    <s v="เมษายน 2567"/>
    <s v="กันยายน 2567"/>
    <m/>
    <s v="นครนายก"/>
    <x v="14"/>
    <s v="จังหวัดและกลุ่มจังหวัด"/>
    <s v="โครงการปกติ 2567"/>
    <x v="3"/>
    <x v="10"/>
    <x v="0"/>
    <m/>
    <s v="https://emenscr.nesdc.go.th/viewer/view.html?id=611a976db1eab9706bc85559"/>
    <s v="070103F0305"/>
  </r>
  <r>
    <s v="คค 0905-67-0003"/>
    <s v="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"/>
    <s v="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"/>
    <s v="ด้านการสร้างความสามารถในการแข่งขัน"/>
    <x v="6"/>
    <s v="มิถุนายน 2567"/>
    <s v="พฤษภาคม 2568"/>
    <s v="กองยุทธศาสตร์และแผนงาน"/>
    <s v="กรมการขนส่งทางราง"/>
    <x v="3"/>
    <s v="กระทรวงคมนาคม"/>
    <s v="โครงการปกติ 2567"/>
    <x v="1"/>
    <x v="5"/>
    <x v="0"/>
    <m/>
    <s v="https://emenscr.nesdc.go.th/viewer/view.html?id=5fd896374737ba28bee869cd"/>
    <s v="070103F0104"/>
  </r>
  <r>
    <s v="คค 0904-67-0002"/>
    <s v="โครงการศึกษาจัดทำมาตรฐานการตรวจสภาพรถขนส่งทางรางของผู้ตรวจสอบและรับรองรถขนส่งทางราง"/>
    <s v="โครงการศึกษาจัดทำมาตรฐานการตรวจสภาพรถขนส่งทางรางของผู้ตรวจสอบและรับรองรถขนส่งทางราง"/>
    <s v="ด้านการสร้างความสามารถในการแข่งขัน"/>
    <x v="6"/>
    <s v="มิถุนายน 2567"/>
    <s v="กุมภาพันธ์ 2568"/>
    <s v="กองมาตรฐานความปลอดภัยและบำรุงทาง"/>
    <s v="กรมการขนส่งทางราง"/>
    <x v="3"/>
    <s v="กระทรวงคมนาคม"/>
    <s v="โครงการปกติ 2567"/>
    <x v="1"/>
    <x v="5"/>
    <x v="0"/>
    <m/>
    <s v="https://emenscr.nesdc.go.th/viewer/view.html?id=6409b8e5728aa67344ffeb0c"/>
    <s v="v2_070103V01F01"/>
  </r>
  <r>
    <s v="คค 0903-67-0002"/>
    <s v="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"/>
    <s v="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"/>
    <s v="ด้านการสร้างความสามารถในการแข่งขัน"/>
    <x v="6"/>
    <s v="มิถุนายน 2567"/>
    <s v="ตุลาคม 2568"/>
    <s v="กองกำกับกิจการขนส่งทางราง"/>
    <s v="กรมการขนส่งทางราง"/>
    <x v="3"/>
    <s v="กระทรวงคมนาคม"/>
    <s v="โครงการปกติ 2567"/>
    <x v="0"/>
    <x v="0"/>
    <x v="1"/>
    <s v="นับซ้ำ"/>
    <s v="https://emenscr.nesdc.go.th/viewer/view.html?id=6409b8e5728aa67344ffeb0c"/>
    <s v="v2_070103V01F01"/>
  </r>
  <r>
    <s v="คค 0703.70-67-0011"/>
    <s v="สาย นภ.3007 แยกทางหลวงหมายเลข 228 บ้านโนนงาม ตำบลนากอก - บ้านห้วบ่อทอง ตำบลนากอก อำเภอศรีบุญเรือง จังหวัดหนองบัวลำภู"/>
    <s v="สาย นภ.3007 แยกทางหลวงหมายเลข 228 บ้านโนนงาม ตำบลนากอก - บ้านห้วบ่อทอง ตำบลนากอก อำเภอศรีบุญเรือง จังหวัดหนองบัวลำภู"/>
    <s v="ด้านการสร้างความสามารถในการแข่งขัน"/>
    <x v="6"/>
    <s v="พฤษภาคม 2567"/>
    <s v="กันยายน 2567"/>
    <s v="แขวงทางหลวงชนบทหนองบัวลำภู"/>
    <s v="กรมทางหลวงชนบท"/>
    <x v="15"/>
    <s v="กระทรวงคมนาคม"/>
    <s v="โครงการปกติ 2567"/>
    <x v="1"/>
    <x v="1"/>
    <x v="1"/>
    <m/>
    <s v="https://emenscr.nesdc.go.th/viewer/view.html?id=61ee1b5156ca7e7a09028d92"/>
    <s v="v2_070102V01F01"/>
  </r>
  <r>
    <s v="กค 0528 (ส)-67-0001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/>
    <s v="ด้านการสร้างความสามารถในการแข่งขัน"/>
    <x v="6"/>
    <s v="ตุลาคม 2566"/>
    <s v="กันยายน 2567"/>
    <s v="สำนักงานศุลกากรหนองคาย (สนค.)"/>
    <s v="กรมศุลกากร"/>
    <x v="7"/>
    <s v="กระทรวงการคลัง"/>
    <s v="โครงการปกติ 2567"/>
    <x v="1"/>
    <x v="1"/>
    <x v="1"/>
    <m/>
    <s v="https://emenscr.nesdc.go.th/viewer/view.html?id=61f0c2264e0ee231f847b296"/>
    <s v="v2_070102V01F01"/>
  </r>
  <r>
    <s v="นร1106-67-0001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ด้านการสร้างความสามารถในการแข่งขัน"/>
    <x v="6"/>
    <s v="ตุลาคม 2566"/>
    <s v="เมษายน 2568"/>
    <s v="กองยุทธศาสตร์การพัฒนาโครงสร้างพื้นฐาน"/>
    <s v="สำนักงานสภาพัฒนาการเศรษฐกิจและสังคมแห่งชาติ"/>
    <x v="11"/>
    <s v="สำนักนายกรัฐมนตรี"/>
    <s v="โครงการปกติ 2567"/>
    <x v="1"/>
    <x v="5"/>
    <x v="1"/>
    <m/>
    <s v="https://emenscr.nesdc.go.th/viewer/view.html?id=65e5c2d6a23f531f99a27bf5"/>
    <s v="v3_070101V04F02"/>
  </r>
  <r>
    <s v="สทร 402-68-0021"/>
    <s v="โครงการวิจัยและพัฒนานโยบายส่งเสริมการขนส่งสินค้าในประเทศและระหว่างประเทศผ่านระบบราง"/>
    <s v="โครงการวิจัยและพัฒนานโยบายส่งเสริมการขนส่งสินค้าในประเทศและระหว่างประเทศผ่านระบบราง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1"/>
    <x v="5"/>
    <x v="1"/>
    <m/>
    <s v="https://emenscr.nesdc.go.th/viewer/view.html?id=60c9a2c4d5ca0634c7fc74fe"/>
    <s v="070102F0101"/>
  </r>
  <r>
    <s v="สทร 402-68-0019"/>
    <s v="โครงการยกระดับศักยภาพการแข่งขันของเมืองด้วยระบบราง"/>
    <s v="โครงการยกระดับศักยภาพการแข่งขันของเมืองด้วยระบบราง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1"/>
    <x v="5"/>
    <x v="0"/>
    <m/>
    <m/>
    <s v="v2_070103V01F04"/>
  </r>
  <r>
    <s v="สทร 402-68-0018"/>
    <s v="โครงการวิจัย พัฒนาและทดสอบเทคโนโลยีระบบอาณัติสัญญาณและการสื่อสารในระบบราง"/>
    <s v="โครงการวิจัย พัฒนาและทดสอบเทคโนโลยีระบบอาณัติสัญญาณและการสื่อสารในระบบราง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1"/>
    <x v="1"/>
    <x v="0"/>
    <m/>
    <m/>
    <s v="v2_070103V01F02"/>
  </r>
  <r>
    <s v="สทร 402-68-0016"/>
    <s v="โครงการยกระดับขีดความสามารถการขนส่งทางรางด้วยเทคโนโลยีสมัยใหม่ (ระยะที่ 2)"/>
    <s v="โครงการยกระดับขีดความสามารถการขนส่งทางรางด้วยเทคโนโลยีสมัยใหม่ (ระยะที่ 2)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1"/>
    <x v="1"/>
    <x v="0"/>
    <m/>
    <m/>
    <s v="v2_070103V01F02"/>
  </r>
  <r>
    <s v="สทร 402-68-0015"/>
    <s v="โครงการพัฒนาธรรมาภิบาลและระบบกฎหมายด้านการพัฒนาเศรษฐกิจและอุตสาหกรรมระบบราง"/>
    <s v="โครงการพัฒนาธรรมาภิบาลและระบบกฎหมายด้านการพัฒนาเศรษฐกิจและอุตสาหกรรมระบบราง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1"/>
    <x v="1"/>
    <x v="0"/>
    <m/>
    <m/>
    <s v="v2_070103V01F02"/>
  </r>
  <r>
    <s v="สทร 402-68-0014"/>
    <s v="โครงการพัฒนามาตรฐานงานโยธา งานราง และตัวรถไฟสำหรับประเทศไทย"/>
    <s v="โครงการพัฒนามาตรฐานงานโยธา งานราง และตัวรถไฟสำหรับประเทศไทย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1"/>
    <x v="1"/>
    <x v="0"/>
    <m/>
    <m/>
    <s v="v2_070103V01F02"/>
  </r>
  <r>
    <s v="สทร 402-68-0013"/>
    <s v="โครงการพัฒนาเทคโนโลยีและนวัตกรรมเพื่อยกระดับการเดินระบบและซ่อมบำรุงระบบราง (ระยะที่ 2)"/>
    <s v="โครงการพัฒนาเทคโนโลยีและนวัตกรรมเพื่อยกระดับการเดินระบบและซ่อมบำรุงระบบราง (ระยะที่ 2)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1"/>
    <x v="1"/>
    <x v="0"/>
    <m/>
    <m/>
    <s v="v2_070103V01F02"/>
  </r>
  <r>
    <s v="สทร 402-68-0012"/>
    <s v="โครงการพัฒนาโครงสร้างพื้นฐานด้านคุณภาพของประเทศ และพัฒนาระบบบริหารจัดการเพื่อรับผการถ่ายทอดเทคโนโลยีรถไฟความเร็วสูง"/>
    <s v="โครงการพัฒนาโครงสร้างพื้นฐานด้านคุณภาพของประเทศ และพัฒนาระบบบริหารจัดการเพื่อรับผการถ่ายทอดเทคโนโลยีรถไฟความเร็วสูง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1"/>
    <x v="1"/>
    <x v="0"/>
    <m/>
    <m/>
    <s v="v2_070103V01F02"/>
  </r>
  <r>
    <s v="สทร 402-68-0011"/>
    <s v="โครงการพัฒนาศูนย์ข้อมูลเทคโนโลยีและองค์ความรู้ระบบรางแบบอัจฉริยะ"/>
    <s v="โครงการพัฒนาศูนย์ข้อมูลเทคโนโลยีและองค์ความรู้ระบบรางแบบอัจฉริยะ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0"/>
    <x v="0"/>
    <x v="0"/>
    <m/>
    <m/>
    <s v="v2_070103V04F01"/>
  </r>
  <r>
    <s v="สทร 402-68-0010"/>
    <s v="โครงการจัดทำยุทธศาสตร์ด้านเทคโนโลยีระบบรางของประเทศ (ระยะที่ 2)"/>
    <s v="โครงการจัดทำยุทธศาสตร์ด้านเทคโนโลยีระบบรางของประเทศ (ระยะที่ 2)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0"/>
    <x v="7"/>
    <x v="0"/>
    <m/>
    <m/>
    <s v="v2_070103V04F04"/>
  </r>
  <r>
    <s v="สทร 402-68-0009"/>
    <s v="โครงการจัดตั้งศูนย์กลางการพัฒนาบุคลากรระบบราง"/>
    <s v="โครงการจัดตั้งศูนย์กลางการพัฒนาบุคลากรระบบราง"/>
    <s v="ด้านการสร้างความสามารถในการแข่งขัน"/>
    <x v="7"/>
    <s v="ตุลาคม 2567"/>
    <s v="กันยายน 2568"/>
    <s v="งานกลยุทธ์องค์กร แผนงานและงบประมาณ"/>
    <s v="สถาบันวิจัยและพัฒนาเทคโนโลยีระบบราง (องค์การมหาชน)"/>
    <x v="10"/>
    <s v="กระทรวงคมนาคม"/>
    <s v="โครงการปกติ 2568"/>
    <x v="1"/>
    <x v="1"/>
    <x v="0"/>
    <m/>
    <m/>
    <s v="v2_070103V01F02"/>
  </r>
  <r>
    <s v="คค 0902-68-0001"/>
    <s v="โครงการจัดทำกฎหมายลำดับรองภายใต้ร่างพระราชบัญญัติการขนส่งทางราง พ.ศ. ...."/>
    <s v="โครงการจัดทำกฎหมายลำดับรองภายใต้ร่างพระราชบัญญัติการขนส่งทางราง พ.ศ. ...."/>
    <s v="ด้านการสร้างความสามารถในการแข่งขัน"/>
    <x v="7"/>
    <s v="ธันวาคม 2567"/>
    <s v="กันยายน 2568"/>
    <s v="กองกฎหมาย"/>
    <s v="กรมการขนส่งทางราง"/>
    <x v="3"/>
    <s v="กระทรวงคมนาคม"/>
    <s v="โครงการปกติ 2568"/>
    <x v="2"/>
    <x v="6"/>
    <x v="0"/>
    <m/>
    <m/>
    <s v="v2_070103V02F04"/>
  </r>
  <r>
    <s v="กค 0528 (ส)-68-0002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ของการรถไฟแห่งประเทศไทย  ประจำปีงบประมาณ พ.ศ. 2568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ของการรถไฟแห่งประเทศไทย  ประจำปีงบประมาณ พ.ศ. 2568)"/>
    <s v="ด้านการสร้างความสามารถในการแข่งขัน"/>
    <x v="7"/>
    <s v="ตุลาคม 2567"/>
    <s v="กันยายน 2568"/>
    <s v="สำนักงานศุลกากรหนองคาย (สนค.)"/>
    <s v="กรมศุลกากร"/>
    <x v="7"/>
    <s v="กระทรวงการคลัง"/>
    <s v="โครงการปกติ 2568"/>
    <x v="3"/>
    <x v="11"/>
    <x v="0"/>
    <m/>
    <m/>
    <s v="v2_070103V03F0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s v="โครงการ “การจัดทำร่างมาตรฐานการตรวจสอบและซ่อมบำรุงทางรถไฟที่มีความลาดชันช่วงสายเหนือ เฟส 2”"/>
    <s v="ด้านการสร้างความสามารถในการแข่งขัน"/>
    <n v="256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x v="0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s v="v2_070103V02"/>
    <s v="v2_070103V02F01"/>
    <s v="v3_070103V02"/>
    <x v="0"/>
  </r>
  <r>
    <s v="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"/>
    <s v="ด้านการสร้างความสามารถในการแข่งขัน"/>
    <n v="2567"/>
    <s v="ตุลาคม 2566"/>
    <s v="กันยายน 2567"/>
    <s v="กองยุทธศาสตร์และแผนงาน"/>
    <s v="กรมการขนส่งทางราง"/>
    <x v="1"/>
    <s v="กระทรวงคมนาคม"/>
    <s v="ข้อเสนอโครงการสำคัญ 2567 ที่ผ่านเข้ารอบ"/>
    <s v="v2_070103V01"/>
    <s v="v2_070103V01F04"/>
    <s v="v3_070103V01"/>
    <x v="1"/>
  </r>
  <r>
    <s v="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"/>
    <s v="ด้านการสร้างความสามารถในการแข่งขัน"/>
    <n v="2567"/>
    <s v="กันยายน 2566"/>
    <s v="ตุลาคม 2567"/>
    <s v="สำนักงานอธิการบดี"/>
    <s v="มหาวิทยาลัยเทคโนโลยีราชมงคลอีสาน"/>
    <x v="2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s v="v2_070103V01"/>
    <s v="v2_070103V01F04"/>
    <s v="v3_070103V01"/>
    <x v="1"/>
  </r>
  <r>
    <s v="โครงการก่อสร้างรถไฟทางคู่ ช่วงขอนแก่น – หนองคาย"/>
    <s v="ด้านการสร้างความสามารถในการแข่งขัน"/>
    <n v="2567"/>
    <s v="มกราคม 2567"/>
    <s v="กันยายน 2570"/>
    <s v="สำนักงานนโยบายแผนวิจัยและพัฒนา"/>
    <s v="การรถไฟแห่งประเทศไทย"/>
    <x v="3"/>
    <s v="กระทรวงคมนาคม"/>
    <s v="ข้อเสนอโครงการสำคัญ 2567 ที่ผ่านเข้ารอบ"/>
    <s v="v2_070103V01"/>
    <s v="v2_070103V01F02"/>
    <s v="v3_070103V01"/>
    <x v="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4">
  <r>
    <s v="กระทรวงเกษตรและสหกรณ์"/>
    <s v="กรมประมง"/>
    <x v="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x v="0"/>
    <x v="0"/>
    <m/>
  </r>
  <r>
    <s v="กระทรวงเกษตรและสหกรณ์"/>
    <s v="กรมประมง"/>
    <x v="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1"/>
    <x v="1"/>
    <x v="0"/>
    <m/>
  </r>
  <r>
    <s v="กระทรวงเกษตรและสหกรณ์"/>
    <s v="กรมประมง"/>
    <x v="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x v="2"/>
    <x v="0"/>
    <m/>
  </r>
  <r>
    <s v="กระทรวงเกษตรและสหกรณ์"/>
    <s v="กรมปศุสัตว์"/>
    <x v="1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x v="0"/>
    <x v="0"/>
    <s v="ปรับแก้หลัง WS"/>
  </r>
  <r>
    <s v="กระทรวงเกษตรและสหกรณ์"/>
    <s v="กรมปศุสัตว์"/>
    <x v="1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3"/>
    <x v="3"/>
    <x v="0"/>
    <s v="ปรับแก้หลัง WS"/>
  </r>
  <r>
    <s v="กระทรวงการคลัง"/>
    <s v="กรมศุลกากร"/>
    <x v="2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x v="0"/>
    <x v="0"/>
    <m/>
  </r>
  <r>
    <s v="กระทรวงการคลัง"/>
    <s v="กรมศุลกากร"/>
    <x v="2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x v="2"/>
    <x v="0"/>
    <m/>
  </r>
  <r>
    <s v="กระทรวงการคลัง"/>
    <s v="กรมศุลกากร"/>
    <x v="2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4"/>
    <x v="4"/>
    <x v="0"/>
    <m/>
  </r>
  <r>
    <s v="กระทรวงการคลัง"/>
    <s v="สำนักงานคณะกรรมการนโยบายรัฐวิสาหกิจ"/>
    <x v="3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5"/>
    <x v="5"/>
    <x v="0"/>
    <m/>
  </r>
  <r>
    <s v="กระทรวงการคลัง"/>
    <s v="สำนักงานคณะกรรมการนโยบายรัฐวิสาหกิจ"/>
    <x v="3"/>
    <s v="07"/>
    <s v="070103"/>
    <s v="การขนส่งสินค้าทางรางเพิ่มขึ้น"/>
    <s v="สนับสนุน"/>
    <s v="070103V03"/>
    <s v="การกระตุ้นอุปสงค์"/>
    <x v="6"/>
    <x v="6"/>
    <x v="0"/>
    <m/>
  </r>
  <r>
    <s v="กระทรวงการคลัง"/>
    <s v="สำนักงานบริหารหนี้สาธารณะ"/>
    <x v="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x v="7"/>
    <x v="0"/>
    <m/>
  </r>
  <r>
    <s v="กระทรวงการคลัง"/>
    <s v="สำนักงานบริหารหนี้สาธารณะ"/>
    <x v="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x v="8"/>
    <x v="0"/>
    <m/>
  </r>
  <r>
    <s v="กระทรวงการคลัง"/>
    <s v="สำนักงานบริหารหนี้สาธารณะ"/>
    <x v="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9"/>
    <x v="9"/>
    <x v="0"/>
    <m/>
  </r>
  <r>
    <s v="กระทรวงการคลัง"/>
    <s v="สำนักงานบริหารหนี้สาธารณะ"/>
    <x v="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x v="10"/>
    <x v="0"/>
    <m/>
  </r>
  <r>
    <s v="กระทรวงการคลัง"/>
    <s v="สำนักงานบริหารหนี้สาธารณะ"/>
    <x v="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x v="11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x v="12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103"/>
    <s v="การขนส่งสินค้าทางรางเพิ่มขึ้น"/>
    <s v="สนับสนุน"/>
    <s v="070103V03"/>
    <s v="การกระตุ้นอุปสงค์"/>
    <x v="6"/>
    <x v="6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3"/>
    <x v="13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x v="14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x v="1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x v="1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x v="1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x v="1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x v="2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x v="1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x v="1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x v="1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x v="2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x v="1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1"/>
    <x v="2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2"/>
    <x v="2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x v="2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x v="2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x v="2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x v="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1"/>
    <x v="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x v="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x v="1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x v="1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7"/>
    <x v="2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x v="2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x v="2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x v="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x v="3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x v="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4"/>
    <x v="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x v="1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2"/>
    <x v="3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33"/>
    <x v="3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5"/>
    <x v="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4"/>
    <x v="3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x v="3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6"/>
    <x v="3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7"/>
    <x v="3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8"/>
    <x v="3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9"/>
    <x v="3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0"/>
    <x v="3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1"/>
    <x v="4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x v="1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9"/>
    <x v="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x v="1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42"/>
    <x v="4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3"/>
    <x v="4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4"/>
    <x v="4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5"/>
    <x v="4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6"/>
    <x v="4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7"/>
    <x v="4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8"/>
    <x v="4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49"/>
    <x v="4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6"/>
    <x v="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50"/>
    <x v="4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51"/>
    <x v="5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2"/>
    <x v="5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3"/>
    <x v="5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x v="5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x v="1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x v="5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x v="5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x v="5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x v="5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x v="5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60"/>
    <x v="5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1"/>
    <x v="6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2"/>
    <x v="6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3"/>
    <x v="6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4"/>
    <x v="6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5"/>
    <x v="6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6"/>
    <x v="6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7"/>
    <x v="6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8"/>
    <x v="6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69"/>
    <x v="5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0"/>
    <x v="6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1"/>
    <x v="6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2"/>
    <x v="7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3"/>
    <x v="7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4"/>
    <x v="7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x v="7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6"/>
    <x v="7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x v="7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8"/>
    <x v="7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9"/>
    <x v="7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80"/>
    <x v="7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1"/>
    <x v="7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2"/>
    <x v="8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x v="8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4"/>
    <x v="8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5"/>
    <x v="8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x v="8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x v="8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x v="8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89"/>
    <x v="8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90"/>
    <x v="8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1"/>
    <x v="8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2"/>
    <x v="9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3"/>
    <x v="9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4"/>
    <x v="9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x v="9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x v="9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7"/>
    <x v="9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x v="9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9"/>
    <x v="9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0"/>
    <x v="9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1"/>
    <x v="9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2"/>
    <x v="10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3"/>
    <x v="10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4"/>
    <x v="10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3"/>
    <x v="1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5"/>
    <x v="10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6"/>
    <x v="10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7"/>
    <x v="10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8"/>
    <x v="10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9"/>
    <x v="10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0"/>
    <x v="10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x v="10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2"/>
    <x v="11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3"/>
    <x v="11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x v="1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x v="11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x v="11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x v="2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x v="1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6"/>
    <x v="11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7"/>
    <x v="10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8"/>
    <x v="11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9"/>
    <x v="11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0"/>
    <x v="11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1"/>
    <x v="11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2"/>
    <x v="11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3"/>
    <x v="12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4"/>
    <x v="12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5"/>
    <x v="12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6"/>
    <x v="12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7"/>
    <x v="12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3"/>
    <x v="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8"/>
    <x v="12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9"/>
    <x v="12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x v="12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1"/>
    <x v="12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2"/>
    <x v="12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3"/>
    <x v="13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x v="13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5"/>
    <x v="13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x v="13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7"/>
    <x v="13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x v="13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39"/>
    <x v="13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40"/>
    <x v="13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1"/>
    <x v="13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2"/>
    <x v="13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3"/>
    <x v="14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4"/>
    <x v="5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x v="14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6"/>
    <x v="14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7"/>
    <x v="14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8"/>
    <x v="14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9"/>
    <x v="14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0"/>
    <x v="14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x v="147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2"/>
    <x v="148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3"/>
    <x v="149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4"/>
    <x v="150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5"/>
    <x v="151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x v="152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x v="153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x v="154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59"/>
    <x v="155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0"/>
    <x v="156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1"/>
    <x v="157"/>
    <x v="0"/>
    <m/>
  </r>
  <r>
    <s v="กระทรวงการอุดมศึกษา วิทยาศาสตร์ วิจัยและนวัตกรรม"/>
    <s v="มหาวิทยาลัยแม่ฟ้าหลวง"/>
    <x v="8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x v="28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x v="16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x v="18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x v="10"/>
    <x v="0"/>
    <m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0"/>
    <x v="146"/>
    <x v="0"/>
    <m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x v="147"/>
    <x v="0"/>
    <m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x v="152"/>
    <x v="0"/>
    <m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x v="153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0"/>
    <x v="108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x v="20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x v="15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6"/>
    <x v="114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x v="127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2"/>
    <x v="129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x v="147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x v="152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x v="153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x v="154"/>
    <x v="0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x v="8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0"/>
    <x v="30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2"/>
    <s v="การบริการด้านโลจิสติกส์"/>
    <x v="5"/>
    <x v="5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3"/>
    <s v="ปัจจัยสนับสนุนด้านโลจิสติกส์"/>
    <x v="34"/>
    <x v="33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4"/>
    <s v="สภาพแวดล้อมที่สนับสนุนการพัฒนาประสิทธิภาพด้านโลจิสติกส์ในภาพรวม"/>
    <x v="39"/>
    <x v="38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2"/>
    <x v="12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9"/>
    <x v="9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0"/>
    <x v="10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2"/>
    <s v="การบริหารจัดการ"/>
    <x v="44"/>
    <x v="43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2"/>
    <s v="การบริหารจัดการ"/>
    <x v="47"/>
    <x v="46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3"/>
    <s v="การกระตุ้นอุปสงค์"/>
    <x v="49"/>
    <x v="48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3"/>
    <s v="การกระตุ้นอุปสงค์"/>
    <x v="6"/>
    <x v="6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9"/>
    <x v="58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8"/>
    <x v="67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1"/>
    <s v="โครงสร้างพื้นฐานอินเทอร์เน็ต"/>
    <x v="145"/>
    <x v="141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2"/>
    <s v="เนื้อหาบนอินเทอร์เน็ต"/>
    <x v="151"/>
    <x v="147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4"/>
    <s v="ประชาชน/ผู้ใช้งาน"/>
    <x v="158"/>
    <x v="154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60"/>
    <x v="156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61"/>
    <x v="157"/>
    <x v="1"/>
    <m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1"/>
    <x v="21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x v="23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x v="17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x v="18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x v="28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x v="30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4"/>
    <x v="4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x v="18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33"/>
    <x v="32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6"/>
    <x v="35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7"/>
    <x v="36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9"/>
    <x v="38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3"/>
    <x v="52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5"/>
    <s v="ผู้เสียชีวิตจากอุบัติเหตุทางถนนลดลง"/>
    <s v="สนับสนุน"/>
    <s v="070105V02"/>
    <s v="ถนน/ยานพาหนะ"/>
    <x v="76"/>
    <x v="74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5"/>
    <s v="ผู้เสียชีวิตจากอุบัติเหตุทางถนนลดลง"/>
    <s v="สนับสนุน"/>
    <s v="070105V02"/>
    <s v="ถนน/ยานพาหนะ"/>
    <x v="80"/>
    <x v="78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x v="96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9"/>
    <x v="97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x v="14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x v="112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x v="113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x v="127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39"/>
    <x v="136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2"/>
    <x v="139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x v="147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2"/>
    <x v="148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3"/>
    <x v="149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x v="152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x v="153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x v="154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0"/>
    <x v="156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1"/>
    <x v="157"/>
    <x v="0"/>
    <s v="ปรับแก้หลัง WS"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x v="10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103"/>
    <s v="การขนส่งสินค้าทางรางเพิ่มขึ้น"/>
    <s v="สนับสนุน"/>
    <s v="070103V02"/>
    <s v="การบริหารจัดการ"/>
    <x v="44"/>
    <x v="43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x v="55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x v="14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x v="112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x v="113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x v="18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4"/>
    <x v="33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x v="34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x v="93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x v="94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7"/>
    <x v="95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x v="96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0"/>
    <x v="98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x v="109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2"/>
    <x v="110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x v="14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x v="112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x v="113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x v="131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x v="133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x v="135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39"/>
    <x v="136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2"/>
    <x v="139"/>
    <x v="0"/>
    <m/>
  </r>
  <r>
    <s v="กระทรวงการอุดมศึกษา วิทยาศาสตร์ วิจัยและนวัตกรรม"/>
    <s v="สถาบันวิจัยวิทยาศาสตร์และเทคโนโลยีแห่งประเทศไทย"/>
    <x v="1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x v="18"/>
    <x v="0"/>
    <m/>
  </r>
  <r>
    <s v="กระทรวงการอุดมศึกษา วิทยาศาสตร์ วิจัยและนวัตกรรม"/>
    <s v="สถาบันวิจัยวิทยาศาสตร์และเทคโนโลยีแห่งประเทศไทย"/>
    <x v="16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x v="34"/>
    <x v="0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x v="0"/>
    <x v="0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x v="7"/>
    <x v="1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3"/>
    <s v="ศักยภาพการให้บริการโลจิสติกส์"/>
    <x v="17"/>
    <x v="17"/>
    <x v="0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7"/>
    <x v="27"/>
    <x v="0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9"/>
    <x v="29"/>
    <x v="0"/>
    <m/>
  </r>
  <r>
    <s v="กระทรวงคมนาคม"/>
    <s v="กรมเจ้าท่า"/>
    <x v="17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x v="8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x v="53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x v="55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x v="57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x v="58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1"/>
    <x v="69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2"/>
    <x v="70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1"/>
    <s v="การบริหารจัดการโลจิสติกส์และห่วงโซ่อุปทาน"/>
    <x v="23"/>
    <x v="23"/>
    <x v="1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x v="25"/>
    <x v="1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1"/>
    <x v="1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x v="7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3"/>
    <s v="ศักยภาพการให้บริการโลจิสติกส์"/>
    <x v="18"/>
    <x v="18"/>
    <x v="1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7"/>
    <x v="27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8"/>
    <x v="28"/>
    <x v="1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9"/>
    <x v="29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x v="8"/>
    <x v="1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0"/>
    <x v="30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1"/>
    <x v="18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2"/>
    <x v="31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2"/>
    <s v="การบริการด้านโลจิสติกส์"/>
    <x v="33"/>
    <x v="32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2"/>
    <s v="การบริการด้านโลจิสติกส์"/>
    <x v="5"/>
    <x v="5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3"/>
    <s v="ปัจจัยสนับสนุนด้านโลจิสติกส์"/>
    <x v="35"/>
    <x v="34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3"/>
    <s v="ปัจจัยสนับสนุนด้านโลจิสติกส์"/>
    <x v="36"/>
    <x v="35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4"/>
    <s v="สภาพแวดล้อมที่สนับสนุนการพัฒนาประสิทธิภาพด้านโลจิสติกส์ในภาพรวม"/>
    <x v="39"/>
    <x v="38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4"/>
    <s v="สภาพแวดล้อมที่สนับสนุนการพัฒนาประสิทธิภาพด้านโลจิสติกส์ในภาพรวม"/>
    <x v="40"/>
    <x v="39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4"/>
    <x v="53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11"/>
    <x v="11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5"/>
    <x v="54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6"/>
    <x v="55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8"/>
    <x v="57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9"/>
    <x v="58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60"/>
    <x v="59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3"/>
    <s v="การบริหารจัดการ"/>
    <x v="64"/>
    <x v="63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8"/>
    <x v="67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69"/>
    <x v="51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70"/>
    <x v="68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71"/>
    <x v="69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72"/>
    <x v="70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3"/>
    <x v="71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4"/>
    <x v="72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5"/>
    <x v="73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2"/>
    <s v="ถนน/ยานพาหนะ"/>
    <x v="80"/>
    <x v="78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3"/>
    <s v="ผู้ใช้รถใช้ถนน"/>
    <x v="81"/>
    <x v="79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3"/>
    <s v="ผู้ใช้รถใช้ถนน"/>
    <x v="82"/>
    <x v="80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x v="84"/>
    <x v="0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7"/>
    <x v="85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x v="86"/>
    <x v="1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2"/>
    <x v="12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9"/>
    <x v="9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0"/>
    <x v="10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42"/>
    <x v="41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3"/>
    <x v="42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4"/>
    <x v="43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5"/>
    <x v="44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6"/>
    <x v="45"/>
    <x v="1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7"/>
    <x v="46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8"/>
    <x v="47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49"/>
    <x v="48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6"/>
    <x v="6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50"/>
    <x v="49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51"/>
    <x v="50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4"/>
    <s v="สภาพแวดล้อมที่สนับสนุนการขนส่งสินค้าทางรางในภาพรวม"/>
    <x v="52"/>
    <x v="51"/>
    <x v="1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4"/>
    <s v="สภาพแวดล้อมที่สนับสนุนการขนส่งสินค้าทางรางในภาพรวม"/>
    <x v="53"/>
    <x v="52"/>
    <x v="1"/>
    <m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1"/>
    <m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x v="25"/>
    <x v="1"/>
    <m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x v="26"/>
    <x v="1"/>
    <m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x v="7"/>
    <x v="1"/>
    <m/>
  </r>
  <r>
    <s v="กระทรวงคมนาคม"/>
    <s v="กรมทางหลวง"/>
    <x v="20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x v="8"/>
    <x v="1"/>
    <m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2"/>
    <s v="ถนน/ยานพาหนะ"/>
    <x v="77"/>
    <x v="75"/>
    <x v="1"/>
    <m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2"/>
    <s v="ถนน/ยานพาหนะ"/>
    <x v="78"/>
    <x v="76"/>
    <x v="1"/>
    <m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x v="84"/>
    <x v="1"/>
    <m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x v="86"/>
    <x v="1"/>
    <m/>
  </r>
  <r>
    <s v="กระทรวงคมนาคม"/>
    <s v="กรมทางหลวงชนบท"/>
    <x v="21"/>
    <s v="07"/>
    <s v="070101"/>
    <s v="ต้นทุนโลจิสติกส์ของประเทศไทยต่อผลิตภัณฑ์มวลรวมในประเทศลดลง"/>
    <s v="หลัก"/>
    <s v="070101V01"/>
    <s v="การบริหารจัดการโลจิสติกส์และห่วงโซ่อุปทาน"/>
    <x v="16"/>
    <x v="16"/>
    <x v="1"/>
    <m/>
  </r>
  <r>
    <s v="กระทรวงคมนาคม"/>
    <s v="กรมทางหลวงชนบท"/>
    <x v="21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1"/>
    <m/>
  </r>
  <r>
    <s v="กระทรวงคมนาคม"/>
    <s v="กรมทางหลวงชนบท"/>
    <x v="21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x v="7"/>
    <x v="1"/>
    <m/>
  </r>
  <r>
    <s v="กระทรวงคมนาคม"/>
    <s v="กรมทางหลวงชนบท"/>
    <x v="21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x v="8"/>
    <x v="1"/>
    <m/>
  </r>
  <r>
    <s v="กระทรวงคมนาคม"/>
    <s v="กรมทางหลวงชนบท"/>
    <x v="21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0"/>
    <x v="30"/>
    <x v="1"/>
    <m/>
  </r>
  <r>
    <s v="กระทรวงคมนาคม"/>
    <s v="กรมทางหลวงชนบท"/>
    <x v="21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x v="12"/>
    <x v="0"/>
    <m/>
  </r>
  <r>
    <s v="กระทรวงคมนาคม"/>
    <s v="กรมทางหลวงชนบท"/>
    <x v="21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42"/>
    <x v="41"/>
    <x v="0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77"/>
    <x v="75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78"/>
    <x v="76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79"/>
    <x v="77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80"/>
    <x v="78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1"/>
    <x v="79"/>
    <x v="0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2"/>
    <x v="80"/>
    <x v="0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x v="84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x v="85"/>
    <x v="0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x v="86"/>
    <x v="1"/>
    <m/>
  </r>
  <r>
    <s v="กระทรวงคมนาคม"/>
    <s v="กรมท่าอากาศยาน"/>
    <x v="22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x v="8"/>
    <x v="0"/>
    <m/>
  </r>
  <r>
    <s v="กระทรวงคมนาคม"/>
    <s v="กรมท่าอากาศยาน"/>
    <x v="22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x v="11"/>
    <x v="0"/>
    <m/>
  </r>
  <r>
    <s v="กระทรวงคมนาคม"/>
    <s v="กรมท่าอากาศยาน"/>
    <x v="22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x v="26"/>
    <x v="0"/>
    <m/>
  </r>
  <r>
    <s v="กระทรวงคมนาคม"/>
    <s v="กรมท่าอากาศยาน"/>
    <x v="22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x v="8"/>
    <x v="0"/>
    <m/>
  </r>
  <r>
    <s v="กระทรวงคมนาคม"/>
    <s v="กรมท่าอากาศยาน"/>
    <x v="22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x v="75"/>
    <x v="0"/>
    <m/>
  </r>
  <r>
    <s v="กระทรวงคมนาคม"/>
    <s v="การท่าเรือแห่งประเทศไทย"/>
    <x v="2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0"/>
    <m/>
  </r>
  <r>
    <s v="กระทรวงคมนาคม"/>
    <s v="การทางพิเศษแห่งประเทศไทย"/>
    <x v="24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x v="26"/>
    <x v="0"/>
    <m/>
  </r>
  <r>
    <s v="กระทรวงคมนาคม"/>
    <s v="การทางพิเศษแห่งประเทศไทย"/>
    <x v="2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x v="8"/>
    <x v="0"/>
    <m/>
  </r>
  <r>
    <s v="กระทรวงคมนาคม"/>
    <s v="การทางพิเศษแห่งประเทศไทย"/>
    <x v="2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x v="75"/>
    <x v="0"/>
    <m/>
  </r>
  <r>
    <s v="กระทรวงคมนาคม"/>
    <s v="การรถไฟฟ้าขนส่งมวลชนแห่งประเทศไทย"/>
    <x v="25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0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4"/>
    <x v="53"/>
    <x v="1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11"/>
    <x v="11"/>
    <x v="1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8"/>
    <x v="57"/>
    <x v="1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3"/>
    <s v="การบริหารจัดการ"/>
    <x v="62"/>
    <x v="61"/>
    <x v="1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6"/>
    <x v="65"/>
    <x v="1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x v="53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x v="11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x v="54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x v="55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x v="56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x v="57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x v="58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60"/>
    <x v="59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2"/>
    <x v="61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3"/>
    <x v="62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5"/>
    <x v="64"/>
    <x v="0"/>
    <m/>
  </r>
  <r>
    <s v="กระทรวงคมนาคม"/>
    <s v="บริษัท ขนส่ง จำกัด"/>
    <x v="26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0"/>
    <m/>
  </r>
  <r>
    <s v="กระทรวงคมนาคม"/>
    <s v="บริษัท วิทยุการบินแห่งประเทศไทย จำกัด (บวท.)"/>
    <x v="2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x v="8"/>
    <x v="0"/>
    <m/>
  </r>
  <r>
    <s v="กระทรวงคมนาคม"/>
    <s v="สถาบันการบินพลเรือน"/>
    <x v="28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x v="17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x v="16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x v="23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x v="25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x v="17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x v="18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x v="28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x v="10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2"/>
    <s v="การบริหารจัดการ"/>
    <x v="43"/>
    <x v="42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2"/>
    <s v="การบริหารจัดการ"/>
    <x v="48"/>
    <x v="47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3"/>
    <x v="52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x v="54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x v="55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x v="58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4"/>
    <x v="63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0"/>
    <x v="68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x v="25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x v="26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x v="7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7"/>
    <x v="27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x v="29"/>
    <x v="0"/>
    <m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x v="8"/>
    <x v="0"/>
    <m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x v="30"/>
    <x v="0"/>
    <m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x v="18"/>
    <x v="0"/>
    <m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6"/>
    <x v="35"/>
    <x v="0"/>
    <m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x v="12"/>
    <x v="0"/>
    <m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x v="10"/>
    <x v="0"/>
    <m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2"/>
    <s v="การบริหารจัดการ"/>
    <x v="44"/>
    <x v="43"/>
    <x v="0"/>
    <m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2"/>
    <s v="การบริหารจัดการ"/>
    <x v="46"/>
    <x v="45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x v="53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x v="11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x v="54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x v="55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x v="56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x v="57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x v="58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60"/>
    <x v="59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หลัก"/>
    <s v="070104V03"/>
    <s v="การบริหารจัดการ"/>
    <x v="61"/>
    <x v="60"/>
    <x v="1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2"/>
    <x v="61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3"/>
    <x v="62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4"/>
    <x v="63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5"/>
    <x v="64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6"/>
    <x v="65"/>
    <x v="1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2"/>
    <x v="70"/>
    <x v="0"/>
    <m/>
  </r>
  <r>
    <s v="กระทรวงคมนาคม"/>
    <s v="สำนักงานนโยบายและแผนการขนส่งและจราจร"/>
    <x v="30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x v="73"/>
    <x v="0"/>
    <m/>
  </r>
  <r>
    <s v="กระทรวงคมนาคม"/>
    <s v="สำนักงานนโยบายและแผนการขนส่งและจราจร"/>
    <x v="30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x v="84"/>
    <x v="0"/>
    <m/>
  </r>
  <r>
    <s v="กระทรวงคมนาคม"/>
    <s v="สำนักงานปลัดกระทรวงคมนาคม"/>
    <x v="31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x v="29"/>
    <x v="0"/>
    <m/>
  </r>
  <r>
    <s v="กระทรวงคมนาคม"/>
    <s v="สำนักงานปลัดกระทรวงคมนาคม"/>
    <x v="31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x v="34"/>
    <x v="0"/>
    <m/>
  </r>
  <r>
    <s v="กระทรวงคมนาคม"/>
    <s v="สำนักงานปลัดกระทรวงคมนาคม"/>
    <x v="31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0"/>
    <x v="39"/>
    <x v="0"/>
    <m/>
  </r>
  <r>
    <s v="กระทรวงคมนาคม"/>
    <s v="สำนักงานปลัดกระทรวงคมนาคม"/>
    <x v="31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69"/>
    <x v="51"/>
    <x v="0"/>
    <m/>
  </r>
  <r>
    <s v="กระทรวงคมนาคม"/>
    <s v="สำนักงานปลัดกระทรวงคมนาคม"/>
    <x v="31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x v="81"/>
    <x v="0"/>
    <m/>
  </r>
  <r>
    <s v="กระทรวงคมนาคม"/>
    <s v="สำนักงานปลัดกระทรวงคมนาคม"/>
    <x v="31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x v="84"/>
    <x v="0"/>
    <m/>
  </r>
  <r>
    <s v="กระทรวงคมนาคม"/>
    <s v="สำนักงานปลัดกระทรวงคมนาคม"/>
    <x v="31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x v="85"/>
    <x v="0"/>
    <m/>
  </r>
  <r>
    <s v="กระทรวงดิจิทัลเพื่อเศรษฐกิจและสังคม"/>
    <s v="กรมอุตุนิยมวิทยา"/>
    <x v="32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x v="23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x v="2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9"/>
    <x v="126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x v="141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6"/>
    <x v="142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7"/>
    <x v="143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8"/>
    <x v="144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9"/>
    <x v="145"/>
    <x v="0"/>
    <m/>
  </r>
  <r>
    <s v="กระทรวงดิจิทัลเพื่อเศรษฐกิจและสังคม"/>
    <s v="สำนักงานคณะกรรมการคุ้มครองข้อมูลส่วนบุคคล"/>
    <x v="34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x v="152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35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x v="141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35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3"/>
    <x v="149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35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4"/>
    <x v="150"/>
    <x v="0"/>
    <m/>
  </r>
  <r>
    <s v="กระทรวงดิจิทัลเพื่อเศรษฐกิจและสังคม"/>
    <s v="สำนักงานปลัดกระทรวงดิจิทัลเพื่อเศรษฐกิจและสังคม"/>
    <x v="36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4"/>
    <x v="150"/>
    <x v="0"/>
    <s v="ปรับแก้หลัง WS"/>
  </r>
  <r>
    <s v="กระทรวงดิจิทัลเพื่อเศรษฐกิจและสังคม"/>
    <s v="สำนักงานปลัดกระทรวงดิจิทัลเพื่อเศรษฐกิจและสังคม"/>
    <x v="36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x v="153"/>
    <x v="0"/>
    <s v="ปรับแก้หลัง WS"/>
  </r>
  <r>
    <s v="กระทรวงดิจิทัลเพื่อเศรษฐกิจและสังคม"/>
    <s v="สำนักงานปลัดกระทรวงดิจิทัลเพื่อเศรษฐกิจและสังคม"/>
    <x v="36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x v="154"/>
    <x v="0"/>
    <s v="ปรับแก้หลัง WS"/>
  </r>
  <r>
    <s v="กระทรวงดิจิทัลเพื่อเศรษฐกิจและสังคม"/>
    <s v="สำนักงานพัฒนาธุรกรรมทางอิเล็กทรอนิกส์"/>
    <x v="37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59"/>
    <x v="155"/>
    <x v="1"/>
    <m/>
  </r>
  <r>
    <s v="กระทรวงดิจิทัลเพื่อเศรษฐกิจและสังคม"/>
    <s v="สำนักงานพัฒนาธุรกรรมทางอิเล็กทรอนิกส์"/>
    <x v="37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60"/>
    <x v="156"/>
    <x v="1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89"/>
    <x v="87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90"/>
    <x v="88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1"/>
    <x v="89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2"/>
    <x v="90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3"/>
    <x v="91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4"/>
    <x v="92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x v="93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x v="94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7"/>
    <x v="95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x v="96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9"/>
    <x v="97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0"/>
    <x v="98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1"/>
    <x v="99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2"/>
    <x v="100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3"/>
    <x v="101"/>
    <x v="0"/>
    <m/>
  </r>
  <r>
    <s v="กระทรวงพลังงาน"/>
    <s v="กรมธุรกิจพลังงาน"/>
    <x v="39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6"/>
    <x v="104"/>
    <x v="0"/>
    <m/>
  </r>
  <r>
    <s v="กระทรวงพลังงาน"/>
    <s v="กรมธุรกิจพลังงาน"/>
    <x v="39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x v="109"/>
    <x v="0"/>
    <m/>
  </r>
  <r>
    <s v="กระทรวงพลังงาน"/>
    <s v="กรมธุรกิจพลังงาน"/>
    <x v="39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8"/>
    <x v="115"/>
    <x v="0"/>
    <m/>
  </r>
  <r>
    <s v="กระทรวงพลังงาน"/>
    <s v="กรมธุรกิจพลังงาน"/>
    <x v="39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1"/>
    <x v="118"/>
    <x v="0"/>
    <m/>
  </r>
  <r>
    <s v="กระทรวงพลังงาน"/>
    <s v="กรมธุรกิจพลังงาน"/>
    <x v="39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7"/>
    <x v="124"/>
    <x v="0"/>
    <m/>
  </r>
  <r>
    <s v="กระทรวงพลังงาน"/>
    <s v="กรมพัฒนาพลังงานทดแทนและอนุรักษ์พลังงาน"/>
    <x v="40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2"/>
    <x v="90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1"/>
    <s v="นโยบายและแผนงาน"/>
    <x v="104"/>
    <x v="102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1"/>
    <s v="นโยบายและแผนงาน"/>
    <x v="13"/>
    <x v="13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1"/>
    <s v="นโยบายและแผนงาน"/>
    <x v="105"/>
    <x v="103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2"/>
    <s v="การกำกับดูแล และกฎระเบียบ"/>
    <x v="106"/>
    <x v="104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2"/>
    <s v="การกำกับดูแล และกฎระเบียบ"/>
    <x v="107"/>
    <x v="105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2"/>
    <s v="การกำกับดูแล และกฎระเบียบ"/>
    <x v="108"/>
    <x v="106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0"/>
    <x v="108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x v="109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2"/>
    <x v="110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3"/>
    <x v="111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4"/>
    <s v="การพัฒนาเพื่อเพิ่มประสิทธิภาพและลดต้นทุนการผลิต"/>
    <x v="14"/>
    <x v="14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4"/>
    <s v="การพัฒนาเพื่อเพิ่มประสิทธิภาพและลดต้นทุนการผลิต"/>
    <x v="114"/>
    <x v="112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4"/>
    <s v="การพัฒนาเพื่อเพิ่มประสิทธิภาพและลดต้นทุนการผลิต"/>
    <x v="115"/>
    <x v="113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20"/>
    <x v="20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15"/>
    <x v="15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116"/>
    <x v="114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117"/>
    <x v="101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1"/>
    <s v="นโยบายและแผน"/>
    <x v="118"/>
    <x v="115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1"/>
    <s v="นโยบายและแผน"/>
    <x v="119"/>
    <x v="116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2"/>
    <s v="กฎหมาย และมาตรฐาน"/>
    <x v="120"/>
    <x v="117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2"/>
    <s v="กฎหมาย และมาตรฐาน"/>
    <x v="121"/>
    <x v="118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2"/>
    <s v="กฎหมาย และมาตรฐาน"/>
    <x v="122"/>
    <x v="119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3"/>
    <x v="120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4"/>
    <x v="121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5"/>
    <x v="122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6"/>
    <x v="123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7"/>
    <x v="124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3"/>
    <x v="3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28"/>
    <x v="125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29"/>
    <x v="126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30"/>
    <x v="127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31"/>
    <x v="128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5"/>
    <s v="สภาพแวดล้อมที่สนับสนุนการพัฒนาประสิทธิภาพการใช้พลังงานของประเทศ"/>
    <x v="132"/>
    <x v="129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5"/>
    <s v="สภาพแวดล้อมที่สนับสนุนการพัฒนาประสิทธิภาพการใช้พลังงานของประเทศ"/>
    <x v="133"/>
    <x v="130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x v="131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5"/>
    <x v="132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x v="133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7"/>
    <x v="134"/>
    <x v="0"/>
    <s v="เพิ่มเติมหลัง WS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1"/>
    <s v="นโยบายและแผนงาน"/>
    <x v="89"/>
    <x v="87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1"/>
    <s v="นโยบายและแผนงาน"/>
    <x v="90"/>
    <x v="88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1"/>
    <x v="89"/>
    <x v="0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2"/>
    <x v="90"/>
    <x v="0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3"/>
    <x v="91"/>
    <x v="0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4"/>
    <x v="92"/>
    <x v="0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5"/>
    <x v="93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6"/>
    <x v="94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4"/>
    <s v="สภาพแวดล้อมที่สนับสนุนการใช้ก๊าซธรรมชาติในการผลิตไฟฟ้าลดลงในภาพรวม"/>
    <x v="102"/>
    <x v="100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4"/>
    <s v="สภาพแวดล้อมที่สนับสนุนการใช้ก๊าซธรรมชาติในการผลิตไฟฟ้าลดลงในภาพรวม"/>
    <x v="103"/>
    <x v="101"/>
    <x v="1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4"/>
    <x v="102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3"/>
    <x v="13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5"/>
    <x v="103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x v="109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x v="14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x v="112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x v="113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x v="20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x v="15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6"/>
    <x v="114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8"/>
    <x v="115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3"/>
    <x v="120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8"/>
    <x v="125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x v="127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2"/>
    <x v="129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3"/>
    <x v="130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4"/>
    <x v="131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5"/>
    <x v="132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6"/>
    <x v="133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7"/>
    <x v="134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8"/>
    <x v="135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2"/>
    <s v="การบริหารจัดการระบบไฟฟ้า"/>
    <x v="139"/>
    <x v="136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2"/>
    <s v="การบริหารจัดการระบบไฟฟ้า"/>
    <x v="140"/>
    <x v="137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1"/>
    <x v="138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2"/>
    <x v="139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3"/>
    <x v="140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4"/>
    <x v="51"/>
    <x v="0"/>
    <m/>
  </r>
  <r>
    <s v="กระทรวงพาณิชย์"/>
    <s v="กรมส่งเสริมการค้าระหว่างประเทศ"/>
    <x v="42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33"/>
    <x v="32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3"/>
    <x v="71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5"/>
    <x v="73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2"/>
    <s v="ถนน/ยานพาหนะ"/>
    <x v="79"/>
    <x v="77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3"/>
    <s v="ผู้ใช้รถใช้ถนน"/>
    <x v="82"/>
    <x v="80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4"/>
    <s v="การช่วยเหลือหลังการเกิดอุบัติเหตุ"/>
    <x v="83"/>
    <x v="81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x v="84"/>
    <x v="1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7"/>
    <x v="85"/>
    <x v="1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x v="86"/>
    <x v="0"/>
    <m/>
  </r>
  <r>
    <s v="กระทรวงมหาดไทย"/>
    <s v="กรมส่งเสริมการปกครองท้องถิ่น"/>
    <x v="4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x v="75"/>
    <x v="0"/>
    <m/>
  </r>
  <r>
    <s v="กระทรวงมหาดไทย"/>
    <s v="กรมส่งเสริมการปกครองท้องถิ่น"/>
    <x v="4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8"/>
    <x v="76"/>
    <x v="0"/>
    <m/>
  </r>
  <r>
    <s v="กระทรวงมหาดไทย"/>
    <s v="กรมส่งเสริมการปกครองท้องถิ่น"/>
    <x v="44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x v="84"/>
    <x v="0"/>
    <m/>
  </r>
  <r>
    <s v="กระทรวงมหาดไทย"/>
    <s v="การไฟฟ้านครหลวง"/>
    <x v="45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3"/>
    <x v="91"/>
    <x v="0"/>
    <s v="ปรับแก้หลัง WS"/>
  </r>
  <r>
    <s v="กระทรวงมหาดไทย"/>
    <s v="การไฟฟ้านครหลวง"/>
    <x v="45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9"/>
    <x v="107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x v="131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5"/>
    <x v="132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x v="133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7"/>
    <x v="134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x v="135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1"/>
    <x v="138"/>
    <x v="0"/>
    <s v="ปรับแก้หลัง WS"/>
  </r>
  <r>
    <s v="กระทรวงมหาดไทย"/>
    <s v="การไฟฟ้าส่วนภูมิภาค"/>
    <x v="46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x v="135"/>
    <x v="0"/>
    <m/>
  </r>
  <r>
    <s v="กระทรวงสาธารณสุข"/>
    <s v="กรมควบคุมโรค"/>
    <x v="4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3"/>
    <x v="71"/>
    <x v="0"/>
    <m/>
  </r>
  <r>
    <s v="กระทรวงสาธารณสุข"/>
    <s v="กรมควบคุมโรค"/>
    <x v="4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x v="85"/>
    <x v="0"/>
    <m/>
  </r>
  <r>
    <s v="กระทรวงสาธารณสุข"/>
    <s v="กรมควบคุมโรค"/>
    <x v="4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x v="86"/>
    <x v="0"/>
    <m/>
  </r>
  <r>
    <s v="กระทรวงสาธารณสุข"/>
    <s v="สถาบันการแพทย์ฉุกเฉินแห่งชาติ"/>
    <x v="48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x v="81"/>
    <x v="0"/>
    <m/>
  </r>
  <r>
    <s v="กระทรวงสาธารณสุข"/>
    <s v="สถาบันการแพทย์ฉุกเฉินแห่งชาติ"/>
    <x v="48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4"/>
    <x v="82"/>
    <x v="0"/>
    <m/>
  </r>
  <r>
    <s v="กระทรวงอุตสาหกรรม"/>
    <s v="กรมส่งเสริมอุตสาหกรรม"/>
    <x v="4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x v="16"/>
    <x v="0"/>
    <m/>
  </r>
  <r>
    <s v="กระทรวงอุตสาหกรรม"/>
    <s v="กรมส่งเสริมอุตสาหกรรม"/>
    <x v="4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1"/>
    <x v="21"/>
    <x v="0"/>
    <m/>
  </r>
  <r>
    <s v="กระทรวงอุตสาหกรรม"/>
    <s v="กรมส่งเสริมอุตสาหกรรม"/>
    <x v="4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2"/>
    <x v="22"/>
    <x v="0"/>
    <m/>
  </r>
  <r>
    <s v="กระทรวงอุตสาหกรรม"/>
    <s v="สำนักงานคณะกรรมการอ้อยและน้ำตาลทราย"/>
    <x v="5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1"/>
    <s v="ปรับแก้หลัง WS"/>
  </r>
  <r>
    <s v="กระทรวงอุตสาหกรรม"/>
    <s v="สำนักงานคณะกรรมการอ้อยและน้ำตาลทราย"/>
    <x v="5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x v="109"/>
    <x v="0"/>
    <s v="ปรับแก้หลัง WS"/>
  </r>
  <r>
    <s v="กระทรวงอุตสาหกรรม"/>
    <s v="สำนักงานมาตรฐานผลิตภัณฑ์อุตสาหกรรม"/>
    <x v="51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x v="55"/>
    <x v="0"/>
    <m/>
  </r>
  <r>
    <s v="กระทรวงอุตสาหกรรม"/>
    <s v="สำนักงานมาตรฐานผลิตภัณฑ์อุตสาหกรรม"/>
    <x v="51"/>
    <s v="07"/>
    <s v="070105"/>
    <s v="ผู้เสียชีวิตจากอุบัติเหตุทางถนนลดลง"/>
    <s v="สนับสนุน"/>
    <s v="070105V02"/>
    <s v="ถนน/ยานพาหนะ"/>
    <x v="80"/>
    <x v="78"/>
    <x v="0"/>
    <m/>
  </r>
  <r>
    <s v="กระทรวงอุตสาหกรรม"/>
    <s v="สำนักงานมาตรฐานผลิตภัณฑ์อุตสาหกรรม"/>
    <x v="51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2"/>
    <x v="80"/>
    <x v="0"/>
    <m/>
  </r>
  <r>
    <s v="กระทรวงอุตสาหกรรม"/>
    <s v="สำนักงานมาตรฐานผลิตภัณฑ์อุตสาหกรรม"/>
    <x v="51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1"/>
    <x v="118"/>
    <x v="0"/>
    <m/>
  </r>
  <r>
    <s v="กระทรวงอุตสาหกรรม"/>
    <s v="สำนักงานมาตรฐานผลิตภัณฑ์อุตสาหกรรม"/>
    <x v="51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2"/>
    <x v="119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x v="73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1"/>
    <x v="79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x v="81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x v="85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x v="86"/>
    <x v="0"/>
    <m/>
  </r>
  <r>
    <s v="สำนักนายกรัฐมนตรี"/>
    <s v="กองทุนสนับสนุนการสร้างเสริมสุขภาพ"/>
    <x v="53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x v="85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x v="24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x v="25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x v="7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7"/>
    <x v="27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x v="28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x v="29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x v="8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x v="30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7"/>
    <x v="36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8"/>
    <x v="37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9"/>
    <x v="38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0"/>
    <x v="39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1"/>
    <x v="40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x v="12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9"/>
    <x v="9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x v="10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42"/>
    <x v="41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2"/>
    <s v="การบริหารจัดการ"/>
    <x v="46"/>
    <x v="45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2"/>
    <x v="51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x v="11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x v="54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x v="56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x v="58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1"/>
    <x v="60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6"/>
    <x v="65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69"/>
    <x v="51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x v="73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x v="75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x v="84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90"/>
    <x v="88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x v="93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x v="158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2"/>
    <x v="100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x v="19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x v="109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x v="112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x v="113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5"/>
    <x v="122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x v="135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40"/>
    <x v="137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x v="141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6"/>
    <x v="142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7"/>
    <x v="143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59"/>
    <x v="155"/>
    <x v="0"/>
    <m/>
  </r>
  <r>
    <s v="หน่วยงานที่ไม่อยู่ในการบังคับบัญชาหรือกำกับดูแลของฝ่ายบริหาร"/>
    <s v="สภากาชาดไทย"/>
    <x v="55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x v="85"/>
    <x v="0"/>
    <m/>
  </r>
  <r>
    <s v="หน่วยงานที่ไม่อยู่ในการบังคับบัญชาหรือกำกับดูแลของฝ่ายบริหาร"/>
    <s v="สภากาชาดไทย"/>
    <x v="55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x v="86"/>
    <x v="0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ิจการกระจายเสียง กิจการโทรทัศน์ และกิจการโทรคมนาคมแห่งชาติ"/>
    <x v="56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x v="141"/>
    <x v="0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ิจการกระจายเสียง กิจการโทรทัศน์ และกิจการโทรคมนาคมแห่งชาติ"/>
    <x v="56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9"/>
    <x v="145"/>
    <x v="0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ำกับกิจการพลังงาน"/>
    <x v="57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1"/>
    <x v="89"/>
    <x v="1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ำกับกิจการพลังงาน"/>
    <x v="57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4"/>
    <x v="92"/>
    <x v="1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ำกับกิจการพลังงาน"/>
    <x v="5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4"/>
    <x v="51"/>
    <x v="1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">
  <r>
    <x v="0"/>
    <x v="0"/>
    <s v="หลัก"/>
  </r>
  <r>
    <x v="0"/>
    <x v="1"/>
    <s v="รอง"/>
  </r>
  <r>
    <x v="0"/>
    <x v="2"/>
    <s v="รอง"/>
  </r>
  <r>
    <x v="0"/>
    <x v="3"/>
    <s v="รอง"/>
  </r>
  <r>
    <x v="0"/>
    <x v="4"/>
    <s v="รอง"/>
  </r>
  <r>
    <x v="0"/>
    <x v="5"/>
    <s v="รอง"/>
  </r>
  <r>
    <x v="0"/>
    <x v="6"/>
    <s v="รอง"/>
  </r>
  <r>
    <x v="0"/>
    <x v="7"/>
    <s v="ไม่ระบุ"/>
  </r>
  <r>
    <x v="0"/>
    <x v="8"/>
    <s v="ไม่ระบุ"/>
  </r>
  <r>
    <x v="0"/>
    <x v="9"/>
    <s v="ไม่ระบุ"/>
  </r>
  <r>
    <x v="0"/>
    <x v="10"/>
    <s v="ไม่ระบุ"/>
  </r>
  <r>
    <x v="0"/>
    <x v="11"/>
    <s v="ไม่ระบุ"/>
  </r>
  <r>
    <x v="0"/>
    <x v="12"/>
    <s v="ไม่ระบุ"/>
  </r>
  <r>
    <x v="0"/>
    <x v="13"/>
    <s v="ไม่ระบุ"/>
  </r>
  <r>
    <x v="0"/>
    <x v="14"/>
    <s v="ไม่ระบุ"/>
  </r>
  <r>
    <x v="1"/>
    <x v="0"/>
    <s v="หลัก"/>
  </r>
  <r>
    <x v="1"/>
    <x v="1"/>
    <s v="รอง"/>
  </r>
  <r>
    <x v="1"/>
    <x v="4"/>
    <s v="รอง"/>
  </r>
  <r>
    <x v="1"/>
    <x v="15"/>
    <s v="รอง"/>
  </r>
  <r>
    <x v="1"/>
    <x v="6"/>
    <s v="รอง"/>
  </r>
  <r>
    <x v="2"/>
    <x v="0"/>
    <s v="หลัก"/>
  </r>
  <r>
    <x v="2"/>
    <x v="1"/>
    <s v="รอง"/>
  </r>
  <r>
    <x v="2"/>
    <x v="4"/>
    <s v="รอง"/>
  </r>
  <r>
    <x v="2"/>
    <x v="16"/>
    <s v="รอง"/>
  </r>
  <r>
    <x v="2"/>
    <x v="17"/>
    <s v="รอง"/>
  </r>
  <r>
    <x v="2"/>
    <x v="13"/>
    <s v="รอง"/>
  </r>
  <r>
    <x v="2"/>
    <x v="5"/>
    <s v="รอง"/>
  </r>
  <r>
    <x v="2"/>
    <x v="15"/>
    <s v="รอง"/>
  </r>
  <r>
    <x v="2"/>
    <x v="6"/>
    <s v="รอง"/>
  </r>
  <r>
    <x v="3"/>
    <x v="1"/>
    <s v="รอง"/>
  </r>
  <r>
    <x v="3"/>
    <x v="2"/>
    <s v="รอง"/>
  </r>
  <r>
    <x v="3"/>
    <x v="4"/>
    <s v="รอง"/>
  </r>
  <r>
    <x v="3"/>
    <x v="6"/>
    <s v="รอง"/>
  </r>
  <r>
    <x v="3"/>
    <x v="13"/>
    <s v="ไม่ระบุ"/>
  </r>
  <r>
    <x v="4"/>
    <x v="1"/>
    <s v="รอง"/>
  </r>
  <r>
    <x v="4"/>
    <x v="4"/>
    <s v="รอง"/>
  </r>
  <r>
    <x v="4"/>
    <x v="13"/>
    <s v="รอง"/>
  </r>
  <r>
    <x v="4"/>
    <x v="11"/>
    <s v="ไม่ระบุ"/>
  </r>
  <r>
    <x v="4"/>
    <x v="14"/>
    <s v="ไม่ระบุ"/>
  </r>
  <r>
    <x v="5"/>
    <x v="0"/>
    <s v="หลัก"/>
  </r>
  <r>
    <x v="5"/>
    <x v="1"/>
    <s v="รอง"/>
  </r>
  <r>
    <x v="5"/>
    <x v="4"/>
    <s v="รอง"/>
  </r>
  <r>
    <x v="5"/>
    <x v="17"/>
    <s v="รอง"/>
  </r>
  <r>
    <x v="5"/>
    <x v="5"/>
    <s v="รอง"/>
  </r>
  <r>
    <x v="5"/>
    <x v="13"/>
    <s v="ไม่ระบุ"/>
  </r>
  <r>
    <x v="6"/>
    <x v="1"/>
    <s v="รอง"/>
  </r>
  <r>
    <x v="6"/>
    <x v="4"/>
    <s v="รอง"/>
  </r>
  <r>
    <x v="7"/>
    <x v="1"/>
    <s v="หลัก"/>
  </r>
  <r>
    <x v="7"/>
    <x v="4"/>
    <s v="รอง"/>
  </r>
  <r>
    <x v="7"/>
    <x v="5"/>
    <s v="รอง"/>
  </r>
  <r>
    <x v="7"/>
    <x v="6"/>
    <s v="รอง"/>
  </r>
  <r>
    <x v="7"/>
    <x v="18"/>
    <s v="ไม่ระบุ"/>
  </r>
  <r>
    <x v="7"/>
    <x v="10"/>
    <s v="ไม่ระบุ"/>
  </r>
  <r>
    <x v="7"/>
    <x v="14"/>
    <s v="ไม่ระบุ"/>
  </r>
  <r>
    <x v="8"/>
    <x v="0"/>
    <s v="หลัก"/>
  </r>
  <r>
    <x v="8"/>
    <x v="1"/>
    <s v="รอง"/>
  </r>
  <r>
    <x v="8"/>
    <x v="4"/>
    <s v="รอง"/>
  </r>
  <r>
    <x v="8"/>
    <x v="13"/>
    <s v="ไม่ระบุ"/>
  </r>
  <r>
    <x v="9"/>
    <x v="0"/>
    <s v="หลัก"/>
  </r>
  <r>
    <x v="9"/>
    <x v="1"/>
    <s v="รอง"/>
  </r>
  <r>
    <x v="9"/>
    <x v="4"/>
    <s v="รอง"/>
  </r>
  <r>
    <x v="9"/>
    <x v="13"/>
    <s v="ไม่ระบุ"/>
  </r>
  <r>
    <x v="10"/>
    <x v="0"/>
    <s v="หลัก"/>
  </r>
  <r>
    <x v="10"/>
    <x v="1"/>
    <s v="รอง"/>
  </r>
  <r>
    <x v="10"/>
    <x v="3"/>
    <s v="รอง"/>
  </r>
  <r>
    <x v="10"/>
    <x v="4"/>
    <s v="รอง"/>
  </r>
  <r>
    <x v="10"/>
    <x v="19"/>
    <s v="รอง"/>
  </r>
  <r>
    <x v="10"/>
    <x v="7"/>
    <s v="ไม่ระบุ"/>
  </r>
  <r>
    <x v="11"/>
    <x v="1"/>
    <s v="รอง"/>
  </r>
  <r>
    <x v="11"/>
    <x v="4"/>
    <s v="รอง"/>
  </r>
  <r>
    <x v="12"/>
    <x v="1"/>
    <s v="รอง"/>
  </r>
  <r>
    <x v="12"/>
    <x v="4"/>
    <s v="รอง"/>
  </r>
  <r>
    <x v="12"/>
    <x v="20"/>
    <s v="ไม่ระบุ"/>
  </r>
  <r>
    <x v="13"/>
    <x v="1"/>
    <s v="หลัก"/>
  </r>
  <r>
    <x v="13"/>
    <x v="4"/>
    <s v="รอง"/>
  </r>
  <r>
    <x v="13"/>
    <x v="6"/>
    <s v="รอง"/>
  </r>
  <r>
    <x v="13"/>
    <x v="21"/>
    <s v="ไม่ระบุ"/>
  </r>
  <r>
    <x v="13"/>
    <x v="3"/>
    <s v="ไม่ระบุ"/>
  </r>
  <r>
    <x v="13"/>
    <x v="22"/>
    <s v="ไม่ระบุ"/>
  </r>
  <r>
    <x v="13"/>
    <x v="13"/>
    <s v="ไม่ระบุ"/>
  </r>
  <r>
    <x v="14"/>
    <x v="1"/>
    <s v="หลัก"/>
  </r>
  <r>
    <x v="14"/>
    <x v="4"/>
    <s v="รอง"/>
  </r>
  <r>
    <x v="14"/>
    <x v="23"/>
    <s v="รอง"/>
  </r>
  <r>
    <x v="14"/>
    <x v="13"/>
    <s v="รอง"/>
  </r>
  <r>
    <x v="14"/>
    <x v="10"/>
    <s v="ไม่ระบุ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s v="6000-61-0003"/>
    <s v="โครงการพัฒนาศูนย์การขนส่งตู้สินค้าทางรถไฟ ที่ท่าเรือแหลมฉบัง"/>
    <s v="โครงการพัฒนาศูนย์การขนส่งตู้สินค้าทางรถไฟ ที่ท่าเรือแหลมฉบัง"/>
    <s v="ด้านการสร้างความสามารถในการแข่งขัน"/>
    <n v="2559"/>
    <s v="เมษายน 2559"/>
    <s v="พฤศจิกายน 2562"/>
    <s v="ท่าเรือแหลมฉบัง"/>
    <x v="0"/>
    <s v="กทท."/>
    <s v="กระทรวงคมนาคม"/>
    <m/>
    <s v="v3_070103V04"/>
    <x v="0"/>
    <x v="0"/>
    <m/>
    <s v="https://emenscr.nesdc.go.th/viewer/view.html?id=63dbae1f03c54c1a963ac948"/>
    <s v="v2_070103V04F01"/>
    <s v="มี"/>
  </r>
  <r>
    <s v="รฟ.นผ.1000-61-0003"/>
    <s v="โครงการก่อสร้างรถไฟทางคู่ ช่วงมาบกะเบา - ชุมทางถนนจิระ"/>
    <s v="โครงการก่อสร้างรถไฟทางคู่ ช่วงมาบกะเบา - ชุมทางถนนจิระ"/>
    <s v="ด้านการสร้างความสามารถในการแข่งขัน"/>
    <n v="2561"/>
    <s v="ตุลาคม 2560"/>
    <s v="กันยายน 2568"/>
    <s v="สำนักงานนโยบายแผนวิจัยและพัฒนา"/>
    <x v="1"/>
    <s v="รฟท."/>
    <s v="กระทรวงคมนาคม"/>
    <m/>
    <s v="v3_070103V01"/>
    <x v="1"/>
    <x v="0"/>
    <m/>
    <s v="https://emenscr.nesdc.go.th/viewer/view.html?id=63fd871eecd30773351f7c4e"/>
    <s v="v2_070103V01F02"/>
    <s v="มี"/>
  </r>
  <r>
    <s v="รฟ.นผ.1000-61-0004"/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โครงการก่อสร้างรถไฟทางคู่ ช่วงนครปฐม-หัวหิน ช่วงหัวหิน-ประจวบคีรีขันธ์ และช่วงประจวบคีรีขันธ์-ชุมพร"/>
    <s v="ด้านการสร้างความสามารถในการแข่งขัน"/>
    <n v="2561"/>
    <s v="ตุลาคม 2560"/>
    <s v="มกราคม 2566"/>
    <s v="สำนักงานนโยบายแผนวิจัยและพัฒนา"/>
    <x v="1"/>
    <s v="รฟท."/>
    <s v="กระทรวงคมนาคม"/>
    <m/>
    <s v="v3_070103V02"/>
    <x v="2"/>
    <x v="0"/>
    <m/>
    <s v="https://emenscr.nesdc.go.th/viewer/view.html?id=641a944c0d0e124460ea47e4"/>
    <s v="v2_070103V02F01"/>
    <s v="มี"/>
  </r>
  <r>
    <s v="รฟ.นผ.1000-61-0005"/>
    <s v="โครงการก่อสร้างรถไฟทางคู่ ช่วงลพบุรี - ปากน้ำโพ"/>
    <s v="โครงการก่อสร้างรถไฟทางคู่ ช่วงลพบุรี - ปากน้ำโพ"/>
    <s v="ด้านการสร้างความสามารถในการแข่งขัน"/>
    <n v="2561"/>
    <s v="ตุลาคม 2560"/>
    <s v="พฤศจิกายน 2566"/>
    <s v="สำนักงานนโยบายแผนวิจัยและพัฒนา"/>
    <x v="1"/>
    <s v="รฟท."/>
    <s v="กระทรวงคมนาคม"/>
    <m/>
    <s v="v3_070103V01"/>
    <x v="1"/>
    <x v="0"/>
    <m/>
    <s v="https://emenscr.nesdc.go.th/viewer/view.html?id=644a1c1776f4e604f29dc95c"/>
    <s v="v2_070103V01F02"/>
    <s v="มี"/>
  </r>
  <r>
    <s v="รฟ.นผ.1000-62-0002"/>
    <s v="โครงการก่อสร้างรถไฟทางคู่ ช่วงขอนแก่น - หนองคาย"/>
    <s v="โครงการก่อสร้างรถไฟทางคู่ ช่วงขอนแก่น - หนองคาย"/>
    <s v="ด้านการสร้างความสามารถในการแข่งขัน"/>
    <n v="2561"/>
    <s v="มกราคม 2561"/>
    <s v="กันยายน 2568"/>
    <s v="สำนักงานนโยบายแผนวิจัยและพัฒนา"/>
    <x v="1"/>
    <s v="รฟท."/>
    <s v="กระทรวงคมนาคม"/>
    <m/>
    <s v="v3_070103V01"/>
    <x v="1"/>
    <x v="0"/>
    <m/>
    <s v="https://emenscr.nesdc.go.th/viewer/view.html?id=644a3ae8ccd42704eb9ef974"/>
    <s v="v2_070103V01F02"/>
    <s v="มี"/>
  </r>
  <r>
    <s v="รฟ.นผ.1000-62-0007"/>
    <s v="โครงการก่อสร้างทางรถไฟสายใหม่ สายเด่นชัย - เชียงราย - เชียงของ"/>
    <s v="โครงการก่อสร้างทางรถไฟสายใหม่ สายเด่นชัย - เชียงราย - เชียงของ"/>
    <s v="ด้านการสร้างความสามารถในการแข่งขัน"/>
    <n v="2561"/>
    <s v="กรกฎาคม 2561"/>
    <s v="กันยายน 2568"/>
    <s v="สำนักงานนโยบายแผนวิจัยและพัฒนา"/>
    <x v="1"/>
    <s v="รฟท."/>
    <s v="กระทรวงคมนาคม"/>
    <m/>
    <s v="v3_070103V01"/>
    <x v="1"/>
    <x v="0"/>
    <m/>
    <s v="https://emenscr.nesdc.go.th/viewer/view.html?id=644a3f8656ddcb04f398a8b3"/>
    <s v="v2_070103V01F02"/>
    <s v="มี"/>
  </r>
  <r>
    <s v="รฟ.นผ.1000-62-0008"/>
    <s v="โครงการก่อสร้างทางรถไฟสายใหม่ สายบ้านไผ่ - มุกดาหาร - นครพนม"/>
    <s v="โครงการก่อสร้างทางรถไฟสายใหม่ สายบ้านไผ่ - มุกดาหาร - นครพนม"/>
    <s v="ด้านการสร้างความสามารถในการแข่งขัน"/>
    <n v="2561"/>
    <s v="มิถุนายน 2561"/>
    <s v="ตุลาคม 2569"/>
    <s v="สำนักงานนโยบายแผนวิจัยและพัฒนา"/>
    <x v="1"/>
    <s v="รฟท."/>
    <s v="กระทรวงคมนาคม"/>
    <m/>
    <s v="v3_070103V01"/>
    <x v="1"/>
    <x v="0"/>
    <m/>
    <s v="https://emenscr.nesdc.go.th/viewer/view.html?id=644a29c256ddcb04f398a867"/>
    <s v="v2_070103V01F02"/>
    <s v="มี"/>
  </r>
  <r>
    <s v="คค 0410-63-0003"/>
    <s v=" โครงการศูนย์การขนส่งชายแดนจังหวัดนครพนม"/>
    <s v=" โครงการศูนย์การขนส่งชายแดนจังหวัดนครพนม"/>
    <s v="ด้านการสร้างความสามารถในการแข่งขัน"/>
    <n v="2563"/>
    <s v="ตุลาคม 2564"/>
    <s v="กันยายน 2567"/>
    <s v="สำนักการขนส่งสินค้า"/>
    <x v="2"/>
    <s v="ขบ."/>
    <s v="กระทรวงคมนาคม"/>
    <s v="โครงการปกติ 2563"/>
    <s v="v3_070103V01"/>
    <x v="1"/>
    <x v="0"/>
    <m/>
    <s v="https://emenscr.nesdc.go.th/viewer/view.html?id=644b3bcc5212b61ef90e9eb8"/>
    <s v="v2_070103V01F02"/>
    <s v="มี"/>
  </r>
  <r>
    <s v="คค 0903-63-0001"/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ศึกษาการกำกับการใช้ประโยชน์รางและจัดทำกฎระเบียบเพื่อรองรับการขนส่งทางรางในเส้นทางหลักของประเทศและระหว่างประเทศ"/>
    <s v="ด้านการสร้างความสามารถในการแข่งขัน"/>
    <n v="2563"/>
    <s v="พฤษภาคม 2563"/>
    <s v="กรกฎาคม 2564"/>
    <s v="กองกำกับกิจการขนส่งทางราง"/>
    <x v="3"/>
    <s v="ขร."/>
    <s v="กระทรวงคมนาคม"/>
    <m/>
    <s v="v3_070103V01"/>
    <x v="1"/>
    <x v="0"/>
    <m/>
    <s v="https://emenscr.nesdc.go.th/viewer/view.html?id=644b355576f4e604f29dca2f"/>
    <s v="v2_070103V01F02"/>
    <s v="มี"/>
  </r>
  <r>
    <s v="คค 0904-63-0001"/>
    <s v="การจัดทำมาตรฐานระบบไฟฟ้าและระบบอาณัติสัญญาณ ระยะที่ 1 (โครงข่ายรถไฟสายประธานของประเทศไทย)"/>
    <s v="การจัดทำมาตรฐานระบบไฟฟ้าและระบบอาณัติสัญญาณ ระยะที่ 1  (โครงข่ายรถไฟสายประธานของประเทศไทย)"/>
    <s v="ด้านการสร้างความสามารถในการแข่งขัน"/>
    <n v="2563"/>
    <s v="พฤษภาคม 2563"/>
    <s v="ธันวาคม 2563"/>
    <s v="กองมาตรฐานความปลอดภัยและบำรุงทาง"/>
    <x v="3"/>
    <s v="ขร."/>
    <s v="กระทรวงคมนาคม"/>
    <m/>
    <s v="v3_070103V01"/>
    <x v="1"/>
    <x v="0"/>
    <m/>
    <s v="https://emenscr.nesdc.go.th/viewer/view.html?id=644b597922b6421efa00e79c"/>
    <s v="v2_070103V01F02"/>
    <s v="มี"/>
  </r>
  <r>
    <s v="คค 0904-63-0002"/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การศึกษา วิเคราะห์ ประเภทและคุณลักษณะของรถขนส่งทางรางให้สอดคล้องกับโครงสร้างพื้นฐานด้านการขนส่งทางราง"/>
    <s v="ด้านการสร้างความสามารถในการแข่งขัน"/>
    <n v="2563"/>
    <s v="พฤษภาคม 2563"/>
    <s v="ธันวาคม 2563"/>
    <s v="กองมาตรฐานความปลอดภัยและบำรุงทาง"/>
    <x v="3"/>
    <s v="ขร."/>
    <s v="กระทรวงคมนาคม"/>
    <m/>
    <s v="v3_070103V01"/>
    <x v="1"/>
    <x v="0"/>
    <m/>
    <s v="https://emenscr.nesdc.go.th/viewer/view.html?id=6448e32322b6421efa00bf97"/>
    <s v="v2_070103V01F02"/>
    <s v="มี"/>
  </r>
  <r>
    <s v="อว 0616.10-63-0003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โครงการจัดตั้งสถาบันพัฒนากำลังคนด้านระบบขนส่งทางรางและโลจิสติกส์)"/>
    <s v="ด้านการสร้างความสามารถในการแข่งขัน"/>
    <n v="2563"/>
    <s v="ตุลาคม 2562"/>
    <s v="กันยายน 2563"/>
    <s v="คณะเทคโนโลยีการเกษตรและเทคโนโลยีอุตสาหกรรม"/>
    <x v="4"/>
    <s v="มร.นว."/>
    <s v="กระทรวงการอุดมศึกษา วิทยาศาสตร์ วิจัยและนวัตกรรม"/>
    <m/>
    <s v="v3_070103V04"/>
    <x v="0"/>
    <x v="0"/>
    <m/>
    <s v="https://emenscr.nesdc.go.th/viewer/view.html?id=6449e894ccd42704eb9ef8a6"/>
    <s v="v2_070103V04F02"/>
    <s v="มี"/>
  </r>
  <r>
    <s v="คค 06049-63-0009"/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โครงการยกระดับมาตรฐานความปลอดภัยทางถนนอย่างยั่งยืน บนถนนในพื้นที่จังหวัดร้อยเอ็ด ในทางหลวงหมายเลข 202 ตอน ห้วยลำเตา - เกษตรวิสัย - สุวรรณภูมิ"/>
    <s v="ด้านการสร้างความสามารถในการแข่งขัน"/>
    <n v="2563"/>
    <s v="เมษายน 2563"/>
    <s v="เมษายน 2564"/>
    <s v="แขวงทางหลวงร้อยเอ็ด"/>
    <x v="5"/>
    <s v="ทล."/>
    <s v="กระทรวงคมนาคม"/>
    <m/>
    <s v="v3_070103V01"/>
    <x v="1"/>
    <x v="0"/>
    <m/>
    <s v="https://emenscr.nesdc.go.th/viewer/view.html?id=6449edec76f4e604f29dc8fd"/>
    <s v="v2_070103V01F02"/>
    <s v="มี"/>
  </r>
  <r>
    <s v="วว 6110-64-0001"/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n v="2564"/>
    <s v="ตุลาคม 2562"/>
    <s v="กันยายน 2567"/>
    <s v="กองนโยบายและแผน"/>
    <x v="6"/>
    <s v="วว."/>
    <s v="กระทรวงการอุดมศึกษา วิทยาศาสตร์ วิจัยและนวัตกรรม"/>
    <s v="โครงการปกติ 2564"/>
    <s v="v3_070103V01"/>
    <x v="1"/>
    <x v="0"/>
    <m/>
    <s v="https://emenscr.nesdc.go.th/viewer/view.html?id=65ba4ba955fb162ad959217f"/>
    <s v="v3_070103V01F01"/>
    <s v="มี"/>
  </r>
  <r>
    <s v="คค 0905-64-0003"/>
    <s v="มาตรการจัดสรรตารางเวลาการเดินรถเพื่อออกใบอนุญาตให้เอกชนเข้าร่วมเดินรถ"/>
    <s v="มาตรการจัดสรรตารางเวลาการเดินรถเพื่อออกใบอนุญาตให้เอกชนเข้าร่วมเดินรถ"/>
    <s v="ด้านการสร้างความสามารถในการแข่งขัน"/>
    <n v="2564"/>
    <s v="ตุลาคม 2563"/>
    <s v="กันยายน 2564"/>
    <s v="กองยุทธศาสตร์และแผนงาน"/>
    <x v="3"/>
    <s v="ขร."/>
    <s v="กระทรวงคมนาคม"/>
    <s v="โครงการปกติ 2564"/>
    <s v="v3_070103V01"/>
    <x v="1"/>
    <x v="0"/>
    <m/>
    <s v="https://emenscr.nesdc.go.th/viewer/view.html?id=65ba47d1995a3a1f8f1659bf"/>
    <s v="v3_070103V01F01"/>
    <s v="มี"/>
  </r>
  <r>
    <s v="คค 0905-64-0002"/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"/>
    <s v="ด้านการสร้างความสามารถในการแข่งขัน"/>
    <n v="2564"/>
    <s v="มกราคม 2564"/>
    <s v="มกราคม 2565"/>
    <s v="กองยุทธศาสตร์และแผนงาน"/>
    <x v="3"/>
    <s v="ขร."/>
    <s v="กระทรวงคมนาคม"/>
    <s v="โครงการปกติ 2564"/>
    <s v="v3_070103V01"/>
    <x v="1"/>
    <x v="0"/>
    <m/>
    <s v="https://emenscr.nesdc.go.th/viewer/view.html?id=65ba3dcca23f531f99a27a2c"/>
    <s v="v3_070103V01F01"/>
    <s v="มี"/>
  </r>
  <r>
    <s v="รฟ.นผ.1000-65-0001"/>
    <s v="โครงการก่อสร้างทางรถไฟสายใหม่ สายเด่นชัย - เชียงราย - เชียงของ"/>
    <s v="โครงการก่อสร้างทางรถไฟสายใหม่ สายเด่นชัย - เชียงราย - เชียงของ"/>
    <s v="ด้านการสร้างความสามารถในการแข่งขัน"/>
    <n v="2565"/>
    <s v="ตุลาคม 2564"/>
    <s v="กันยายน 2571"/>
    <s v="สำนักงานนโยบายแผนวิจัยและพัฒนา"/>
    <x v="1"/>
    <s v="รฟท."/>
    <s v="กระทรวงคมนาคม"/>
    <s v="โครงการปกติ 2565"/>
    <s v="v3_070103V01"/>
    <x v="1"/>
    <x v="0"/>
    <m/>
    <s v="https://emenscr.nesdc.go.th/viewer/view.html?id=65ba38e455fb162ad9592178"/>
    <s v="v3_070103V01F01"/>
    <s v="มี"/>
  </r>
  <r>
    <s v="รฟ.นผ.1000-65-0002"/>
    <s v="โครงการก่อสร้างทางรถไฟสายใหม่ สายบ้านไผ่ - มุกดาหาร - นครพนม"/>
    <s v="โครงการก่อสร้างทางรถไฟสายใหม่ สายบ้านไผ่ - มุกดาหาร - นครพนม"/>
    <s v="ด้านการสร้างความสามารถในการแข่งขัน"/>
    <n v="2565"/>
    <s v="ตุลาคม 2563"/>
    <s v="กันยายน 2569"/>
    <s v="สำนักงานนโยบายแผนวิจัยและพัฒนา"/>
    <x v="1"/>
    <s v="รฟท."/>
    <s v="กระทรวงคมนาคม"/>
    <s v="โครงการปกติ 2565"/>
    <s v="v3_070103V01"/>
    <x v="1"/>
    <x v="0"/>
    <m/>
    <s v="https://emenscr.nesdc.go.th/viewer/view.html?id=65ba2c71a23f531f99a27a2a"/>
    <s v="v3_070103V01F01"/>
    <s v="มี"/>
  </r>
  <r>
    <s v="กค 0528 (ส)-66-0001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"/>
    <s v="ด้านการสร้างความสามารถในการแข่งขัน"/>
    <n v="2566"/>
    <s v="ตุลาคม 2565"/>
    <s v="กันยายน 2566"/>
    <s v="สำนักงานศุลกากรหนองคาย (สนค.)"/>
    <x v="7"/>
    <s v="กศก."/>
    <s v="กระทรวงการคลัง"/>
    <s v="โครงการปกติ 2566"/>
    <s v="v3_070103V01"/>
    <x v="1"/>
    <x v="0"/>
    <m/>
    <s v="https://emenscr.nesdc.go.th/viewer/view.html?id=65ba23eaa23f531f99a27a28"/>
    <s v="v3_070103V01F01"/>
    <s v="มี"/>
  </r>
  <r>
    <s v="ศธ 6593(13)-66-0002"/>
    <s v="โครงการกลไกการสึกหรอและแนวโน้มอายุการใช้งานของชิ้นส่วนรางก่อนและหลังการซ่อม"/>
    <s v="โครงการกลไกการสึกหรอและแนวโน้มอายุการใช้งานของชิ้นส่วนรางก่อนและหลังการซ่อม"/>
    <s v="ด้านการสร้างความสามารถในการแข่งขัน"/>
    <n v="2566"/>
    <s v="ตุลาคม 2565"/>
    <s v="กันยายน 2566"/>
    <s v="คณะวิทยาศาสตร์"/>
    <x v="8"/>
    <s v="มช."/>
    <s v="กระทรวงการอุดมศึกษา วิทยาศาสตร์ วิจัยและนวัตกรรม"/>
    <s v="โครงการปกติ 2566"/>
    <s v="v3_070103V04"/>
    <x v="0"/>
    <x v="0"/>
    <m/>
    <s v="https://emenscr.nesdc.go.th/viewer/view.html?id=65b8aa9b9ca7362ad8e8284c"/>
    <s v="v3_070103V04F01"/>
    <s v="มี"/>
  </r>
  <r>
    <s v="วท 5401-66-0190"/>
    <s v="การจัดทำร่างมาตรฐานการตรวจสอบและซ่อมบำรุงทางรถไฟที่มีความลาดชันช่วงสายเหนือ"/>
    <s v="การจัดทำร่างมาตรฐานการตรวจสอบและซ่อมบำรุงทางรถไฟที่มีความลาดชันช่วงสายเหนือ"/>
    <s v="ด้านการสร้างความสามารถในการแข่งขัน"/>
    <n v="2566"/>
    <s v="ตุลาคม 2565"/>
    <s v="กันยายน 2566"/>
    <s v="สำนักงานกลาง"/>
    <x v="9"/>
    <s v="สวทช."/>
    <s v="กระทรวงการอุดมศึกษา วิทยาศาสตร์ วิจัยและนวัตกรรม"/>
    <s v="โครงการปกติ 2566"/>
    <s v="v3_070103V01"/>
    <x v="1"/>
    <x v="0"/>
    <m/>
    <s v="https://emenscr.nesdc.go.th/viewer/view.html?id=65b8a099a23f531f99a2794a"/>
    <s v="v3_070103V01F01"/>
    <s v="มี"/>
  </r>
  <r>
    <s v="สทร 402-66-0006"/>
    <s v="ฐานข้อมูลเทคโนโลยีระบบรางที่ใช้อ้างอิงระดับประเทศ"/>
    <s v="ฐานข้อมูลเทคโนโลยีระบบรางที่ใช้อ้างอิงระดับประเทศ"/>
    <s v="ด้านการสร้างความสามารถในการแข่งขัน"/>
    <n v="2566"/>
    <s v="ตุลาคม 2565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1"/>
    <x v="1"/>
    <x v="0"/>
    <m/>
    <s v="https://emenscr.nesdc.go.th/viewer/view.html?id=664c500855fb162ad95a3025"/>
    <s v="v3_070103V01F01"/>
    <s v="มี"/>
  </r>
  <r>
    <s v="สทร 402-66-0008"/>
    <s v="ศึกษาความเหมาะสมด้านเทคโนโลยีระบบรางในอนาคตของประเทศไทย"/>
    <s v="ศึกษาความเหมาะสมด้านเทคโนโลยีระบบรางในอนาคตของประเทศไทย"/>
    <s v="ด้านการสร้างความสามารถในการแข่งขัน"/>
    <n v="2566"/>
    <s v="ตุลาคม 2565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1"/>
    <x v="1"/>
    <x v="0"/>
    <m/>
    <s v="https://emenscr.nesdc.go.th/viewer/view.html?id=658515efbcbd745c67dd4a6a"/>
    <s v="v3_070103V01F01"/>
    <s v="มี"/>
  </r>
  <r>
    <s v="สทร 402-66-0009"/>
    <s v="วิจัยและพัฒนาวิศวกรรมโครงสร้างพื้นฐานระบบรางและส่วนประกอบ"/>
    <s v="วิจัยและพัฒนาวิศวกรรมโครงสร้างพื้นฐานระบบรางและส่วนประกอบ"/>
    <s v="ด้านการสร้างความสามารถในการแข่งขัน"/>
    <n v="2566"/>
    <s v="มกราคม 2566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2"/>
    <x v="2"/>
    <x v="0"/>
    <m/>
    <s v="https://emenscr.nesdc.go.th/viewer/view.html?id=664f01dd995a3a1f8f16711e"/>
    <s v="v2_070103V02F01"/>
    <s v="มี"/>
  </r>
  <r>
    <s v="สทร 402-66-0007"/>
    <s v="จัดตั้งศูนย์กลางการพัฒนาบุคลากรระบบราง"/>
    <s v="จัดตั้งศูนย์กลางการพัฒนาบุคลากรระบบราง"/>
    <s v="ด้านการสร้างความสามารถในการแข่งขัน"/>
    <n v="2566"/>
    <s v="ตุลาคม 2565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2"/>
    <x v="2"/>
    <x v="0"/>
    <m/>
    <s v="https://emenscr.nesdc.go.th/viewer/view.html?id=6564991c3b1d2f5c6661e30b"/>
    <s v="v3_070103V02F01"/>
    <s v="มี"/>
  </r>
  <r>
    <s v="สทร 402-66-0011"/>
    <s v="พัฒนาธุรกิจและอุตสาหกรรมระบบราง (Investment Fund)"/>
    <s v="พัฒนาธุรกิจและอุตสาหกรรมระบบราง (Investment Fund)"/>
    <s v="ด้านการสร้างความสามารถในการแข่งขัน"/>
    <n v="2566"/>
    <s v="มกราคม 2566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1"/>
    <x v="1"/>
    <x v="0"/>
    <m/>
    <s v="https://emenscr.nesdc.go.th/viewer/view.html?id=65eabcd99349501f9114f66c"/>
    <s v="v3_070103V01F01"/>
    <s v="มี"/>
  </r>
  <r>
    <s v="สทร 402-66-0010"/>
    <s v="ศูนย์ถ่ายทอดเทคโนโลยีและพัฒนาธุรกิจ/อุตสาหกรรมระบบราง (Rail Technology Transfer and Business Development Center)"/>
    <s v="ศูนย์ถ่ายทอดเทคโนโลยีและพัฒนาธุรกิจ/อุตสาหกรรมระบบราง (Rail Technology Transfer and Business Development Center)"/>
    <s v="ด้านการสร้างความสามารถในการแข่งขัน"/>
    <n v="2566"/>
    <s v="ตุลาคม 2565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2"/>
    <x v="3"/>
    <x v="0"/>
    <m/>
    <s v="https://emenscr.nesdc.go.th/viewer/view.html?id=66445d209349501f91150747"/>
    <s v="v3_070103V02F05"/>
    <s v="มี"/>
  </r>
  <r>
    <s v="สทร 402-66-0012"/>
    <s v="พัฒนาองค์ความรู้และธรรมาภิบาลด้านระบบราง"/>
    <s v="พัฒนาองค์ความรู้และธรรมาภิบาลด้านระบบราง"/>
    <s v="ด้านการสร้างความสามารถในการแข่งขัน"/>
    <n v="2566"/>
    <s v="ตุลาคม 2565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2"/>
    <x v="3"/>
    <x v="0"/>
    <m/>
    <s v="https://emenscr.nesdc.go.th/viewer/view.html?id=66444ef1995a3a1f8f166bd7"/>
    <s v="v3_070103V02F05"/>
    <s v="มี"/>
  </r>
  <r>
    <s v="สทร 402-66-0001"/>
    <s v="จัดทำยุทธศาสตร์ด้านเทคโนโลยีระบบรางของประเทศ"/>
    <s v="จัดทำยุทธศาสตร์ด้านเทคโนโลยีระบบรางของประเทศ"/>
    <s v="ด้านการสร้างความสามารถในการแข่งขัน"/>
    <n v="2566"/>
    <s v="ตุลาคม 2565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2"/>
    <x v="3"/>
    <x v="0"/>
    <m/>
    <s v="https://emenscr.nesdc.go.th/viewer/view.html?id=66444a119349501f91150714"/>
    <s v="v3_070103V02F05"/>
    <s v="มี"/>
  </r>
  <r>
    <s v="สทร 402-66-0002"/>
    <s v="จัดทำข้อเสนอเพื่อยกระดับเศรษฐกิจอุตสาหกรรมระบบรางฯ"/>
    <s v="จัดทำข้อเสนอเพื่อยกระดับเศรษฐกิจอุตสาหกรรมระบบรางฯ"/>
    <s v="ด้านการสร้างความสามารถในการแข่งขัน"/>
    <n v="2566"/>
    <s v="ตุลาคม 2565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2"/>
    <x v="3"/>
    <x v="0"/>
    <m/>
    <s v="https://emenscr.nesdc.go.th/viewer/view.html?id=6644455aa23f531f99a28c2b"/>
    <s v="v3_070103V02F05"/>
    <s v="มี"/>
  </r>
  <r>
    <s v="สทร 402-66-0003"/>
    <s v="ยกระดับขีดความสามารถการขนส่งทางรางด้วยเทคโนโลยีสมัยใหม่"/>
    <s v="ยกระดับขีดความสามารถการขนส่งทางรางด้วยเทคโนโลยีสมัยใหม่"/>
    <s v="ด้านการสร้างความสามารถในการแข่งขัน"/>
    <n v="2566"/>
    <s v="มกราคม 2566"/>
    <s v="กันยายน 2566"/>
    <s v="งานกลยุทธ์องค์กร แผนงานและงบประมาณ"/>
    <x v="10"/>
    <s v="สทร."/>
    <s v="กระทรวงคมนาคม"/>
    <s v="โครงการปกติ 2566"/>
    <s v="v3_070103V02"/>
    <x v="4"/>
    <x v="0"/>
    <m/>
    <s v="https://emenscr.nesdc.go.th/viewer/view.html?id=6643e5ef9ca7362ad8e9159f"/>
    <s v="v3_070103V02F02"/>
    <s v="มี"/>
  </r>
  <r>
    <s v="นร1106-66-0001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ด้านการสร้างความสามารถในการแข่งขัน"/>
    <n v="2566"/>
    <s v="ตุลาคม 2565"/>
    <s v="กันยายน 2566"/>
    <s v="กองยุทธศาสตร์การพัฒนาโครงสร้างพื้นฐาน"/>
    <x v="11"/>
    <s v="สศช."/>
    <s v="สำนักนายกรัฐมนตรี"/>
    <s v="โครงการปกติ 2566"/>
    <s v="v3_070103V01"/>
    <x v="5"/>
    <x v="0"/>
    <m/>
    <s v="https://emenscr.nesdc.go.th/viewer/view.html?id=6629de3b995a3a1f8f1664f6"/>
    <s v="v3_070103V01F03"/>
    <s v="มี"/>
  </r>
  <r>
    <s v="นร1106-66-0001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ด้านการสร้างความสามารถในการแข่งขัน"/>
    <n v="2566"/>
    <s v="ตุลาคม 2565"/>
    <s v="กันยายน 2566"/>
    <s v="กองยุทธศาสตร์การพัฒนาโครงสร้างพื้นฐาน"/>
    <x v="11"/>
    <s v="สศช."/>
    <s v="สำนักนายกรัฐมนตรี"/>
    <s v="โครงการปกติ 2566"/>
    <s v="v3_070103V02"/>
    <x v="6"/>
    <x v="0"/>
    <m/>
    <s v="https://emenscr.nesdc.go.th/viewer/view.html?id=662a02bb55fb162ad9599911"/>
    <s v="v3_070103V02F04"/>
    <s v="มี"/>
  </r>
  <r>
    <s v="สทร 402-67-0009"/>
    <s v="โครงการฐานข้อมูลเทคโนโลยีระบบรางที่ใช้อ้างอิงระดับประเทศ"/>
    <s v="โครงการฐานข้อมูลเทคโนโลยีระบบรางที่ใช้อ้างอิงระดับประเทศ"/>
    <s v="ด้านการสร้างความสามารถในการแข่งขัน"/>
    <n v="2567"/>
    <s v="ตุลาคม 2566"/>
    <s v="กันยายน 2567"/>
    <s v="งานกลยุทธ์องค์กร แผนงานและงบประมาณ"/>
    <x v="10"/>
    <s v="สทร."/>
    <s v="กระทรวงคมนาคม"/>
    <s v="โครงการปกติ 2567"/>
    <s v="v3_070103V02"/>
    <x v="3"/>
    <x v="0"/>
    <m/>
    <s v="https://emenscr.nesdc.go.th/viewer/view.html?id=6629eeeed5f7b32ada42ad9f"/>
    <s v="v3_070103V02F05"/>
    <s v="มี"/>
  </r>
  <r>
    <s v="สทร 402-67-0008"/>
    <s v="โครงการจัดตั้งศูนย์กลางการพัฒนาบุคลากรระบบราง"/>
    <s v="โครงการจัดตั้งศูนย์กลางการพัฒนาบุคลากรระบบราง"/>
    <s v="ด้านการสร้างความสามารถในการแข่งขัน"/>
    <n v="2567"/>
    <s v="ตุลาคม 2566"/>
    <s v="กันยายน 2567"/>
    <s v="งานกลยุทธ์องค์กร แผนงานและงบประมาณ"/>
    <x v="10"/>
    <s v="สทร."/>
    <s v="กระทรวงคมนาคม"/>
    <s v="โครงการปกติ 2567"/>
    <s v="v3_070103V04"/>
    <x v="7"/>
    <x v="0"/>
    <m/>
    <s v="https://emenscr.nesdc.go.th/viewer/view.html?id=6639e83bd5f7b32ada42fc6f"/>
    <s v="v3_070103V04F02"/>
    <s v="มี"/>
  </r>
  <r>
    <s v="สทร 402-67-0007"/>
    <s v="โครงการจัดตั้งศูนย์ถ่ายทอดเทคโนโลยีและพัฒนาธุรกิจ/อุตสาหกรรมระบบราง"/>
    <s v="โครงการจัดตั้งศูนย์ถ่ายทอดเทคโนโลยีและพัฒนาธุรกิจ/อุตสาหกรรมระบบราง"/>
    <s v="ด้านการสร้างความสามารถในการแข่งขัน"/>
    <n v="2567"/>
    <s v="ตุลาคม 2566"/>
    <s v="กันยายน 2567"/>
    <s v="งานกลยุทธ์องค์กร แผนงานและงบประมาณ"/>
    <x v="10"/>
    <s v="สทร."/>
    <s v="กระทรวงคมนาคม"/>
    <s v="โครงการปกติ 2567"/>
    <s v="v3_070103V04"/>
    <x v="0"/>
    <x v="0"/>
    <m/>
    <s v="https://emenscr.nesdc.go.th/viewer/view.html?id=65252de72969f65bdae3d573"/>
    <s v="v3_070103V04F01"/>
    <s v="มี"/>
  </r>
  <r>
    <s v="สทร 402-67-0006"/>
    <s v="โครงการพัฒนาวิศวกรรมโครงสร้างพื้นฐานระบบรางและส่วนประกอบ"/>
    <s v="โครงการพัฒนาวิศวกรรมโครงสร้างพื้นฐานระบบรางและส่วนประกอบ"/>
    <s v="ด้านการสร้างความสามารถในการแข่งขัน"/>
    <n v="2567"/>
    <s v="ตุลาคม 2566"/>
    <s v="กันยายน 2567"/>
    <s v="งานกลยุทธ์องค์กร แผนงานและงบประมาณ"/>
    <x v="10"/>
    <s v="สทร."/>
    <s v="กระทรวงคมนาคม"/>
    <s v="โครงการปกติ 2567"/>
    <s v="v3_070103V03"/>
    <x v="8"/>
    <x v="0"/>
    <m/>
    <s v="https://emenscr.nesdc.go.th/viewer/view.html?id=676e836251d1ed367e3c0409"/>
    <s v="v3_070103V03F01"/>
    <s v="มี"/>
  </r>
  <r>
    <s v="สทร 402-67-0004"/>
    <s v="โครงการศึกษาความเหมาะสมด้านเทคโนโลยีระบบรางในอนาคตของประเทศไทย"/>
    <s v="โครงการศึกษาความเหมาะสมด้านเทคโนโลยีระบบรางในอนาคตของประเทศไทย"/>
    <s v="ด้านการสร้างความสามารถในการแข่งขัน"/>
    <n v="2567"/>
    <s v="ตุลาคม 2566"/>
    <s v="กันยายน 2567"/>
    <s v="งานกลยุทธ์องค์กร แผนงานและงบประมาณ"/>
    <x v="10"/>
    <s v="สทร."/>
    <s v="กระทรวงคมนาคม"/>
    <s v="โครงการปกติ 2567"/>
    <s v="v3_070103V04"/>
    <x v="0"/>
    <x v="0"/>
    <m/>
    <s v="https://emenscr.nesdc.go.th/viewer/view.html?id=676e80df52c7c851103d0150"/>
    <s v="v3_070103V04F01"/>
    <s v="มี"/>
  </r>
  <r>
    <s v="สทร 402-67-0003"/>
    <s v="โครงการยกระดับขีดความสามารถการขนส่งทางรางด้วยเทคโนโลยีสมัยใหม่"/>
    <s v="โครงการยกระดับขีดความสามารถการขนส่งทางรางด้วยเทคโนโลยีสมัยใหม่"/>
    <s v="ด้านการสร้างความสามารถในการแข่งขัน"/>
    <n v="2567"/>
    <s v="ตุลาคม 2566"/>
    <s v="กันยายน 2567"/>
    <s v="งานกลยุทธ์องค์กร แผนงานและงบประมาณ"/>
    <x v="10"/>
    <s v="สทร."/>
    <s v="กระทรวงคมนาคม"/>
    <s v="โครงการปกติ 2567"/>
    <s v="v3_070103V01"/>
    <x v="1"/>
    <x v="0"/>
    <m/>
    <s v="https://emenscr.nesdc.go.th/viewer/view.html?id=676e7d976fbae4367b6c088b"/>
    <s v="v3_070103V01F01"/>
    <s v="มี"/>
  </r>
  <r>
    <s v="สทร 402-67-0002"/>
    <s v="โครงการจัดทำข้อเสนอเพื่อยกระดับเศรษฐกิจอุตสาหกรรมระบบราง"/>
    <s v="โครงการจัดทำข้อเสนอเพื่อยกระดับเศรษฐกิจอุตสาหกรรมระบบราง"/>
    <s v="ด้านการสร้างความสามารถในการแข่งขัน"/>
    <n v="2567"/>
    <s v="ตุลาคม 2566"/>
    <s v="กันยายน 2567"/>
    <s v="งานกลยุทธ์องค์กร แผนงานและงบประมาณ"/>
    <x v="10"/>
    <s v="สทร."/>
    <s v="กระทรวงคมนาคม"/>
    <s v="โครงการปกติ 2567"/>
    <s v="v3_070103V01"/>
    <x v="9"/>
    <x v="0"/>
    <m/>
    <s v="https://emenscr.nesdc.go.th/viewer/view.html?id=676e7a3152c7c851103d0124"/>
    <s v="v3_070103V01F04"/>
    <s v="มี"/>
  </r>
  <r>
    <s v="สทร 402-67-0001"/>
    <s v="โครงการจัดทำยุทธศาสตร์ด้านเทคโนโลยีระบบรางของประเทศ"/>
    <s v="โครงการจัดทำยุทธศาสตร์ด้านเทคโนโลยีระบบรางของประเทศ"/>
    <s v="ด้านการสร้างความสามารถในการแข่งขัน"/>
    <n v="2567"/>
    <s v="ตุลาคม 2566"/>
    <s v="กันยายน 2567"/>
    <s v="งานกลยุทธ์องค์กร แผนงานและงบประมาณ"/>
    <x v="10"/>
    <s v="สทร."/>
    <s v="กระทรวงคมนาคม"/>
    <s v="โครงการปกติ 2567"/>
    <s v="v3_070103V04"/>
    <x v="0"/>
    <x v="0"/>
    <m/>
    <s v="https://emenscr.nesdc.go.th/viewer/view.html?id=676e786f6fbae4367b6c0887"/>
    <s v="v3_070103V04F01"/>
    <s v="มี"/>
  </r>
  <r>
    <s v="ศธ 6593(13)-67-0002"/>
    <s v="โครงการกลไกการสึกหรอและแนวโน้มอายุการใช้งานของชิ้นส่วนรางก่อนและหลังการซ่อม เฟส 2"/>
    <s v="โครงการกลไกการสึกหรอและแนวโน้มอายุการใช้งานของชิ้นส่วนรางก่อนและหลังการซ่อม เฟส 2"/>
    <s v="ด้านการสร้างความสามารถในการแข่งขัน"/>
    <n v="2567"/>
    <s v="พฤษภาคม 2567"/>
    <s v="กันยายน 2567"/>
    <s v="คณะวิทยาศาสตร์"/>
    <x v="8"/>
    <s v="มช."/>
    <s v="กระทรวงการอุดมศึกษา วิทยาศาสตร์ วิจัยและนวัตกรรม"/>
    <s v="โครงการปกติ 2567"/>
    <s v="v3_070103V01"/>
    <x v="1"/>
    <x v="0"/>
    <m/>
    <s v="https://emenscr.nesdc.go.th/viewer/view.html?id=676e75b46f54fa367147165c"/>
    <s v="v3_070103V01F01"/>
    <s v="มี"/>
  </r>
  <r>
    <s v="วว 6120-67-0005"/>
    <s v="โครงการพัฒนาการวิเคราะห์และทดสอบระบบรางรถไฟความเร็วสูง"/>
    <s v="โครงการพัฒนาการวิเคราะห์และทดสอบระบบรางรถไฟความเร็วสูง"/>
    <s v="ด้านการสร้างความสามารถในการแข่งขัน"/>
    <n v="2567"/>
    <s v="ตุลาคม 2566"/>
    <s v="กันยายน 2567"/>
    <s v="กองติดตามและประเมินผล"/>
    <x v="6"/>
    <s v="วว."/>
    <s v="กระทรวงการอุดมศึกษา วิทยาศาสตร์ วิจัยและนวัตกรรม"/>
    <s v="โครงการปกติ 2567"/>
    <s v="v3_070103V01"/>
    <x v="1"/>
    <x v="0"/>
    <m/>
    <s v="https://emenscr.nesdc.go.th/viewer/view.html?id=676e6cca51d1ed367e3c03f0"/>
    <s v="v3_070103V01F01"/>
    <s v="มี"/>
  </r>
  <r>
    <s v="วท 5401-67-0060"/>
    <s v="โครงการ “การจัดทำร่างมาตรฐานการตรวจสอบและซ่อมบำรุงทางรถไฟที่มีความลาดชันช่วงสายเหนือ เฟส 2”"/>
    <s v="โครงการ “การจัดทำร่างมาตรฐานการตรวจสอบและซ่อมบำรุงทางรถไฟที่มีความลาดชันช่วงสายเหนือ เฟส 2”"/>
    <s v="ด้านการสร้างความสามารถในการแข่งขัน"/>
    <n v="2567"/>
    <s v="ตุลาคม 2566"/>
    <s v="กันยายน 2567"/>
    <s v="สำนักงานกลาง"/>
    <x v="9"/>
    <s v="สวทช."/>
    <s v="กระทรวงการอุดมศึกษา วิทยาศาสตร์ วิจัยและนวัตกรรม"/>
    <s v="ปรับปรุงโครงการสำคัญ 2567"/>
    <s v="v3_070103V01"/>
    <x v="1"/>
    <x v="0"/>
    <m/>
    <s v="https://emenscr.nesdc.go.th/viewer/view.html?id=676e68834f2efe366f9aa19a"/>
    <s v="v3_070103V01F01"/>
    <s v="มี"/>
  </r>
  <r>
    <s v="วท 5401-67-0043"/>
    <s v="การจัดทำร่างมาตรฐานการตรวจสอบและซ่อมบำรุงทางรถไฟที่มีความลาดชันช่วงสายเหนือ (เฟส 2)"/>
    <s v="การจัดทำร่างมาตรฐานการตรวจสอบและซ่อมบำรุงทางรถไฟที่มีความลาดชันช่วงสายเหนือ (เฟส 2)"/>
    <s v="ด้านการสร้างความสามารถในการแข่งขัน"/>
    <n v="2567"/>
    <s v="ตุลาคม 2566"/>
    <s v="กันยายน 2567"/>
    <s v="สำนักงานกลาง"/>
    <x v="9"/>
    <s v="สวทช."/>
    <s v="กระทรวงการอุดมศึกษา วิทยาศาสตร์ วิจัยและนวัตกรรม"/>
    <s v="โครงการปกติ 2567"/>
    <s v="v3_070103V02"/>
    <x v="6"/>
    <x v="0"/>
    <m/>
    <s v="https://emenscr.nesdc.go.th/viewer/view.html?id=676e65463c750d5109f3092b"/>
    <s v="v3_070103V02F04"/>
    <s v="มี"/>
  </r>
  <r>
    <s v="มท 5470-1-1-67-0010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ด้านการสร้างความสามารถในการแข่งขัน"/>
    <n v="2567"/>
    <s v="ตุลาคม 2566"/>
    <s v="กันยายน 2567"/>
    <s v="ฝ่ายนโยบายและยุทธศาสตร์ (ฝนย.)"/>
    <x v="12"/>
    <s v="กปน."/>
    <s v="กระทรวงมหาดไทย"/>
    <s v="โครงการปกติ 2567"/>
    <s v="v3_070103V02"/>
    <x v="6"/>
    <x v="0"/>
    <m/>
    <s v="https://emenscr.nesdc.go.th/viewer/view.html?id=676e62406f54fa3671471633"/>
    <s v="v3_070103V02F04"/>
    <s v="มี"/>
  </r>
  <r>
    <s v="พบ 0022-67-0005"/>
    <s v="โครงการซ่อมสร้างผิวทางลาดยางแอสฟัลท์ติกคอนกรีต สายบ้านฝั่งท่า-บ้านหนองมะค่า หมู่ 8 ตำบลวังไคร้  อำเภอท่ายาง จังหวัดเพชรบุรี"/>
    <s v="โครงการซ่อมสร้างผิวทางลาดยางแอสฟัลท์ติกคอนกรีต สายบ้านฝั่งท่า-บ้านหนองมะค่า หมู่ 8 ตำบลวังไคร้  อำเภอท่ายาง จังหวัดเพชรบุรี"/>
    <s v="ด้านการสร้างความสามารถในการแข่งขัน"/>
    <n v="2567"/>
    <s v="ตุลาคม 2566"/>
    <s v="กันยายน 2567"/>
    <s v="สำนักงานโยธาธิการและผังเมืองจังหวัดเพชรบุรี"/>
    <x v="13"/>
    <s v="ยผ."/>
    <s v="กระทรวงมหาดไทย"/>
    <s v="โครงการปกติ 2567"/>
    <s v="v3_070103V02"/>
    <x v="6"/>
    <x v="0"/>
    <m/>
    <s v="https://emenscr.nesdc.go.th/viewer/view.html?id=676e5ef03c750d5109f30748"/>
    <s v="v3_070103V02F04"/>
    <s v="มี"/>
  </r>
  <r>
    <s v="พบ 0022-67-0004"/>
    <s v="โครงการก่อสร้างถนนคอนกรีตเสริมเหล็กสายบ้านดอนเจริญ สระพัง พร้อมทางจักรยานและระบบระบายน้ำ หมู่ ๑  ตำบลบ้านหม้อ อำเภอเมืองเพชรบุรี จังหวัดเพชรบุรี  "/>
    <s v="โครงการก่อสร้างถนนคอนกรีตเสริมเหล็กสายบ้านดอนเจริญ สระพัง พร้อมทางจักรยานและระบบระบายน้ำ หมู่ ๑  ตำบลบ้านหม้อ อำเภอเมืองเพชรบุรี จังหวัดเพชรบุรี  "/>
    <s v="ด้านการสร้างความสามารถในการแข่งขัน"/>
    <n v="2567"/>
    <s v="ตุลาคม 2566"/>
    <s v="กันยายน 2567"/>
    <s v="สำนักงานโยธาธิการและผังเมืองจังหวัดเพชรบุรี"/>
    <x v="13"/>
    <s v="ยผ."/>
    <s v="กระทรวงมหาดไทย"/>
    <s v="โครงการปกติ 2567"/>
    <s v="v3_070103V01"/>
    <x v="1"/>
    <x v="0"/>
    <m/>
    <s v="https://emenscr.nesdc.go.th/viewer/view.html?id=67a193dfa831764a797e1a82"/>
    <s v="v3_070103V01F01"/>
    <s v="มี"/>
  </r>
  <r>
    <s v="พบ 0022-67-0003"/>
    <s v="โครงการปรับปรุงถนนคอนกรีตเสริมเหล็กเดิม ลาดยางแอสฟัลท์ติกคอนกรีต สายคันคลองชลประทาน  หมู่ 1,2,6,7 ตำบลบางจาก อำเภอเมืองเพชรบุรี จังหวัดเพชรบุรี"/>
    <s v="โครงการปรับปรุงถนนคอนกรีตเสริมเหล็กเดิม ลาดยางแอสฟัลท์ติกคอนกรีต สายคันคลองชลประทาน  หมู่ 1,2,6,7 ตำบลบางจาก อำเภอเมืองเพชรบุรี จังหวัดเพชรบุรี"/>
    <s v="ด้านการสร้างความสามารถในการแข่งขัน"/>
    <n v="2567"/>
    <s v="ตุลาคม 2566"/>
    <s v="กันยายน 2567"/>
    <s v="สำนักงานโยธาธิการและผังเมืองจังหวัดเพชรบุรี"/>
    <x v="13"/>
    <s v="ยผ."/>
    <s v="กระทรวงมหาดไทย"/>
    <s v="โครงการปกติ 2567"/>
    <s v="v3_070103V01"/>
    <x v="5"/>
    <x v="0"/>
    <m/>
    <s v="https://emenscr.nesdc.go.th/viewer/view.html?id=676529ab3c750d5109f2edc6"/>
    <s v="v3_070103V01F03"/>
    <s v="มี"/>
  </r>
  <r>
    <s v="พบ 0022-67-0002"/>
    <s v="โครงการก่อสร้างถนนคอนกรีตเสริมเหล็ก (ซอยประชาอุทิศ) หมู่ 4 ตำบลท่าแลง อำเภอท่ายาง จังหวัดเพชรบุรี  "/>
    <s v="โครงการก่อสร้างถนนคอนกรีตเสริมเหล็ก (ซอยประชาอุทิศ) หมู่ 4 ตำบลท่าแลง อำเภอท่ายาง จังหวัดเพชรบุรี  "/>
    <s v="ด้านการสร้างความสามารถในการแข่งขัน"/>
    <n v="2567"/>
    <s v="ตุลาคม 2566"/>
    <s v="กันยายน 2567"/>
    <s v="สำนักงานโยธาธิการและผังเมืองจังหวัดเพชรบุรี"/>
    <x v="13"/>
    <s v="ยผ."/>
    <s v="กระทรวงมหาดไทย"/>
    <s v="โครงการปกติ 2567"/>
    <s v="v3_070103V04"/>
    <x v="7"/>
    <x v="0"/>
    <m/>
    <s v="https://emenscr.nesdc.go.th/viewer/view.html?id=610d1bfecebcb57c86e915e8"/>
    <s v="070103F0404"/>
    <s v="มี"/>
  </r>
  <r>
    <s v="นย 0017-67-0015"/>
    <s v="ก่อสร้างถนนคอนกรีตเสริมเหล็ก สายบ้านคลองสาม หมู่ที่ 5 ตำบลศรีจุฬา อำเภอเมืองนครนายก จังหวัดนครนายก ขนาดกว้าง 4.00 เมตร ยาว 328.00 เมตร หนา 0.15 เมตร ปริมาตรคอนกรีตไม่น้อยกว่า 1,312 ตารางเมตร"/>
    <s v="ก่อสร้างถนนคอนกรีตเสริมเหล็ก สายบ้านคลองสาม หมู่ที่ 5 ตำบลศรีจุฬา อำเภอเมืองนครนายก จังหวัดนครนายก ขนาดกว้าง 4.00 เมตร ยาว 328.00 เมตร หนา 0.15 เมตร ปริมาตรคอนกรีตไม่น้อยกว่า 1,312 ตารางเมตร"/>
    <s v="ด้านการสร้างความสามารถในการแข่งขัน"/>
    <n v="2567"/>
    <s v="เมษายน 2567"/>
    <s v="กันยายน 2567"/>
    <m/>
    <x v="14"/>
    <s v="นครนายก"/>
    <s v="จังหวัดและกลุ่มจังหวัด"/>
    <s v="โครงการปกติ 2567"/>
    <s v="v3_070103V03"/>
    <x v="10"/>
    <x v="0"/>
    <m/>
    <s v="https://emenscr.nesdc.go.th/viewer/view.html?id=611a976db1eab9706bc85559"/>
    <s v="070103F0305"/>
    <s v="มี"/>
  </r>
  <r>
    <s v="คค 0905-67-0003"/>
    <s v="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"/>
    <s v="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"/>
    <s v="ด้านการสร้างความสามารถในการแข่งขัน"/>
    <n v="2567"/>
    <s v="มิถุนายน 2567"/>
    <s v="พฤษภาคม 2568"/>
    <s v="กองยุทธศาสตร์และแผนงาน"/>
    <x v="3"/>
    <s v="ขร."/>
    <s v="กระทรวงคมนาคม"/>
    <s v="โครงการปกติ 2567"/>
    <s v="v3_070103V01"/>
    <x v="5"/>
    <x v="0"/>
    <m/>
    <s v="https://emenscr.nesdc.go.th/viewer/view.html?id=5fd896374737ba28bee869cd"/>
    <s v="070103F0104"/>
    <s v="มี"/>
  </r>
  <r>
    <s v="คค 0904-67-0002"/>
    <s v="โครงการศึกษาจัดทำมาตรฐานการตรวจสภาพรถขนส่งทางรางของผู้ตรวจสอบและรับรองรถขนส่งทางราง"/>
    <s v="โครงการศึกษาจัดทำมาตรฐานการตรวจสภาพรถขนส่งทางรางของผู้ตรวจสอบและรับรองรถขนส่งทางราง"/>
    <s v="ด้านการสร้างความสามารถในการแข่งขัน"/>
    <n v="2567"/>
    <s v="มิถุนายน 2567"/>
    <s v="กุมภาพันธ์ 2568"/>
    <s v="กองมาตรฐานความปลอดภัยและบำรุงทาง"/>
    <x v="3"/>
    <s v="ขร."/>
    <s v="กระทรวงคมนาคม"/>
    <s v="โครงการปกติ 2567"/>
    <s v="v3_070103V01"/>
    <x v="5"/>
    <x v="0"/>
    <m/>
    <s v="https://emenscr.nesdc.go.th/viewer/view.html?id=6409b8e5728aa67344ffeb0c"/>
    <s v="v2_070103V01F01"/>
    <s v="มี"/>
  </r>
  <r>
    <s v="คค 0903-67-0002"/>
    <s v="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"/>
    <s v="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"/>
    <s v="ด้านการสร้างความสามารถในการแข่งขัน"/>
    <n v="2567"/>
    <s v="มิถุนายน 2567"/>
    <s v="ตุลาคม 2568"/>
    <s v="กองกำกับกิจการขนส่งทางราง"/>
    <x v="3"/>
    <s v="ขร."/>
    <s v="กระทรวงคมนาคม"/>
    <s v="โครงการปกติ 2567"/>
    <s v="v3_070103V04"/>
    <x v="0"/>
    <x v="1"/>
    <s v="นับซ้ำ"/>
    <s v="https://emenscr.nesdc.go.th/viewer/view.html?id=6409b8e5728aa67344ffeb0c"/>
    <s v="v2_070103V01F01"/>
    <s v="มี"/>
  </r>
  <r>
    <s v="คค 0703.70-67-0011"/>
    <s v="สาย นภ.3007 แยกทางหลวงหมายเลข 228 บ้านโนนงาม ตำบลนากอก - บ้านห้วบ่อทอง ตำบลนากอก อำเภอศรีบุญเรือง จังหวัดหนองบัวลำภู"/>
    <s v="สาย นภ.3007 แยกทางหลวงหมายเลข 228 บ้านโนนงาม ตำบลนากอก - บ้านห้วบ่อทอง ตำบลนากอก อำเภอศรีบุญเรือง จังหวัดหนองบัวลำภู"/>
    <s v="ด้านการสร้างความสามารถในการแข่งขัน"/>
    <n v="2567"/>
    <s v="พฤษภาคม 2567"/>
    <s v="กันยายน 2567"/>
    <s v="แขวงทางหลวงชนบทหนองบัวลำภู"/>
    <x v="15"/>
    <s v="ทช."/>
    <s v="กระทรวงคมนาคม"/>
    <s v="โครงการปกติ 2567"/>
    <s v="v3_070103V01"/>
    <x v="1"/>
    <x v="1"/>
    <m/>
    <s v="https://emenscr.nesdc.go.th/viewer/view.html?id=61ee1b5156ca7e7a09028d92"/>
    <s v="v2_070102V01F01"/>
    <s v="มี"/>
  </r>
  <r>
    <s v="กค 0528 (ส)-67-0001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"/>
    <s v="ด้านการสร้างความสามารถในการแข่งขัน"/>
    <n v="2567"/>
    <s v="ตุลาคม 2566"/>
    <s v="กันยายน 2567"/>
    <s v="สำนักงานศุลกากรหนองคาย (สนค.)"/>
    <x v="7"/>
    <s v="กศก."/>
    <s v="กระทรวงการคลัง"/>
    <s v="โครงการปกติ 2567"/>
    <s v="v3_070103V01"/>
    <x v="1"/>
    <x v="1"/>
    <m/>
    <s v="https://emenscr.nesdc.go.th/viewer/view.html?id=61f0c2264e0ee231f847b296"/>
    <s v="v2_070102V01F01"/>
    <s v="มี"/>
  </r>
  <r>
    <s v="นร1106-67-0001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"/>
    <s v="ด้านการสร้างความสามารถในการแข่งขัน"/>
    <n v="2567"/>
    <s v="ตุลาคม 2566"/>
    <s v="เมษายน 2568"/>
    <s v="กองยุทธศาสตร์การพัฒนาโครงสร้างพื้นฐาน"/>
    <x v="11"/>
    <s v="สศช."/>
    <s v="สำนักนายกรัฐมนตรี"/>
    <s v="โครงการปกติ 2567"/>
    <s v="v3_070103V01"/>
    <x v="5"/>
    <x v="1"/>
    <m/>
    <s v="https://emenscr.nesdc.go.th/viewer/view.html?id=65e5c2d6a23f531f99a27bf5"/>
    <s v="v3_070101V04F02"/>
    <s v="มี"/>
  </r>
  <r>
    <s v="สทร 402-68-0021"/>
    <s v="โครงการวิจัยและพัฒนานโยบายส่งเสริมการขนส่งสินค้าในประเทศและระหว่างประเทศผ่านระบบราง"/>
    <s v="โครงการวิจัยและพัฒนานโยบายส่งเสริมการขนส่งสินค้าในประเทศและระหว่างประเทศผ่านระบบราง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1"/>
    <x v="5"/>
    <x v="1"/>
    <m/>
    <s v="https://emenscr.nesdc.go.th/viewer/view.html?id=60c9a2c4d5ca0634c7fc74fe"/>
    <s v="070102F0101"/>
    <s v="มี"/>
  </r>
  <r>
    <s v="สทร 402-68-0019"/>
    <s v="โครงการยกระดับศักยภาพการแข่งขันของเมืองด้วยระบบราง"/>
    <s v="โครงการยกระดับศักยภาพการแข่งขันของเมืองด้วยระบบราง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1"/>
    <x v="5"/>
    <x v="0"/>
    <m/>
    <m/>
    <s v="v2_070103V01F04"/>
    <s v="มี"/>
  </r>
  <r>
    <s v="สทร 402-68-0018"/>
    <s v="โครงการวิจัย พัฒนาและทดสอบเทคโนโลยีระบบอาณัติสัญญาณและการสื่อสารในระบบราง"/>
    <s v="โครงการวิจัย พัฒนาและทดสอบเทคโนโลยีระบบอาณัติสัญญาณและการสื่อสารในระบบราง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1"/>
    <x v="1"/>
    <x v="0"/>
    <m/>
    <m/>
    <s v="v2_070103V01F02"/>
    <s v="มี"/>
  </r>
  <r>
    <s v="สทร 402-68-0016"/>
    <s v="โครงการยกระดับขีดความสามารถการขนส่งทางรางด้วยเทคโนโลยีสมัยใหม่ (ระยะที่ 2)"/>
    <s v="โครงการยกระดับขีดความสามารถการขนส่งทางรางด้วยเทคโนโลยีสมัยใหม่ (ระยะที่ 2)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1"/>
    <x v="1"/>
    <x v="0"/>
    <m/>
    <m/>
    <s v="v2_070103V01F02"/>
    <s v="มี"/>
  </r>
  <r>
    <s v="สทร 402-68-0015"/>
    <s v="โครงการพัฒนาธรรมาภิบาลและระบบกฎหมายด้านการพัฒนาเศรษฐกิจและอุตสาหกรรมระบบราง"/>
    <s v="โครงการพัฒนาธรรมาภิบาลและระบบกฎหมายด้านการพัฒนาเศรษฐกิจและอุตสาหกรรมระบบราง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1"/>
    <x v="1"/>
    <x v="0"/>
    <m/>
    <m/>
    <s v="v2_070103V01F02"/>
    <s v="มี"/>
  </r>
  <r>
    <s v="สทร 402-68-0014"/>
    <s v="โครงการพัฒนามาตรฐานงานโยธา งานราง และตัวรถไฟสำหรับประเทศไทย"/>
    <s v="โครงการพัฒนามาตรฐานงานโยธา งานราง และตัวรถไฟสำหรับประเทศไทย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1"/>
    <x v="1"/>
    <x v="0"/>
    <m/>
    <m/>
    <s v="v2_070103V01F02"/>
    <s v="มี"/>
  </r>
  <r>
    <s v="สทร 402-68-0013"/>
    <s v="โครงการพัฒนาเทคโนโลยีและนวัตกรรมเพื่อยกระดับการเดินระบบและซ่อมบำรุงระบบราง (ระยะที่ 2)"/>
    <s v="โครงการพัฒนาเทคโนโลยีและนวัตกรรมเพื่อยกระดับการเดินระบบและซ่อมบำรุงระบบราง (ระยะที่ 2)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1"/>
    <x v="1"/>
    <x v="0"/>
    <m/>
    <m/>
    <s v="v2_070103V01F02"/>
    <s v="มี"/>
  </r>
  <r>
    <s v="สทร 402-68-0012"/>
    <s v="โครงการพัฒนาโครงสร้างพื้นฐานด้านคุณภาพของประเทศ และพัฒนาระบบบริหารจัดการเพื่อรับผการถ่ายทอดเทคโนโลยีรถไฟความเร็วสูง"/>
    <s v="โครงการพัฒนาโครงสร้างพื้นฐานด้านคุณภาพของประเทศ และพัฒนาระบบบริหารจัดการเพื่อรับผการถ่ายทอดเทคโนโลยีรถไฟความเร็วสูง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1"/>
    <x v="1"/>
    <x v="0"/>
    <m/>
    <m/>
    <s v="v2_070103V01F02"/>
    <s v="มี"/>
  </r>
  <r>
    <s v="สทร 402-68-0011"/>
    <s v="โครงการพัฒนาศูนย์ข้อมูลเทคโนโลยีและองค์ความรู้ระบบรางแบบอัจฉริยะ"/>
    <s v="โครงการพัฒนาศูนย์ข้อมูลเทคโนโลยีและองค์ความรู้ระบบรางแบบอัจฉริยะ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4"/>
    <x v="0"/>
    <x v="0"/>
    <m/>
    <m/>
    <s v="v2_070103V04F01"/>
    <s v="มี"/>
  </r>
  <r>
    <s v="สทร 402-68-0010"/>
    <s v="โครงการจัดทำยุทธศาสตร์ด้านเทคโนโลยีระบบรางของประเทศ (ระยะที่ 2)"/>
    <s v="โครงการจัดทำยุทธศาสตร์ด้านเทคโนโลยีระบบรางของประเทศ (ระยะที่ 2)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4"/>
    <x v="7"/>
    <x v="0"/>
    <m/>
    <m/>
    <s v="v2_070103V04F04"/>
    <s v="มี"/>
  </r>
  <r>
    <s v="สทร 402-68-0009"/>
    <s v="โครงการจัดตั้งศูนย์กลางการพัฒนาบุคลากรระบบราง"/>
    <s v="โครงการจัดตั้งศูนย์กลางการพัฒนาบุคลากรระบบราง"/>
    <s v="ด้านการสร้างความสามารถในการแข่งขัน"/>
    <n v="2568"/>
    <s v="ตุลาคม 2567"/>
    <s v="กันยายน 2568"/>
    <s v="งานกลยุทธ์องค์กร แผนงานและงบประมาณ"/>
    <x v="10"/>
    <s v="สทร."/>
    <s v="กระทรวงคมนาคม"/>
    <s v="โครงการปกติ 2568"/>
    <s v="v3_070103V01"/>
    <x v="1"/>
    <x v="0"/>
    <m/>
    <m/>
    <s v="v2_070103V01F02"/>
    <s v="มี"/>
  </r>
  <r>
    <s v="คค 0902-68-0001"/>
    <s v="โครงการจัดทำกฎหมายลำดับรองภายใต้ร่างพระราชบัญญัติการขนส่งทางราง พ.ศ. ...."/>
    <s v="โครงการจัดทำกฎหมายลำดับรองภายใต้ร่างพระราชบัญญัติการขนส่งทางราง พ.ศ. ...."/>
    <s v="ด้านการสร้างความสามารถในการแข่งขัน"/>
    <n v="2568"/>
    <s v="ธันวาคม 2567"/>
    <s v="กันยายน 2568"/>
    <s v="กองกฎหมาย"/>
    <x v="3"/>
    <s v="ขร."/>
    <s v="กระทรวงคมนาคม"/>
    <s v="โครงการปกติ 2568"/>
    <s v="v3_070103V02"/>
    <x v="6"/>
    <x v="0"/>
    <m/>
    <m/>
    <s v="v2_070103V02F04"/>
    <s v="มี"/>
  </r>
  <r>
    <s v="กค 0528 (ส)-68-0002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ของการรถไฟแห่งประเทศไทย  ประจำปีงบประมาณ พ.ศ. 2568)"/>
    <s v="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ของการรถไฟแห่งประเทศไทย  ประจำปีงบประมาณ พ.ศ. 2568)"/>
    <s v="ด้านการสร้างความสามารถในการแข่งขัน"/>
    <n v="2568"/>
    <s v="ตุลาคม 2567"/>
    <s v="กันยายน 2568"/>
    <s v="สำนักงานศุลกากรหนองคาย (สนค.)"/>
    <x v="7"/>
    <s v="กศก."/>
    <s v="กระทรวงการคลัง"/>
    <s v="โครงการปกติ 2568"/>
    <s v="v3_070103V03"/>
    <x v="11"/>
    <x v="0"/>
    <m/>
    <m/>
    <s v="v2_070103V03F02"/>
    <s v="มี"/>
  </r>
  <r>
    <m/>
    <s v="ไม่มี"/>
    <s v="ไม่มี"/>
    <s v="ไม่มี"/>
    <s v="ไม่มี"/>
    <s v="ไม่มี"/>
    <s v="ไม่มี"/>
    <m/>
    <x v="16"/>
    <s v="มร.อด."/>
    <s v="อื่นๆ"/>
    <s v="ไม่มี"/>
    <s v="v3_070103V01"/>
    <x v="1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1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8"/>
    <s v="สบน."/>
    <s v="กระทรวงการคลัง"/>
    <s v="ไม่มี"/>
    <s v="v3_070103V01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1"/>
    <s v="สศช."/>
    <s v="สำนักนายกรัฐมนตรี"/>
    <s v="ไม่มี"/>
    <s v="v3_070103V01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6"/>
    <s v="มร.อด."/>
    <s v="อื่นๆ"/>
    <s v="ไม่มี"/>
    <s v="v3_070103V01"/>
    <x v="12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9"/>
    <s v="มพ."/>
    <s v="กระทรวงการอุดมศึกษา วิทยาศาสตร์ วิจัยและนวัตกรรม"/>
    <s v="ไม่มี"/>
    <s v="v3_070103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0"/>
    <s v="สทป."/>
    <s v="อื่นๆ"/>
    <s v="ไม่มี"/>
    <s v="v3_070103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0"/>
    <s v="สทร."/>
    <s v="กระทรวงคมนาคม"/>
    <s v="ไม่มี"/>
    <s v="v3_070103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1"/>
    <s v="สนข."/>
    <s v="กระทรวงคมนาคม"/>
    <s v="ไม่มี"/>
    <s v="v3_070103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8"/>
    <s v="สบน."/>
    <s v="กระทรวงการคลัง"/>
    <s v="ไม่มี"/>
    <s v="v3_070103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1"/>
    <s v="สศช."/>
    <s v="สำนักนายกรัฐมนตรี"/>
    <s v="ไม่มี"/>
    <s v="v3_070103V01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6"/>
    <s v="มร.อด."/>
    <s v="อื่นๆ"/>
    <s v="ไม่มี"/>
    <s v="v3_070103V01"/>
    <x v="5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2"/>
    <s v="ทช."/>
    <s v="กระทรวงทรัพยากรธรรมชาติและสิ่งแวดล้อม"/>
    <s v="ไม่มี"/>
    <s v="v3_070103V01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s v="มช."/>
    <s v="กระทรวงการอุดมศึกษา วิทยาศาสตร์ วิจัยและนวัตกรรม"/>
    <s v="ไม่มี"/>
    <s v="v3_070103V01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1"/>
    <s v="สนข."/>
    <s v="กระทรวงคมนาคม"/>
    <s v="ไม่มี"/>
    <s v="v3_070103V01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1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1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2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2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6"/>
    <s v="มร.อด."/>
    <s v="อื่นๆ"/>
    <s v="ไม่มี"/>
    <s v="v3_070103V02"/>
    <x v="4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2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2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0"/>
    <s v="สทป."/>
    <s v="อื่นๆ"/>
    <s v="ไม่มี"/>
    <s v="v3_070103V02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1"/>
    <s v="สนข."/>
    <s v="กระทรวงคมนาคม"/>
    <s v="ไม่มี"/>
    <s v="v3_070103V02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2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2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2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1"/>
    <s v="สนข."/>
    <s v="กระทรวงคมนาคม"/>
    <s v="ไม่มี"/>
    <s v="v3_070103V02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6"/>
    <s v="มร.อด."/>
    <s v="อื่นๆ"/>
    <s v="ไม่มี"/>
    <s v="v3_070103V02"/>
    <x v="3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2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2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6"/>
    <s v="มร.อด."/>
    <s v="อื่นๆ"/>
    <s v="ไม่มี"/>
    <s v="v3_070103V03"/>
    <x v="8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3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6"/>
    <s v="มร.อด."/>
    <s v="อื่นๆ"/>
    <s v="ไม่มี"/>
    <s v="v3_070103V03"/>
    <x v="11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3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s v="มช."/>
    <s v="กระทรวงการอุดมศึกษา วิทยาศาสตร์ วิจัยและนวัตกรรม"/>
    <s v="ไม่มี"/>
    <s v="v3_070103V03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3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3"/>
    <s v="สคร."/>
    <s v="กระทรวงการคลัง"/>
    <s v="ไม่มี"/>
    <s v="v3_070103V03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3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3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4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4"/>
    <s v="มอ."/>
    <s v="กระทรวงการอุดมศึกษา วิทยาศาสตร์ วิจัยและนวัตกรรม"/>
    <s v="ไม่มี"/>
    <s v="v3_070103V04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1"/>
    <s v="สศช."/>
    <s v="สำนักนายกรัฐมนตรี"/>
    <s v="ไม่มี"/>
    <s v="v3_070103V04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7"/>
    <s v="มทร.อีสาน"/>
    <s v="กระทรวงการอุดมศึกษา วิทยาศาสตร์ วิจัยและนวัตกรรม"/>
    <s v="ไม่มี"/>
    <s v="v3_070103V02"/>
    <x v="1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"/>
    <s v="ขร."/>
    <s v="กระทรวงคมนาคม"/>
    <s v="ไม่มี"/>
    <s v="v3_070103V02"/>
    <x v="1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0"/>
    <s v="สทร."/>
    <s v="กระทรวงคมนาคม"/>
    <s v="ไม่มี"/>
    <s v="v3_070103V02"/>
    <x v="15"/>
    <x v="1"/>
    <s v="ไม่เคยมีโครงการ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7C3151-B14C-4A16-8081-7826A9A396F9}" name="PivotTable15" cacheId="22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132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6">
        <item x="2"/>
        <item x="3"/>
        <item x="22"/>
        <item x="5"/>
        <item x="15"/>
        <item x="13"/>
        <item x="7"/>
        <item x="0"/>
        <item x="12"/>
        <item x="1"/>
        <item x="14"/>
        <item x="8"/>
        <item x="17"/>
        <item x="19"/>
        <item x="4"/>
        <item x="16"/>
        <item x="24"/>
        <item x="20"/>
        <item x="10"/>
        <item x="6"/>
        <item x="23"/>
        <item x="21"/>
        <item x="18"/>
        <item x="9"/>
        <item x="11"/>
        <item t="default"/>
      </items>
    </pivotField>
    <pivotField showAll="0"/>
    <pivotField showAll="0"/>
    <pivotField showAll="0"/>
    <pivotField showAll="0"/>
    <pivotField axis="axisRow" showAll="0">
      <items count="17">
        <item x="1"/>
        <item x="12"/>
        <item x="5"/>
        <item x="9"/>
        <item x="2"/>
        <item x="4"/>
        <item x="13"/>
        <item x="6"/>
        <item x="3"/>
        <item x="15"/>
        <item x="8"/>
        <item x="11"/>
        <item x="14"/>
        <item x="10"/>
        <item x="0"/>
        <item x="7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  <pivotField dataField="1" showAll="0"/>
  </pivotFields>
  <rowFields count="3">
    <field x="13"/>
    <field x="14"/>
    <field x="8"/>
  </rowFields>
  <rowItems count="131">
    <i>
      <x/>
    </i>
    <i r="1">
      <x/>
    </i>
    <i r="2">
      <x/>
    </i>
    <i r="2">
      <x v="1"/>
    </i>
    <i r="2">
      <x v="3"/>
    </i>
    <i r="2">
      <x v="5"/>
    </i>
    <i r="2">
      <x v="6"/>
    </i>
    <i r="2">
      <x v="9"/>
    </i>
    <i r="2">
      <x v="11"/>
    </i>
    <i r="2">
      <x v="15"/>
    </i>
    <i r="2">
      <x v="18"/>
    </i>
    <i r="2">
      <x v="19"/>
    </i>
    <i r="2">
      <x v="23"/>
    </i>
    <i r="1">
      <x v="1"/>
    </i>
    <i r="2">
      <x v="4"/>
    </i>
    <i r="2">
      <x v="6"/>
    </i>
    <i r="2">
      <x v="12"/>
    </i>
    <i r="2">
      <x v="22"/>
    </i>
    <i r="2">
      <x v="24"/>
    </i>
    <i>
      <x v="1"/>
    </i>
    <i r="1">
      <x/>
    </i>
    <i r="2">
      <x v="15"/>
    </i>
    <i r="1">
      <x v="1"/>
    </i>
    <i r="2">
      <x v="1"/>
    </i>
    <i r="2">
      <x v="12"/>
    </i>
    <i r="2">
      <x v="13"/>
    </i>
    <i r="2">
      <x v="17"/>
    </i>
    <i r="2">
      <x v="18"/>
    </i>
    <i r="2">
      <x v="21"/>
    </i>
    <i r="2">
      <x v="22"/>
    </i>
    <i r="2">
      <x v="24"/>
    </i>
    <i>
      <x v="2"/>
    </i>
    <i r="1">
      <x/>
    </i>
    <i r="2">
      <x v="1"/>
    </i>
    <i r="2">
      <x v="5"/>
    </i>
    <i r="2">
      <x v="15"/>
    </i>
    <i r="2">
      <x v="18"/>
    </i>
    <i r="2">
      <x v="24"/>
    </i>
    <i r="1">
      <x v="1"/>
    </i>
    <i r="2">
      <x v="2"/>
    </i>
    <i r="2">
      <x v="11"/>
    </i>
    <i r="2">
      <x v="18"/>
    </i>
    <i r="2">
      <x v="21"/>
    </i>
    <i r="2">
      <x v="24"/>
    </i>
    <i>
      <x v="3"/>
    </i>
    <i r="1">
      <x/>
    </i>
    <i r="2">
      <x v="18"/>
    </i>
    <i r="1">
      <x v="1"/>
    </i>
    <i r="2">
      <x v="1"/>
    </i>
    <i r="2">
      <x v="12"/>
    </i>
    <i>
      <x v="4"/>
    </i>
    <i r="1">
      <x/>
    </i>
    <i r="2">
      <x v="9"/>
    </i>
    <i r="2">
      <x v="18"/>
    </i>
    <i r="1">
      <x v="1"/>
    </i>
    <i r="2">
      <x v="1"/>
    </i>
    <i r="2">
      <x v="12"/>
    </i>
    <i>
      <x v="5"/>
    </i>
    <i r="1">
      <x/>
    </i>
    <i r="2">
      <x v="15"/>
    </i>
    <i r="2">
      <x v="18"/>
    </i>
    <i r="1">
      <x v="1"/>
    </i>
    <i r="2">
      <x v="1"/>
    </i>
    <i r="2">
      <x v="12"/>
    </i>
    <i r="2">
      <x v="17"/>
    </i>
    <i r="2">
      <x v="21"/>
    </i>
    <i>
      <x v="6"/>
    </i>
    <i r="1">
      <x v="1"/>
    </i>
    <i r="2">
      <x v="1"/>
    </i>
    <i r="2">
      <x v="12"/>
    </i>
    <i>
      <x v="7"/>
    </i>
    <i r="1">
      <x/>
    </i>
    <i r="2">
      <x v="1"/>
    </i>
    <i r="2">
      <x v="5"/>
    </i>
    <i r="2">
      <x v="8"/>
    </i>
    <i r="2">
      <x v="23"/>
    </i>
    <i r="2">
      <x v="24"/>
    </i>
    <i r="1">
      <x v="1"/>
    </i>
    <i r="2">
      <x v="12"/>
    </i>
    <i r="2">
      <x v="21"/>
    </i>
    <i>
      <x v="8"/>
    </i>
    <i r="1">
      <x/>
    </i>
    <i r="2">
      <x v="15"/>
    </i>
    <i r="2">
      <x v="18"/>
    </i>
    <i r="1">
      <x v="1"/>
    </i>
    <i r="2">
      <x v="1"/>
    </i>
    <i r="2">
      <x v="12"/>
    </i>
    <i>
      <x v="9"/>
    </i>
    <i r="1">
      <x v="1"/>
    </i>
    <i r="2">
      <x v="1"/>
    </i>
    <i r="2">
      <x v="12"/>
    </i>
    <i r="2">
      <x v="18"/>
    </i>
    <i>
      <x v="10"/>
    </i>
    <i r="1">
      <x/>
    </i>
    <i r="2">
      <x v="15"/>
    </i>
    <i r="2">
      <x v="18"/>
    </i>
    <i r="1">
      <x v="1"/>
    </i>
    <i r="2">
      <x v="1"/>
    </i>
    <i r="2">
      <x v="12"/>
    </i>
    <i>
      <x v="11"/>
    </i>
    <i r="1">
      <x/>
    </i>
    <i r="2">
      <x v="6"/>
    </i>
    <i r="2">
      <x v="15"/>
    </i>
    <i r="1">
      <x v="1"/>
    </i>
    <i r="2">
      <x v="1"/>
    </i>
    <i r="2">
      <x v="11"/>
    </i>
    <i r="2">
      <x v="12"/>
    </i>
    <i r="2">
      <x v="20"/>
    </i>
    <i>
      <x v="12"/>
    </i>
    <i r="1">
      <x v="1"/>
    </i>
    <i r="2">
      <x v="1"/>
    </i>
    <i r="2">
      <x v="12"/>
    </i>
    <i>
      <x v="13"/>
    </i>
    <i r="1">
      <x/>
    </i>
    <i r="2">
      <x v="10"/>
    </i>
    <i>
      <x v="14"/>
    </i>
    <i r="1">
      <x/>
    </i>
    <i r="2">
      <x v="7"/>
    </i>
    <i r="2">
      <x v="11"/>
    </i>
    <i r="2">
      <x v="14"/>
    </i>
    <i r="2">
      <x v="18"/>
    </i>
    <i r="1">
      <x v="1"/>
    </i>
    <i r="2">
      <x v="1"/>
    </i>
    <i r="2">
      <x v="12"/>
    </i>
    <i r="2">
      <x v="16"/>
    </i>
    <i r="2">
      <x v="24"/>
    </i>
    <i>
      <x v="15"/>
    </i>
    <i r="1">
      <x/>
    </i>
    <i r="2">
      <x v="5"/>
    </i>
    <i r="2">
      <x v="18"/>
    </i>
    <i t="grand">
      <x/>
    </i>
  </rowItems>
  <colItems count="1">
    <i/>
  </colItems>
  <dataFields count="1">
    <dataField name="Count of มี/ไม่มีโครงการ" fld="18" subtotal="count" baseField="0" baseItem="0"/>
  </dataFields>
  <formats count="98">
    <format dxfId="98">
      <pivotArea type="all" dataOnly="0" outline="0" fieldPosition="0"/>
    </format>
    <format dxfId="97">
      <pivotArea outline="0" collapsedLevelsAreSubtotals="1" fieldPosition="0"/>
    </format>
    <format dxfId="96">
      <pivotArea field="13" type="button" dataOnly="0" labelOnly="1" outline="0" axis="axisRow" fieldPosition="0"/>
    </format>
    <format dxfId="95">
      <pivotArea dataOnly="0" labelOnly="1" fieldPosition="0">
        <references count="1">
          <reference field="13" count="0"/>
        </references>
      </pivotArea>
    </format>
    <format dxfId="94">
      <pivotArea dataOnly="0" labelOnly="1" grandRow="1" outline="0" fieldPosition="0"/>
    </format>
    <format dxfId="93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92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91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90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89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88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87">
      <pivotArea dataOnly="0" labelOnly="1" fieldPosition="0">
        <references count="2">
          <reference field="13" count="1" selected="0">
            <x v="6"/>
          </reference>
          <reference field="14" count="1">
            <x v="1"/>
          </reference>
        </references>
      </pivotArea>
    </format>
    <format dxfId="86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85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84">
      <pivotArea dataOnly="0" labelOnly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83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82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81">
      <pivotArea dataOnly="0" labelOnly="1" fieldPosition="0">
        <references count="2">
          <reference field="13" count="1" selected="0">
            <x v="12"/>
          </reference>
          <reference field="14" count="1">
            <x v="1"/>
          </reference>
        </references>
      </pivotArea>
    </format>
    <format dxfId="80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79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78">
      <pivotArea dataOnly="0" labelOnly="1" fieldPosition="0">
        <references count="2">
          <reference field="13" count="1" selected="0">
            <x v="15"/>
          </reference>
          <reference field="14" count="1">
            <x v="0"/>
          </reference>
        </references>
      </pivotArea>
    </format>
    <format dxfId="77">
      <pivotArea dataOnly="0" labelOnly="1" fieldPosition="0">
        <references count="3">
          <reference field="8" count="11">
            <x v="0"/>
            <x v="1"/>
            <x v="3"/>
            <x v="5"/>
            <x v="6"/>
            <x v="9"/>
            <x v="11"/>
            <x v="15"/>
            <x v="18"/>
            <x v="19"/>
            <x v="23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76">
      <pivotArea dataOnly="0" labelOnly="1" fieldPosition="0">
        <references count="3">
          <reference field="8" count="5">
            <x v="4"/>
            <x v="6"/>
            <x v="12"/>
            <x v="22"/>
            <x v="24"/>
          </reference>
          <reference field="13" count="1" selected="0">
            <x v="0"/>
          </reference>
          <reference field="14" count="1" selected="0">
            <x v="1"/>
          </reference>
        </references>
      </pivotArea>
    </format>
    <format dxfId="75">
      <pivotArea dataOnly="0" labelOnly="1" fieldPosition="0">
        <references count="3">
          <reference field="8" count="1">
            <x v="15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74">
      <pivotArea dataOnly="0" labelOnly="1" fieldPosition="0">
        <references count="3">
          <reference field="8" count="8">
            <x v="1"/>
            <x v="12"/>
            <x v="13"/>
            <x v="17"/>
            <x v="18"/>
            <x v="21"/>
            <x v="22"/>
            <x v="24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73">
      <pivotArea dataOnly="0" labelOnly="1" fieldPosition="0">
        <references count="3">
          <reference field="8" count="5">
            <x v="1"/>
            <x v="5"/>
            <x v="15"/>
            <x v="18"/>
            <x v="24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72">
      <pivotArea dataOnly="0" labelOnly="1" fieldPosition="0">
        <references count="3">
          <reference field="8" count="5">
            <x v="2"/>
            <x v="11"/>
            <x v="18"/>
            <x v="21"/>
            <x v="24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71">
      <pivotArea dataOnly="0" labelOnly="1" fieldPosition="0">
        <references count="3">
          <reference field="8" count="1">
            <x v="18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70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69">
      <pivotArea dataOnly="0" labelOnly="1" fieldPosition="0">
        <references count="3">
          <reference field="8" count="2">
            <x v="9"/>
            <x v="18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68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67">
      <pivotArea dataOnly="0" labelOnly="1" fieldPosition="0">
        <references count="3">
          <reference field="8" count="2">
            <x v="15"/>
            <x v="18"/>
          </reference>
          <reference field="13" count="1" selected="0">
            <x v="5"/>
          </reference>
          <reference field="14" count="1" selected="0">
            <x v="0"/>
          </reference>
        </references>
      </pivotArea>
    </format>
    <format dxfId="66">
      <pivotArea dataOnly="0" labelOnly="1" fieldPosition="0">
        <references count="3">
          <reference field="8" count="4">
            <x v="1"/>
            <x v="12"/>
            <x v="17"/>
            <x v="21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65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64">
      <pivotArea dataOnly="0" labelOnly="1" fieldPosition="0">
        <references count="3">
          <reference field="8" count="5">
            <x v="1"/>
            <x v="5"/>
            <x v="8"/>
            <x v="23"/>
            <x v="24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63">
      <pivotArea dataOnly="0" labelOnly="1" fieldPosition="0">
        <references count="3">
          <reference field="8" count="2">
            <x v="12"/>
            <x v="21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62">
      <pivotArea dataOnly="0" labelOnly="1" fieldPosition="0">
        <references count="3">
          <reference field="8" count="2">
            <x v="15"/>
            <x v="18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61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60">
      <pivotArea dataOnly="0" labelOnly="1" fieldPosition="0">
        <references count="3">
          <reference field="8" count="3">
            <x v="1"/>
            <x v="12"/>
            <x v="18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59">
      <pivotArea dataOnly="0" labelOnly="1" fieldPosition="0">
        <references count="3">
          <reference field="8" count="2">
            <x v="15"/>
            <x v="18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58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57">
      <pivotArea dataOnly="0" labelOnly="1" fieldPosition="0">
        <references count="3">
          <reference field="8" count="2">
            <x v="6"/>
            <x v="15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56">
      <pivotArea dataOnly="0" labelOnly="1" fieldPosition="0">
        <references count="3">
          <reference field="8" count="4">
            <x v="1"/>
            <x v="11"/>
            <x v="12"/>
            <x v="20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55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54">
      <pivotArea dataOnly="0" labelOnly="1" fieldPosition="0">
        <references count="3">
          <reference field="8" count="1">
            <x v="10"/>
          </reference>
          <reference field="13" count="1" selected="0">
            <x v="13"/>
          </reference>
          <reference field="14" count="1" selected="0">
            <x v="0"/>
          </reference>
        </references>
      </pivotArea>
    </format>
    <format dxfId="53">
      <pivotArea dataOnly="0" labelOnly="1" fieldPosition="0">
        <references count="3">
          <reference field="8" count="4">
            <x v="7"/>
            <x v="11"/>
            <x v="14"/>
            <x v="18"/>
          </reference>
          <reference field="13" count="1" selected="0">
            <x v="14"/>
          </reference>
          <reference field="14" count="1" selected="0">
            <x v="0"/>
          </reference>
        </references>
      </pivotArea>
    </format>
    <format dxfId="52">
      <pivotArea dataOnly="0" labelOnly="1" fieldPosition="0">
        <references count="3">
          <reference field="8" count="4">
            <x v="1"/>
            <x v="12"/>
            <x v="16"/>
            <x v="24"/>
          </reference>
          <reference field="13" count="1" selected="0">
            <x v="14"/>
          </reference>
          <reference field="14" count="1" selected="0">
            <x v="1"/>
          </reference>
        </references>
      </pivotArea>
    </format>
    <format dxfId="51">
      <pivotArea dataOnly="0" labelOnly="1" fieldPosition="0">
        <references count="3">
          <reference field="8" count="2">
            <x v="5"/>
            <x v="18"/>
          </reference>
          <reference field="13" count="1" selected="0">
            <x v="15"/>
          </reference>
          <reference field="14" count="1" selected="0">
            <x v="0"/>
          </reference>
        </references>
      </pivotArea>
    </format>
    <format dxfId="50">
      <pivotArea dataOnly="0" labelOnly="1" outline="0" axis="axisValues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13" type="button" dataOnly="0" labelOnly="1" outline="0" axis="axisRow" fieldPosition="0"/>
    </format>
    <format dxfId="46">
      <pivotArea dataOnly="0" labelOnly="1" fieldPosition="0">
        <references count="1">
          <reference field="13" count="0"/>
        </references>
      </pivotArea>
    </format>
    <format dxfId="45">
      <pivotArea dataOnly="0" labelOnly="1" grandRow="1" outline="0" fieldPosition="0"/>
    </format>
    <format dxfId="44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43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42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41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40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39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38">
      <pivotArea dataOnly="0" labelOnly="1" fieldPosition="0">
        <references count="2">
          <reference field="13" count="1" selected="0">
            <x v="6"/>
          </reference>
          <reference field="14" count="1">
            <x v="1"/>
          </reference>
        </references>
      </pivotArea>
    </format>
    <format dxfId="37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36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35">
      <pivotArea dataOnly="0" labelOnly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34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33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32">
      <pivotArea dataOnly="0" labelOnly="1" fieldPosition="0">
        <references count="2">
          <reference field="13" count="1" selected="0">
            <x v="12"/>
          </reference>
          <reference field="14" count="1">
            <x v="1"/>
          </reference>
        </references>
      </pivotArea>
    </format>
    <format dxfId="31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30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29">
      <pivotArea dataOnly="0" labelOnly="1" fieldPosition="0">
        <references count="2">
          <reference field="13" count="1" selected="0">
            <x v="15"/>
          </reference>
          <reference field="14" count="1">
            <x v="0"/>
          </reference>
        </references>
      </pivotArea>
    </format>
    <format dxfId="28">
      <pivotArea dataOnly="0" labelOnly="1" fieldPosition="0">
        <references count="3">
          <reference field="8" count="11">
            <x v="0"/>
            <x v="1"/>
            <x v="3"/>
            <x v="5"/>
            <x v="6"/>
            <x v="9"/>
            <x v="11"/>
            <x v="15"/>
            <x v="18"/>
            <x v="19"/>
            <x v="23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27">
      <pivotArea dataOnly="0" labelOnly="1" fieldPosition="0">
        <references count="3">
          <reference field="8" count="5">
            <x v="4"/>
            <x v="6"/>
            <x v="12"/>
            <x v="22"/>
            <x v="24"/>
          </reference>
          <reference field="13" count="1" selected="0">
            <x v="0"/>
          </reference>
          <reference field="14" count="1" selected="0">
            <x v="1"/>
          </reference>
        </references>
      </pivotArea>
    </format>
    <format dxfId="26">
      <pivotArea dataOnly="0" labelOnly="1" fieldPosition="0">
        <references count="3">
          <reference field="8" count="1">
            <x v="15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25">
      <pivotArea dataOnly="0" labelOnly="1" fieldPosition="0">
        <references count="3">
          <reference field="8" count="8">
            <x v="1"/>
            <x v="12"/>
            <x v="13"/>
            <x v="17"/>
            <x v="18"/>
            <x v="21"/>
            <x v="22"/>
            <x v="24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24">
      <pivotArea dataOnly="0" labelOnly="1" fieldPosition="0">
        <references count="3">
          <reference field="8" count="5">
            <x v="1"/>
            <x v="5"/>
            <x v="15"/>
            <x v="18"/>
            <x v="24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23">
      <pivotArea dataOnly="0" labelOnly="1" fieldPosition="0">
        <references count="3">
          <reference field="8" count="5">
            <x v="2"/>
            <x v="11"/>
            <x v="18"/>
            <x v="21"/>
            <x v="24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22">
      <pivotArea dataOnly="0" labelOnly="1" fieldPosition="0">
        <references count="3">
          <reference field="8" count="1">
            <x v="18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21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20">
      <pivotArea dataOnly="0" labelOnly="1" fieldPosition="0">
        <references count="3">
          <reference field="8" count="2">
            <x v="9"/>
            <x v="18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19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18">
      <pivotArea dataOnly="0" labelOnly="1" fieldPosition="0">
        <references count="3">
          <reference field="8" count="2">
            <x v="15"/>
            <x v="18"/>
          </reference>
          <reference field="13" count="1" selected="0">
            <x v="5"/>
          </reference>
          <reference field="14" count="1" selected="0">
            <x v="0"/>
          </reference>
        </references>
      </pivotArea>
    </format>
    <format dxfId="17">
      <pivotArea dataOnly="0" labelOnly="1" fieldPosition="0">
        <references count="3">
          <reference field="8" count="4">
            <x v="1"/>
            <x v="12"/>
            <x v="17"/>
            <x v="21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16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15">
      <pivotArea dataOnly="0" labelOnly="1" fieldPosition="0">
        <references count="3">
          <reference field="8" count="5">
            <x v="1"/>
            <x v="5"/>
            <x v="8"/>
            <x v="23"/>
            <x v="24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14">
      <pivotArea dataOnly="0" labelOnly="1" fieldPosition="0">
        <references count="3">
          <reference field="8" count="2">
            <x v="12"/>
            <x v="21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13">
      <pivotArea dataOnly="0" labelOnly="1" fieldPosition="0">
        <references count="3">
          <reference field="8" count="2">
            <x v="15"/>
            <x v="18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12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11">
      <pivotArea dataOnly="0" labelOnly="1" fieldPosition="0">
        <references count="3">
          <reference field="8" count="3">
            <x v="1"/>
            <x v="12"/>
            <x v="18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10">
      <pivotArea dataOnly="0" labelOnly="1" fieldPosition="0">
        <references count="3">
          <reference field="8" count="2">
            <x v="15"/>
            <x v="18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9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8">
      <pivotArea dataOnly="0" labelOnly="1" fieldPosition="0">
        <references count="3">
          <reference field="8" count="2">
            <x v="6"/>
            <x v="15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7">
      <pivotArea dataOnly="0" labelOnly="1" fieldPosition="0">
        <references count="3">
          <reference field="8" count="4">
            <x v="1"/>
            <x v="11"/>
            <x v="12"/>
            <x v="20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6">
      <pivotArea dataOnly="0" labelOnly="1" fieldPosition="0">
        <references count="3">
          <reference field="8" count="2">
            <x v="1"/>
            <x v="12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5">
      <pivotArea dataOnly="0" labelOnly="1" fieldPosition="0">
        <references count="3">
          <reference field="8" count="1">
            <x v="10"/>
          </reference>
          <reference field="13" count="1" selected="0">
            <x v="13"/>
          </reference>
          <reference field="14" count="1" selected="0">
            <x v="0"/>
          </reference>
        </references>
      </pivotArea>
    </format>
    <format dxfId="4">
      <pivotArea dataOnly="0" labelOnly="1" fieldPosition="0">
        <references count="3">
          <reference field="8" count="4">
            <x v="7"/>
            <x v="11"/>
            <x v="14"/>
            <x v="18"/>
          </reference>
          <reference field="13" count="1" selected="0">
            <x v="14"/>
          </reference>
          <reference field="14" count="1" selected="0">
            <x v="0"/>
          </reference>
        </references>
      </pivotArea>
    </format>
    <format dxfId="3">
      <pivotArea dataOnly="0" labelOnly="1" fieldPosition="0">
        <references count="3">
          <reference field="8" count="4">
            <x v="1"/>
            <x v="12"/>
            <x v="16"/>
            <x v="24"/>
          </reference>
          <reference field="13" count="1" selected="0">
            <x v="14"/>
          </reference>
          <reference field="14" count="1" selected="0">
            <x v="1"/>
          </reference>
        </references>
      </pivotArea>
    </format>
    <format dxfId="2">
      <pivotArea dataOnly="0" labelOnly="1" fieldPosition="0">
        <references count="3">
          <reference field="8" count="2">
            <x v="5"/>
            <x v="18"/>
          </reference>
          <reference field="13" count="1" selected="0">
            <x v="15"/>
          </reference>
          <reference field="14" count="1" selected="0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0E6294-FBA2-42E3-AA7B-536314D8859B}" name="PivotTable13" cacheId="2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3:G8" firstHeaderRow="1" firstDataRow="1" firstDataCol="1" rowPageCount="1" colPageCount="1"/>
  <pivotFields count="13">
    <pivotField showAll="0"/>
    <pivotField showAll="0"/>
    <pivotField axis="axisRow" showAll="0">
      <items count="59">
        <item x="33"/>
        <item x="57"/>
        <item x="23"/>
        <item x="24"/>
        <item x="0"/>
        <item x="1"/>
        <item x="45"/>
        <item x="46"/>
        <item x="2"/>
        <item x="56"/>
        <item x="49"/>
        <item x="55"/>
        <item x="18"/>
        <item x="19"/>
        <item x="47"/>
        <item x="17"/>
        <item x="38"/>
        <item x="21"/>
        <item x="22"/>
        <item x="20"/>
        <item x="39"/>
        <item x="26"/>
        <item x="27"/>
        <item x="43"/>
        <item x="40"/>
        <item x="5"/>
        <item x="6"/>
        <item x="7"/>
        <item x="9"/>
        <item x="8"/>
        <item x="12"/>
        <item x="11"/>
        <item x="10"/>
        <item x="15"/>
        <item x="13"/>
        <item x="25"/>
        <item x="16"/>
        <item x="42"/>
        <item x="3"/>
        <item x="34"/>
        <item x="35"/>
        <item x="52"/>
        <item x="44"/>
        <item x="14"/>
        <item x="29"/>
        <item x="30"/>
        <item x="41"/>
        <item x="4"/>
        <item x="28"/>
        <item x="31"/>
        <item x="36"/>
        <item x="48"/>
        <item x="37"/>
        <item x="51"/>
        <item x="54"/>
        <item x="53"/>
        <item x="50"/>
        <item x="32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163">
        <item x="16"/>
        <item x="21"/>
        <item x="22"/>
        <item x="23"/>
        <item x="24"/>
        <item x="25"/>
        <item x="26"/>
        <item x="0"/>
        <item x="1"/>
        <item x="7"/>
        <item x="17"/>
        <item x="18"/>
        <item x="27"/>
        <item x="28"/>
        <item x="29"/>
        <item x="8"/>
        <item x="30"/>
        <item x="2"/>
        <item x="4"/>
        <item x="31"/>
        <item x="32"/>
        <item x="33"/>
        <item x="5"/>
        <item x="34"/>
        <item x="35"/>
        <item x="36"/>
        <item x="37"/>
        <item x="38"/>
        <item x="39"/>
        <item x="40"/>
        <item x="41"/>
        <item x="12"/>
        <item x="9"/>
        <item x="10"/>
        <item x="42"/>
        <item x="43"/>
        <item x="44"/>
        <item x="45"/>
        <item x="46"/>
        <item x="47"/>
        <item x="48"/>
        <item x="49"/>
        <item x="6"/>
        <item x="50"/>
        <item x="51"/>
        <item x="52"/>
        <item x="53"/>
        <item x="54"/>
        <item x="11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3"/>
        <item x="105"/>
        <item x="106"/>
        <item x="107"/>
        <item x="108"/>
        <item x="109"/>
        <item x="110"/>
        <item x="19"/>
        <item x="111"/>
        <item x="112"/>
        <item x="113"/>
        <item x="14"/>
        <item x="114"/>
        <item x="115"/>
        <item x="20"/>
        <item x="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  <pivotField showAll="0">
      <items count="160">
        <item x="39"/>
        <item x="29"/>
        <item x="51"/>
        <item x="117"/>
        <item x="1"/>
        <item x="4"/>
        <item x="101"/>
        <item x="82"/>
        <item x="110"/>
        <item x="103"/>
        <item x="75"/>
        <item x="89"/>
        <item x="106"/>
        <item x="45"/>
        <item x="80"/>
        <item x="77"/>
        <item x="102"/>
        <item x="41"/>
        <item x="30"/>
        <item x="48"/>
        <item x="46"/>
        <item x="149"/>
        <item x="88"/>
        <item x="13"/>
        <item x="95"/>
        <item x="158"/>
        <item x="94"/>
        <item x="34"/>
        <item x="49"/>
        <item x="146"/>
        <item x="66"/>
        <item x="131"/>
        <item x="136"/>
        <item x="125"/>
        <item x="114"/>
        <item x="145"/>
        <item x="84"/>
        <item x="62"/>
        <item x="137"/>
        <item x="108"/>
        <item x="91"/>
        <item x="22"/>
        <item x="43"/>
        <item x="107"/>
        <item x="79"/>
        <item x="69"/>
        <item x="76"/>
        <item x="156"/>
        <item x="130"/>
        <item x="15"/>
        <item x="100"/>
        <item x="72"/>
        <item x="83"/>
        <item x="37"/>
        <item x="113"/>
        <item x="81"/>
        <item x="104"/>
        <item x="85"/>
        <item x="70"/>
        <item x="152"/>
        <item x="96"/>
        <item x="5"/>
        <item x="144"/>
        <item x="40"/>
        <item x="153"/>
        <item x="93"/>
        <item x="122"/>
        <item x="33"/>
        <item x="0"/>
        <item x="14"/>
        <item x="127"/>
        <item x="139"/>
        <item x="74"/>
        <item x="19"/>
        <item x="50"/>
        <item x="112"/>
        <item x="67"/>
        <item x="121"/>
        <item x="3"/>
        <item x="124"/>
        <item x="53"/>
        <item x="12"/>
        <item x="11"/>
        <item x="10"/>
        <item x="142"/>
        <item x="141"/>
        <item x="7"/>
        <item x="143"/>
        <item x="36"/>
        <item x="61"/>
        <item x="20"/>
        <item x="42"/>
        <item x="9"/>
        <item x="47"/>
        <item x="98"/>
        <item x="97"/>
        <item x="2"/>
        <item x="57"/>
        <item x="44"/>
        <item x="148"/>
        <item x="21"/>
        <item x="31"/>
        <item x="26"/>
        <item x="8"/>
        <item x="135"/>
        <item x="65"/>
        <item x="59"/>
        <item x="27"/>
        <item x="138"/>
        <item x="35"/>
        <item x="126"/>
        <item x="18"/>
        <item x="86"/>
        <item x="140"/>
        <item x="129"/>
        <item x="111"/>
        <item x="155"/>
        <item x="87"/>
        <item x="116"/>
        <item x="147"/>
        <item x="92"/>
        <item x="115"/>
        <item x="64"/>
        <item x="16"/>
        <item x="123"/>
        <item x="6"/>
        <item x="120"/>
        <item x="17"/>
        <item x="52"/>
        <item x="68"/>
        <item x="118"/>
        <item x="55"/>
        <item x="23"/>
        <item x="119"/>
        <item x="32"/>
        <item x="154"/>
        <item x="73"/>
        <item x="134"/>
        <item x="63"/>
        <item x="54"/>
        <item x="109"/>
        <item x="60"/>
        <item x="132"/>
        <item x="133"/>
        <item x="90"/>
        <item x="105"/>
        <item x="150"/>
        <item x="151"/>
        <item x="24"/>
        <item x="157"/>
        <item x="56"/>
        <item x="78"/>
        <item x="128"/>
        <item x="71"/>
        <item x="38"/>
        <item x="58"/>
        <item x="25"/>
        <item x="99"/>
        <item x="28"/>
        <item t="default"/>
      </items>
    </pivotField>
    <pivotField axis="axisRow" showAll="0" sortType="descending">
      <items count="3">
        <item x="1"/>
        <item x="0"/>
        <item t="default"/>
      </items>
    </pivotField>
    <pivotField showAll="0"/>
  </pivotFields>
  <rowFields count="2">
    <field x="11"/>
    <field x="2"/>
  </rowFields>
  <rowItems count="5">
    <i>
      <x v="1"/>
    </i>
    <i r="1">
      <x v="13"/>
    </i>
    <i r="1">
      <x v="27"/>
    </i>
    <i r="1">
      <x v="44"/>
    </i>
    <i t="grand">
      <x/>
    </i>
  </rowItems>
  <colItems count="1">
    <i/>
  </colItems>
  <pageFields count="1">
    <pageField fld="9" item="40" hier="-1"/>
  </pageFields>
  <formats count="21">
    <format dxfId="157">
      <pivotArea type="all" dataOnly="0" outline="0" fieldPosition="0"/>
    </format>
    <format dxfId="156">
      <pivotArea field="11" type="button" dataOnly="0" labelOnly="1" outline="0" axis="axisRow" fieldPosition="0"/>
    </format>
    <format dxfId="155">
      <pivotArea dataOnly="0" labelOnly="1" fieldPosition="0">
        <references count="1">
          <reference field="11" count="0"/>
        </references>
      </pivotArea>
    </format>
    <format dxfId="154">
      <pivotArea dataOnly="0" labelOnly="1" grandRow="1" outline="0" fieldPosition="0"/>
    </format>
    <format dxfId="153">
      <pivotArea dataOnly="0" labelOnly="1" fieldPosition="0">
        <references count="2">
          <reference field="2" count="50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3"/>
          </reference>
          <reference field="11" count="1" selected="0">
            <x v="1"/>
          </reference>
        </references>
      </pivotArea>
    </format>
    <format dxfId="152">
      <pivotArea dataOnly="0" labelOnly="1" fieldPosition="0">
        <references count="2">
          <reference field="2" count="4">
            <x v="54"/>
            <x v="55"/>
            <x v="56"/>
            <x v="57"/>
          </reference>
          <reference field="11" count="1" selected="0">
            <x v="1"/>
          </reference>
        </references>
      </pivotArea>
    </format>
    <format dxfId="151">
      <pivotArea dataOnly="0" labelOnly="1" fieldPosition="0">
        <references count="2">
          <reference field="2" count="14">
            <x v="1"/>
            <x v="12"/>
            <x v="13"/>
            <x v="15"/>
            <x v="17"/>
            <x v="19"/>
            <x v="23"/>
            <x v="24"/>
            <x v="30"/>
            <x v="35"/>
            <x v="45"/>
            <x v="46"/>
            <x v="52"/>
            <x v="56"/>
          </reference>
          <reference field="11" count="1" selected="0">
            <x v="0"/>
          </reference>
        </references>
      </pivotArea>
    </format>
    <format dxfId="142">
      <pivotArea type="all" dataOnly="0" outline="0" fieldPosition="0"/>
    </format>
    <format dxfId="141">
      <pivotArea field="11" type="button" dataOnly="0" labelOnly="1" outline="0" axis="axisRow" fieldPosition="0"/>
    </format>
    <format dxfId="140">
      <pivotArea dataOnly="0" labelOnly="1" fieldPosition="0">
        <references count="1">
          <reference field="11" count="0"/>
        </references>
      </pivotArea>
    </format>
    <format dxfId="139">
      <pivotArea dataOnly="0" labelOnly="1" grandRow="1" outline="0" fieldPosition="0"/>
    </format>
    <format dxfId="138">
      <pivotArea dataOnly="0" labelOnly="1" fieldPosition="0">
        <references count="2">
          <reference field="2" count="50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3"/>
          </reference>
          <reference field="11" count="1" selected="0">
            <x v="1"/>
          </reference>
        </references>
      </pivotArea>
    </format>
    <format dxfId="137">
      <pivotArea dataOnly="0" labelOnly="1" fieldPosition="0">
        <references count="2">
          <reference field="2" count="4">
            <x v="54"/>
            <x v="55"/>
            <x v="56"/>
            <x v="57"/>
          </reference>
          <reference field="11" count="1" selected="0">
            <x v="1"/>
          </reference>
        </references>
      </pivotArea>
    </format>
    <format dxfId="136">
      <pivotArea dataOnly="0" labelOnly="1" fieldPosition="0">
        <references count="2">
          <reference field="2" count="14">
            <x v="1"/>
            <x v="12"/>
            <x v="13"/>
            <x v="15"/>
            <x v="17"/>
            <x v="19"/>
            <x v="23"/>
            <x v="24"/>
            <x v="30"/>
            <x v="35"/>
            <x v="45"/>
            <x v="46"/>
            <x v="52"/>
            <x v="56"/>
          </reference>
          <reference field="11" count="1" selected="0">
            <x v="0"/>
          </reference>
        </references>
      </pivotArea>
    </format>
    <format dxfId="114">
      <pivotArea type="all" dataOnly="0" outline="0" fieldPosition="0"/>
    </format>
    <format dxfId="113">
      <pivotArea field="9" type="button" dataOnly="0" labelOnly="1" outline="0" axis="axisPage" fieldPosition="0"/>
    </format>
    <format dxfId="112">
      <pivotArea field="11" type="button" dataOnly="0" labelOnly="1" outline="0" axis="axisRow" fieldPosition="0"/>
    </format>
    <format dxfId="111">
      <pivotArea dataOnly="0" labelOnly="1" fieldPosition="0">
        <references count="1">
          <reference field="11" count="1">
            <x v="1"/>
          </reference>
        </references>
      </pivotArea>
    </format>
    <format dxfId="110">
      <pivotArea dataOnly="0" labelOnly="1" grandRow="1" outline="0" fieldPosition="0"/>
    </format>
    <format dxfId="108">
      <pivotArea dataOnly="0" fieldPosition="0">
        <references count="2">
          <reference field="2" count="1">
            <x v="54"/>
          </reference>
          <reference field="9" count="1" selected="0">
            <x v="38"/>
          </reference>
        </references>
      </pivotArea>
    </format>
    <format dxfId="99">
      <pivotArea dataOnly="0" labelOnly="1" fieldPosition="0">
        <references count="1">
          <reference field="2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A9CD82-F606-465E-AE1E-2529215D257A}" name="PivotTable11" cacheId="20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D3:D5" firstHeaderRow="1" firstDataRow="1" firstDataCol="1" rowPageCount="1" colPageCount="1"/>
  <pivotFields count="14">
    <pivotField showAll="0"/>
    <pivotField showAll="0"/>
    <pivotField numFmtId="1" showAll="0"/>
    <pivotField showAll="0"/>
    <pivotField showAll="0"/>
    <pivotField showAll="0"/>
    <pivotField showAll="0"/>
    <pivotField axis="axisRow" showAll="0">
      <items count="5">
        <item x="1"/>
        <item x="2"/>
        <item x="3"/>
        <item x="0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4">
        <item h="1" x="2"/>
        <item h="1" x="1"/>
        <item x="0"/>
        <item t="default"/>
      </items>
    </pivotField>
  </pivotFields>
  <rowFields count="1">
    <field x="7"/>
  </rowFields>
  <rowItems count="2">
    <i>
      <x v="3"/>
    </i>
    <i t="grand">
      <x/>
    </i>
  </rowItems>
  <colItems count="1">
    <i/>
  </colItems>
  <pageFields count="1">
    <pageField fld="13" hier="-1"/>
  </pageFields>
  <formats count="14">
    <format dxfId="150">
      <pivotArea type="all" dataOnly="0" outline="0" fieldPosition="0"/>
    </format>
    <format dxfId="149">
      <pivotArea field="7" type="button" dataOnly="0" labelOnly="1" outline="0" axis="axisRow" fieldPosition="0"/>
    </format>
    <format dxfId="148">
      <pivotArea dataOnly="0" labelOnly="1" fieldPosition="0">
        <references count="1">
          <reference field="7" count="1">
            <x v="3"/>
          </reference>
        </references>
      </pivotArea>
    </format>
    <format dxfId="147">
      <pivotArea dataOnly="0" labelOnly="1" grandRow="1" outline="0" fieldPosition="0"/>
    </format>
    <format dxfId="135">
      <pivotArea type="all" dataOnly="0" outline="0" fieldPosition="0"/>
    </format>
    <format dxfId="134">
      <pivotArea field="7" type="button" dataOnly="0" labelOnly="1" outline="0" axis="axisRow" fieldPosition="0"/>
    </format>
    <format dxfId="133">
      <pivotArea dataOnly="0" labelOnly="1" fieldPosition="0">
        <references count="1">
          <reference field="7" count="1">
            <x v="3"/>
          </reference>
        </references>
      </pivotArea>
    </format>
    <format dxfId="132">
      <pivotArea dataOnly="0" labelOnly="1" grandRow="1" outline="0" fieldPosition="0"/>
    </format>
    <format dxfId="122">
      <pivotArea type="all" dataOnly="0" outline="0" fieldPosition="0"/>
    </format>
    <format dxfId="121">
      <pivotArea field="13" type="button" dataOnly="0" labelOnly="1" outline="0" axis="axisPage" fieldPosition="0"/>
    </format>
    <format dxfId="120">
      <pivotArea field="7" type="button" dataOnly="0" labelOnly="1" outline="0" axis="axisRow" fieldPosition="0"/>
    </format>
    <format dxfId="119">
      <pivotArea dataOnly="0" labelOnly="1" fieldPosition="0">
        <references count="1">
          <reference field="7" count="2">
            <x v="0"/>
            <x v="1"/>
          </reference>
        </references>
      </pivotArea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7" count="1">
            <x v="0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CE861-266D-4550-945A-BD3CD5A82ACE}" name="PivotTable10" cacheId="20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A5" firstHeaderRow="1" firstDataRow="1" firstDataCol="1" rowPageCount="1" colPageCount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0"/>
        <item x="12"/>
        <item x="7"/>
        <item x="2"/>
        <item x="3"/>
        <item x="15"/>
        <item x="5"/>
        <item x="14"/>
        <item x="8"/>
        <item x="4"/>
        <item x="13"/>
        <item x="1"/>
        <item x="6"/>
        <item x="10"/>
        <item x="9"/>
        <item x="11"/>
        <item t="default"/>
      </items>
    </pivotField>
    <pivotField showAll="0"/>
    <pivotField showAll="0"/>
    <pivotField showAll="0"/>
    <pivotField axis="axisPage" showAll="0">
      <items count="13">
        <item x="1"/>
        <item x="5"/>
        <item x="9"/>
        <item x="2"/>
        <item x="4"/>
        <item x="6"/>
        <item x="3"/>
        <item x="8"/>
        <item x="11"/>
        <item x="10"/>
        <item x="0"/>
        <item x="7"/>
        <item t="default"/>
      </items>
    </pivotField>
    <pivotField showAll="0"/>
    <pivotField showAll="0"/>
    <pivotField showAll="0"/>
    <pivotField showAll="0"/>
  </pivotFields>
  <rowFields count="1">
    <field x="9"/>
  </rowFields>
  <rowItems count="2">
    <i>
      <x v="13"/>
    </i>
    <i t="grand">
      <x/>
    </i>
  </rowItems>
  <colItems count="1">
    <i/>
  </colItems>
  <pageFields count="1">
    <pageField fld="13" item="6" hier="-1"/>
  </pageFields>
  <formats count="16">
    <format dxfId="146">
      <pivotArea type="all" dataOnly="0" outline="0" fieldPosition="0"/>
    </format>
    <format dxfId="145">
      <pivotArea field="9" type="button" dataOnly="0" labelOnly="1" outline="0" axis="axisRow" fieldPosition="0"/>
    </format>
    <format dxfId="144">
      <pivotArea dataOnly="0" labelOnly="1" fieldPosition="0">
        <references count="1">
          <reference field="9" count="2">
            <x v="10"/>
            <x v="13"/>
          </reference>
        </references>
      </pivotArea>
    </format>
    <format dxfId="143">
      <pivotArea dataOnly="0" labelOnly="1" grandRow="1" outline="0" fieldPosition="0"/>
    </format>
    <format dxfId="131">
      <pivotArea type="all" dataOnly="0" outline="0" fieldPosition="0"/>
    </format>
    <format dxfId="130">
      <pivotArea field="9" type="button" dataOnly="0" labelOnly="1" outline="0" axis="axisRow" fieldPosition="0"/>
    </format>
    <format dxfId="129">
      <pivotArea dataOnly="0" labelOnly="1" fieldPosition="0">
        <references count="1">
          <reference field="9" count="2">
            <x v="10"/>
            <x v="13"/>
          </reference>
        </references>
      </pivotArea>
    </format>
    <format dxfId="128">
      <pivotArea dataOnly="0" labelOnly="1" grandRow="1" outline="0" fieldPosition="0"/>
    </format>
    <format dxfId="127">
      <pivotArea type="all" dataOnly="0" outline="0" fieldPosition="0"/>
    </format>
    <format dxfId="126">
      <pivotArea field="13" type="button" dataOnly="0" labelOnly="1" outline="0" axis="axisPage" fieldPosition="0"/>
    </format>
    <format dxfId="125">
      <pivotArea field="9" type="button" dataOnly="0" labelOnly="1" outline="0" axis="axisRow" fieldPosition="0"/>
    </format>
    <format dxfId="124">
      <pivotArea dataOnly="0" labelOnly="1" fieldPosition="0">
        <references count="1">
          <reference field="9" count="4">
            <x v="4"/>
            <x v="10"/>
            <x v="13"/>
            <x v="15"/>
          </reference>
        </references>
      </pivotArea>
    </format>
    <format dxfId="123">
      <pivotArea dataOnly="0" labelOnly="1" grandRow="1" outline="0" fieldPosition="0"/>
    </format>
    <format dxfId="116">
      <pivotArea dataOnly="0" labelOnly="1" fieldPosition="0">
        <references count="1">
          <reference field="9" count="1">
            <x v="4"/>
          </reference>
        </references>
      </pivotArea>
    </format>
    <format dxfId="115">
      <pivotArea dataOnly="0" labelOnly="1" fieldPosition="0">
        <references count="1">
          <reference field="9" count="1">
            <x v="15"/>
          </reference>
        </references>
      </pivotArea>
    </format>
    <format dxfId="109">
      <pivotArea dataOnly="0" labelOnly="1" fieldPosition="0">
        <references count="1">
          <reference field="9" count="1">
            <x v="13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A82850-5CD9-4F66-B2EF-6E44F46A808D}" name="PivotTable14" cacheId="2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3:I28" firstHeaderRow="1" firstDataRow="1" firstDataCol="1" rowPageCount="1" colPageCount="1"/>
  <pivotFields count="3">
    <pivotField axis="axisPage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showAll="0">
      <items count="25">
        <item x="21"/>
        <item x="18"/>
        <item x="7"/>
        <item x="8"/>
        <item x="1"/>
        <item x="2"/>
        <item x="9"/>
        <item x="20"/>
        <item x="3"/>
        <item x="4"/>
        <item x="16"/>
        <item x="22"/>
        <item x="0"/>
        <item x="23"/>
        <item x="10"/>
        <item x="11"/>
        <item x="12"/>
        <item x="19"/>
        <item x="17"/>
        <item x="13"/>
        <item x="5"/>
        <item x="15"/>
        <item x="14"/>
        <item x="6"/>
        <item t="default"/>
      </items>
    </pivotField>
    <pivotField showAll="0"/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0" hier="-1"/>
  </pageFields>
  <formats count="8">
    <format dxfId="107">
      <pivotArea type="all" dataOnly="0" outline="0" fieldPosition="0"/>
    </format>
    <format dxfId="106">
      <pivotArea field="1" type="button" dataOnly="0" labelOnly="1" outline="0" axis="axisRow" fieldPosition="0"/>
    </format>
    <format dxfId="105">
      <pivotArea dataOnly="0" labelOnly="1" fieldPosition="0">
        <references count="1">
          <reference field="1" count="0"/>
        </references>
      </pivotArea>
    </format>
    <format dxfId="104">
      <pivotArea dataOnly="0" labelOnly="1" grandRow="1" outline="0" fieldPosition="0"/>
    </format>
    <format dxfId="103">
      <pivotArea type="all" dataOnly="0" outline="0" fieldPosition="0"/>
    </format>
    <format dxfId="102">
      <pivotArea field="1" type="button" dataOnly="0" labelOnly="1" outline="0" axis="axisRow" fieldPosition="0"/>
    </format>
    <format dxfId="101">
      <pivotArea dataOnly="0" labelOnly="1" fieldPosition="0">
        <references count="1">
          <reference field="1" count="0"/>
        </references>
      </pivotArea>
    </format>
    <format dxfId="10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5BCB5F-161E-435C-A6E5-13BFAE7B9193}" name="PivotTable6" cacheId="201" applyNumberFormats="0" applyBorderFormats="0" applyFontFormats="0" applyPatternFormats="0" applyAlignmentFormats="0" applyWidthHeightFormats="1" dataCaption="Values" grandTotalCaption="รวมจำนวนโครงการทั้งหมด" updatedVersion="8" minRefreshableVersion="3" useAutoFormatting="1" itemPrintTitles="1" createdVersion="4" indent="0" outline="1" outlineData="1" multipleFieldFilters="0" rowHeaderCaption=" " colHeaderCaption="ปีงบประมาณ">
  <location ref="A1:J30" firstHeaderRow="1" firstDataRow="2" firstDataCol="1"/>
  <pivotFields count="18">
    <pivotField showAll="0"/>
    <pivotField showAll="0"/>
    <pivotField showAll="0"/>
    <pivotField showAll="0"/>
    <pivotField axis="axisCol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5">
        <item x="1"/>
        <item x="2"/>
        <item x="3"/>
        <item x="0"/>
        <item t="default"/>
      </items>
    </pivotField>
    <pivotField axis="axisRow" dataField="1" showAll="0" sortType="ascending">
      <items count="13">
        <item x="1"/>
        <item x="5"/>
        <item x="9"/>
        <item x="2"/>
        <item x="4"/>
        <item x="6"/>
        <item x="3"/>
        <item x="8"/>
        <item x="11"/>
        <item x="10"/>
        <item x="0"/>
        <item x="7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 r="1">
      <x v="1"/>
    </i>
    <i>
      <x v="11"/>
    </i>
    <i r="1">
      <x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34">
    <format dxfId="196">
      <pivotArea type="all" dataOnly="0" outline="0" fieldPosition="0"/>
    </format>
    <format dxfId="195">
      <pivotArea type="all" dataOnly="0" outline="0" fieldPosition="0"/>
    </format>
    <format dxfId="194">
      <pivotArea dataOnly="0" labelOnly="1" grandCol="1" outline="0" fieldPosition="0"/>
    </format>
    <format dxfId="193">
      <pivotArea dataOnly="0" labelOnly="1" fieldPosition="0">
        <references count="1">
          <reference field="4" count="5">
            <x v="1"/>
            <x v="2"/>
            <x v="3"/>
            <x v="5"/>
            <x v="6"/>
          </reference>
        </references>
      </pivotArea>
    </format>
    <format dxfId="192">
      <pivotArea dataOnly="0" grandRow="1" fieldPosition="0"/>
    </format>
    <format dxfId="191">
      <pivotArea dataOnly="0" grandRow="1" fieldPosition="0"/>
    </format>
    <format dxfId="190">
      <pivotArea type="origin" dataOnly="0" labelOnly="1" outline="0" fieldPosition="0"/>
    </format>
    <format dxfId="189">
      <pivotArea field="4" type="button" dataOnly="0" labelOnly="1" outline="0" axis="axisCol" fieldPosition="0"/>
    </format>
    <format dxfId="188">
      <pivotArea type="topRight" dataOnly="0" labelOnly="1" outline="0" fieldPosition="0"/>
    </format>
    <format dxfId="187">
      <pivotArea field="13" type="button" dataOnly="0" labelOnly="1" outline="0" axis="axisRow" fieldPosition="0"/>
    </format>
    <format dxfId="186">
      <pivotArea dataOnly="0" labelOnly="1" fieldPosition="0">
        <references count="1">
          <reference field="4" count="0"/>
        </references>
      </pivotArea>
    </format>
    <format dxfId="185">
      <pivotArea dataOnly="0" labelOnly="1" grandCol="1" outline="0" fieldPosition="0"/>
    </format>
    <format dxfId="184">
      <pivotArea type="all" dataOnly="0" outline="0" fieldPosition="0"/>
    </format>
    <format dxfId="183">
      <pivotArea outline="0" collapsedLevelsAreSubtotals="1" fieldPosition="0"/>
    </format>
    <format dxfId="182">
      <pivotArea type="origin" dataOnly="0" labelOnly="1" outline="0" fieldPosition="0"/>
    </format>
    <format dxfId="181">
      <pivotArea field="4" type="button" dataOnly="0" labelOnly="1" outline="0" axis="axisCol" fieldPosition="0"/>
    </format>
    <format dxfId="180">
      <pivotArea type="topRight" dataOnly="0" labelOnly="1" outline="0" fieldPosition="0"/>
    </format>
    <format dxfId="179">
      <pivotArea field="13" type="button" dataOnly="0" labelOnly="1" outline="0" axis="axisRow" fieldPosition="0"/>
    </format>
    <format dxfId="178">
      <pivotArea dataOnly="0" labelOnly="1" fieldPosition="0">
        <references count="1">
          <reference field="13" count="0"/>
        </references>
      </pivotArea>
    </format>
    <format dxfId="177">
      <pivotArea dataOnly="0" labelOnly="1" grandRow="1" outline="0" fieldPosition="0"/>
    </format>
    <format dxfId="176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175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174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173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172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171">
      <pivotArea dataOnly="0" labelOnly="1" fieldPosition="0">
        <references count="2">
          <reference field="13" count="1" selected="0">
            <x v="5"/>
          </reference>
          <reference field="14" count="1">
            <x v="0"/>
          </reference>
        </references>
      </pivotArea>
    </format>
    <format dxfId="170">
      <pivotArea dataOnly="0" labelOnly="1" fieldPosition="0">
        <references count="2">
          <reference field="13" count="1" selected="0">
            <x v="6"/>
          </reference>
          <reference field="14" count="1">
            <x v="0"/>
          </reference>
        </references>
      </pivotArea>
    </format>
    <format dxfId="169">
      <pivotArea dataOnly="0" labelOnly="1" fieldPosition="0">
        <references count="2">
          <reference field="13" count="1" selected="0">
            <x v="7"/>
          </reference>
          <reference field="14" count="1">
            <x v="0"/>
          </reference>
        </references>
      </pivotArea>
    </format>
    <format dxfId="168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167">
      <pivotArea dataOnly="0" labelOnly="1" fieldPosition="0">
        <references count="2">
          <reference field="13" count="1" selected="0">
            <x v="9"/>
          </reference>
          <reference field="14" count="1">
            <x v="0"/>
          </reference>
        </references>
      </pivotArea>
    </format>
    <format dxfId="166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165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164">
      <pivotArea dataOnly="0" labelOnly="1" fieldPosition="0">
        <references count="1">
          <reference field="4" count="0"/>
        </references>
      </pivotArea>
    </format>
    <format dxfId="163">
      <pivotArea dataOnly="0" labelOnly="1" grandCol="1" outline="0" fieldPosition="0"/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80FC0-33F7-4918-A689-611E36410BAC}" name="PivotTable6" cacheId="20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 " colHeaderCaption="ปีงบประมาณ">
  <location ref="A1:H19" firstHeaderRow="1" firstDataRow="2" firstDataCol="1"/>
  <pivotFields count="12"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2"/>
        <item x="3"/>
        <item x="1"/>
        <item t="default"/>
      </items>
    </pivotField>
    <pivotField axis="axisRow" showAll="0" sortType="ascending">
      <items count="20">
        <item m="1" x="15"/>
        <item m="1" x="16"/>
        <item m="1" x="13"/>
        <item m="1" x="18"/>
        <item m="1" x="12"/>
        <item m="1" x="14"/>
        <item m="1" x="17"/>
        <item x="7"/>
        <item x="1"/>
        <item x="10"/>
        <item x="0"/>
        <item x="8"/>
        <item x="4"/>
        <item x="11"/>
        <item x="5"/>
        <item x="6"/>
        <item x="2"/>
        <item x="9"/>
        <item x="3"/>
        <item t="default"/>
      </items>
    </pivotField>
  </pivotFields>
  <rowFields count="2">
    <field x="10"/>
    <field x="11"/>
  </rowFields>
  <rowItems count="17">
    <i>
      <x/>
    </i>
    <i r="1">
      <x v="7"/>
    </i>
    <i r="1">
      <x v="8"/>
    </i>
    <i r="1">
      <x v="9"/>
    </i>
    <i r="1">
      <x v="10"/>
    </i>
    <i>
      <x v="1"/>
    </i>
    <i r="1">
      <x v="11"/>
    </i>
    <i r="1">
      <x v="12"/>
    </i>
    <i r="1">
      <x v="13"/>
    </i>
    <i>
      <x v="2"/>
    </i>
    <i r="1">
      <x v="14"/>
    </i>
    <i r="1">
      <x v="15"/>
    </i>
    <i>
      <x v="3"/>
    </i>
    <i r="1">
      <x v="16"/>
    </i>
    <i r="1">
      <x v="17"/>
    </i>
    <i r="1">
      <x v="18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0" subtotal="count" baseField="0" baseItem="0"/>
  </dataFields>
  <formats count="3">
    <format dxfId="162">
      <pivotArea type="all" dataOnly="0" outline="0" fieldPosition="0"/>
    </format>
    <format dxfId="161">
      <pivotArea type="all" dataOnly="0" outline="0" fieldPosition="0"/>
    </format>
    <format dxfId="160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7" cacheId="199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28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4"/>
        <item x="0"/>
        <item x="1"/>
        <item x="3"/>
        <item x="5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axis="axisRow" showAll="0">
      <items count="5">
        <item x="0"/>
        <item x="2"/>
        <item x="3"/>
        <item x="1"/>
        <item t="default"/>
      </items>
    </pivotField>
    <pivotField axis="axisRow" showAll="0">
      <items count="8">
        <item x="1"/>
        <item x="0"/>
        <item x="4"/>
        <item x="5"/>
        <item x="6"/>
        <item x="2"/>
        <item x="3"/>
        <item t="default"/>
      </items>
    </pivotField>
  </pivotFields>
  <rowFields count="4">
    <field x="8"/>
    <field x="7"/>
    <field x="10"/>
    <field x="11"/>
  </rowFields>
  <rowItems count="27">
    <i>
      <x/>
    </i>
    <i r="1">
      <x v="4"/>
    </i>
    <i r="2">
      <x v="1"/>
    </i>
    <i r="3">
      <x v="2"/>
    </i>
    <i r="1">
      <x v="5"/>
    </i>
    <i r="2">
      <x v="3"/>
    </i>
    <i r="3">
      <x v="6"/>
    </i>
    <i>
      <x v="1"/>
    </i>
    <i r="1">
      <x/>
    </i>
    <i r="2">
      <x/>
    </i>
    <i r="3">
      <x/>
    </i>
    <i r="3">
      <x v="1"/>
    </i>
    <i r="2">
      <x v="2"/>
    </i>
    <i r="3">
      <x v="4"/>
    </i>
    <i r="2">
      <x v="3"/>
    </i>
    <i r="3">
      <x v="5"/>
    </i>
    <i r="3">
      <x v="6"/>
    </i>
    <i r="1">
      <x v="1"/>
    </i>
    <i r="2">
      <x v="2"/>
    </i>
    <i r="3">
      <x v="3"/>
    </i>
    <i r="1">
      <x v="2"/>
    </i>
    <i r="2">
      <x/>
    </i>
    <i r="3">
      <x v="1"/>
    </i>
    <i r="1">
      <x v="3"/>
    </i>
    <i r="2">
      <x/>
    </i>
    <i r="3">
      <x/>
    </i>
    <i t="grand">
      <x/>
    </i>
  </rowItems>
  <colItems count="1">
    <i/>
  </colItems>
  <dataFields count="1">
    <dataField name="จำนวนโครงการ/การดำเนินงาน" fld="0" subtotal="count" baseField="0" baseItem="0"/>
  </dataFields>
  <formats count="2">
    <format dxfId="159">
      <pivotArea type="all" dataOnly="0" outline="0" fieldPosition="0"/>
    </format>
    <format dxfId="158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hyperlink" Target="https://emenscr.nesdc.go.th/viewer/view.html?id=5fd896374737ba28bee869cd&amp;username=mot09051" TargetMode="External"/><Relationship Id="rId18" Type="http://schemas.openxmlformats.org/officeDocument/2006/relationships/hyperlink" Target="https://emenscr.nesdc.go.th/viewer/view.html?id=611a961ab1eab9706bc85555&amp;username=mot09051" TargetMode="External"/><Relationship Id="rId3" Type="http://schemas.openxmlformats.org/officeDocument/2006/relationships/hyperlink" Target="https://emenscr.nesdc.go.th/viewer/view.html?id=5b67f5200b4d25387e420006&amp;username=railway051" TargetMode="Externa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17" Type="http://schemas.openxmlformats.org/officeDocument/2006/relationships/hyperlink" Target="https://emenscr.nesdc.go.th/viewer/view.html?id=611a8dace587a9706c8ae38c&amp;username=mot09051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6" Type="http://schemas.openxmlformats.org/officeDocument/2006/relationships/hyperlink" Target="https://emenscr.nesdc.go.th/viewer/view.html?id=611772204bf4461f93d6e591&amp;username=rmutl0583011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5" Type="http://schemas.openxmlformats.org/officeDocument/2006/relationships/hyperlink" Target="https://emenscr.nesdc.go.th/viewer/view.html?id=6113f725e054a16ecd22ba9a&amp;username=most5401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19" Type="http://schemas.openxmlformats.org/officeDocument/2006/relationships/hyperlink" Target="https://emenscr.nesdc.go.th/viewer/view.html?id=611a976db1eab9706bc85559&amp;username=mot09051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Relationship Id="rId14" Type="http://schemas.openxmlformats.org/officeDocument/2006/relationships/hyperlink" Target="https://emenscr.nesdc.go.th/viewer/view.html?id=610d1bfecebcb57c86e915e8&amp;username=most61101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hyperlink" Target="https://emenscr.nesdc.go.th/viewer/view.html?id=5fd896374737ba28bee869cd&amp;username=mot09051" TargetMode="External"/><Relationship Id="rId3" Type="http://schemas.openxmlformats.org/officeDocument/2006/relationships/hyperlink" Target="https://emenscr.nesdc.go.th/viewer/view.html?id=5b67f5200b4d25387e420006&amp;username=railway051" TargetMode="Externa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6" Type="http://schemas.openxmlformats.org/officeDocument/2006/relationships/printerSettings" Target="../printerSettings/printerSettings7.bin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5" Type="http://schemas.openxmlformats.org/officeDocument/2006/relationships/hyperlink" Target="https://emenscr.nesdc.go.th/viewer/view.html?id=611a976db1eab9706bc85559&amp;username=mot0905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Relationship Id="rId14" Type="http://schemas.openxmlformats.org/officeDocument/2006/relationships/hyperlink" Target="https://emenscr.nesdc.go.th/viewer/view.html?id=610d1bfecebcb57c86e915e8&amp;username=most6110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hyperlink" Target="https://emenscr.nesdc.go.th/viewer/view.html?id=5fd896374737ba28bee869cd&amp;username=mot09051" TargetMode="External"/><Relationship Id="rId18" Type="http://schemas.openxmlformats.org/officeDocument/2006/relationships/hyperlink" Target="https://emenscr.nesdc.go.th/viewer/view.html?id=611a961ab1eab9706bc85555&amp;username=mot09051" TargetMode="External"/><Relationship Id="rId3" Type="http://schemas.openxmlformats.org/officeDocument/2006/relationships/hyperlink" Target="https://emenscr.nesdc.go.th/viewer/view.html?id=5b67f5200b4d25387e420006&amp;username=railway051" TargetMode="Externa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17" Type="http://schemas.openxmlformats.org/officeDocument/2006/relationships/hyperlink" Target="https://emenscr.nesdc.go.th/viewer/view.html?id=611a8dace587a9706c8ae38c&amp;username=mot09051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6" Type="http://schemas.openxmlformats.org/officeDocument/2006/relationships/hyperlink" Target="https://emenscr.nesdc.go.th/viewer/view.html?id=611772204bf4461f93d6e591&amp;username=rmutl0583011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5" Type="http://schemas.openxmlformats.org/officeDocument/2006/relationships/hyperlink" Target="https://emenscr.nesdc.go.th/viewer/view.html?id=6113f725e054a16ecd22ba9a&amp;username=most5401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19" Type="http://schemas.openxmlformats.org/officeDocument/2006/relationships/hyperlink" Target="https://emenscr.nesdc.go.th/viewer/view.html?id=611a976db1eab9706bc85559&amp;username=mot09051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Relationship Id="rId14" Type="http://schemas.openxmlformats.org/officeDocument/2006/relationships/hyperlink" Target="https://emenscr.nesdc.go.th/viewer/view.html?id=610d1bfecebcb57c86e915e8&amp;username=most61101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s://emenscr.nesdc.go.th/viewer/view.html?id=5b67f5200b4d25387e420006&amp;username=railway051" TargetMode="Externa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Relationship Id="rId1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31b86bd03be2c50f77fbb&amp;username=mot09031" TargetMode="External"/><Relationship Id="rId13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5b67f5200b4d25387e420006&amp;username=railway051" TargetMode="External"/><Relationship Id="rId7" Type="http://schemas.openxmlformats.org/officeDocument/2006/relationships/hyperlink" Target="https://emenscr.nesdc.go.th/viewer/view.html?id=5bc553afb0bb8f05b870237e&amp;username=railway051" TargetMode="External"/><Relationship Id="rId12" Type="http://schemas.openxmlformats.org/officeDocument/2006/relationships/hyperlink" Target="https://emenscr.nesdc.go.th/viewer/view.html?id=5e8d747badae2932d9c83015&amp;username=mot060491" TargetMode="External"/><Relationship Id="rId2" Type="http://schemas.openxmlformats.org/officeDocument/2006/relationships/hyperlink" Target="https://emenscr.nesdc.go.th/viewer/view.html?id=5b62ce22f08632557fc90007&amp;username=railway051" TargetMode="External"/><Relationship Id="rId1" Type="http://schemas.openxmlformats.org/officeDocument/2006/relationships/hyperlink" Target="https://emenscr.nesdc.go.th/viewer/view.html?id=5b20c950916f477e3991ede0&amp;username=port60001" TargetMode="External"/><Relationship Id="rId6" Type="http://schemas.openxmlformats.org/officeDocument/2006/relationships/hyperlink" Target="https://emenscr.nesdc.go.th/viewer/view.html?id=5bc03ab7b0bb8f05b8702362&amp;username=railway051" TargetMode="External"/><Relationship Id="rId11" Type="http://schemas.openxmlformats.org/officeDocument/2006/relationships/hyperlink" Target="https://emenscr.nesdc.go.th/viewer/view.html?id=5e034ed942c5ca49af55af29&amp;username=nsru0616101" TargetMode="External"/><Relationship Id="rId5" Type="http://schemas.openxmlformats.org/officeDocument/2006/relationships/hyperlink" Target="https://emenscr.nesdc.go.th/viewer/view.html?id=5bbebbfa94249a6573a7b565&amp;username=railway051" TargetMode="External"/><Relationship Id="rId10" Type="http://schemas.openxmlformats.org/officeDocument/2006/relationships/hyperlink" Target="https://emenscr.nesdc.go.th/viewer/view.html?id=5df9ca996b12163f58d5f89b&amp;username=mot09041" TargetMode="External"/><Relationship Id="rId4" Type="http://schemas.openxmlformats.org/officeDocument/2006/relationships/hyperlink" Target="https://emenscr.nesdc.go.th/viewer/view.html?id=5b680ab76cc629387d50e4cc&amp;username=railway051" TargetMode="External"/><Relationship Id="rId9" Type="http://schemas.openxmlformats.org/officeDocument/2006/relationships/hyperlink" Target="https://emenscr.nesdc.go.th/viewer/view.html?id=5df9aa34467aa83f5ec0b023&amp;username=mot0904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1"/>
  <sheetViews>
    <sheetView topLeftCell="H1" workbookViewId="0">
      <selection activeCell="K21" sqref="K21"/>
    </sheetView>
  </sheetViews>
  <sheetFormatPr defaultRowHeight="15"/>
  <cols>
    <col min="1" max="1" width="16.1406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44.5703125" customWidth="1"/>
    <col min="12" max="12" width="36.425781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153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2">
        <v>2944930000</v>
      </c>
      <c r="Q3" s="3">
        <v>0</v>
      </c>
      <c r="R3" t="s">
        <v>37</v>
      </c>
      <c r="S3" t="s">
        <v>38</v>
      </c>
      <c r="T3" t="s">
        <v>39</v>
      </c>
      <c r="X3" s="4" t="s">
        <v>27</v>
      </c>
    </row>
    <row r="4" spans="1:24" ht="15.75" thickBot="1">
      <c r="A4" t="s">
        <v>40</v>
      </c>
      <c r="B4" t="s">
        <v>41</v>
      </c>
      <c r="C4" t="s">
        <v>42</v>
      </c>
      <c r="F4" t="s">
        <v>28</v>
      </c>
      <c r="G4" t="s">
        <v>29</v>
      </c>
      <c r="H4" t="s">
        <v>30</v>
      </c>
      <c r="I4" t="s">
        <v>28</v>
      </c>
      <c r="J4" t="s">
        <v>31</v>
      </c>
      <c r="K4" t="s">
        <v>32</v>
      </c>
      <c r="L4" t="s">
        <v>43</v>
      </c>
      <c r="M4" t="s">
        <v>34</v>
      </c>
      <c r="N4" t="s">
        <v>44</v>
      </c>
      <c r="O4" t="s">
        <v>45</v>
      </c>
      <c r="P4" s="2">
        <v>30880830000</v>
      </c>
      <c r="Q4" s="3">
        <v>0</v>
      </c>
      <c r="R4" t="s">
        <v>46</v>
      </c>
      <c r="S4" t="s">
        <v>47</v>
      </c>
      <c r="T4" t="s">
        <v>39</v>
      </c>
      <c r="X4" s="5" t="s">
        <v>42</v>
      </c>
    </row>
    <row r="5" spans="1:24" ht="15.75" thickBot="1">
      <c r="A5" t="s">
        <v>40</v>
      </c>
      <c r="B5" t="s">
        <v>48</v>
      </c>
      <c r="C5" t="s">
        <v>49</v>
      </c>
      <c r="F5" t="s">
        <v>28</v>
      </c>
      <c r="G5" t="s">
        <v>29</v>
      </c>
      <c r="H5" t="s">
        <v>30</v>
      </c>
      <c r="I5" t="s">
        <v>28</v>
      </c>
      <c r="J5" t="s">
        <v>31</v>
      </c>
      <c r="K5" t="s">
        <v>32</v>
      </c>
      <c r="L5" t="s">
        <v>50</v>
      </c>
      <c r="M5" t="s">
        <v>34</v>
      </c>
      <c r="N5" t="s">
        <v>44</v>
      </c>
      <c r="O5" t="s">
        <v>51</v>
      </c>
      <c r="P5" s="2">
        <v>42933720000</v>
      </c>
      <c r="Q5" s="3">
        <v>0</v>
      </c>
      <c r="R5" t="s">
        <v>46</v>
      </c>
      <c r="S5" t="s">
        <v>47</v>
      </c>
      <c r="T5" t="s">
        <v>39</v>
      </c>
      <c r="X5" s="5" t="s">
        <v>49</v>
      </c>
    </row>
    <row r="6" spans="1:24" ht="15.75" thickBot="1">
      <c r="A6" t="s">
        <v>40</v>
      </c>
      <c r="B6" t="s">
        <v>52</v>
      </c>
      <c r="C6" t="s">
        <v>53</v>
      </c>
      <c r="F6" t="s">
        <v>28</v>
      </c>
      <c r="G6" t="s">
        <v>29</v>
      </c>
      <c r="H6" t="s">
        <v>30</v>
      </c>
      <c r="I6" t="s">
        <v>28</v>
      </c>
      <c r="J6" t="s">
        <v>31</v>
      </c>
      <c r="K6" t="s">
        <v>32</v>
      </c>
      <c r="L6" t="s">
        <v>54</v>
      </c>
      <c r="M6" t="s">
        <v>34</v>
      </c>
      <c r="N6" t="s">
        <v>44</v>
      </c>
      <c r="O6" t="s">
        <v>55</v>
      </c>
      <c r="P6" s="2">
        <v>22708070000</v>
      </c>
      <c r="Q6" s="2">
        <v>22708070000</v>
      </c>
      <c r="R6" t="s">
        <v>46</v>
      </c>
      <c r="S6" t="s">
        <v>47</v>
      </c>
      <c r="T6" t="s">
        <v>39</v>
      </c>
      <c r="X6" s="5" t="s">
        <v>53</v>
      </c>
    </row>
    <row r="7" spans="1:24" ht="15.75" thickBot="1">
      <c r="A7" t="s">
        <v>40</v>
      </c>
      <c r="B7" t="s">
        <v>56</v>
      </c>
      <c r="C7" t="s">
        <v>57</v>
      </c>
      <c r="F7" t="s">
        <v>28</v>
      </c>
      <c r="G7" t="s">
        <v>29</v>
      </c>
      <c r="H7" t="s">
        <v>30</v>
      </c>
      <c r="I7" t="s">
        <v>28</v>
      </c>
      <c r="J7" t="s">
        <v>31</v>
      </c>
      <c r="K7" t="s">
        <v>32</v>
      </c>
      <c r="L7" t="s">
        <v>58</v>
      </c>
      <c r="M7" t="s">
        <v>34</v>
      </c>
      <c r="N7" t="s">
        <v>59</v>
      </c>
      <c r="O7" t="s">
        <v>45</v>
      </c>
      <c r="P7" s="2">
        <v>26654560000</v>
      </c>
      <c r="Q7" s="3">
        <v>0</v>
      </c>
      <c r="R7" t="s">
        <v>46</v>
      </c>
      <c r="S7" t="s">
        <v>47</v>
      </c>
      <c r="T7" t="s">
        <v>39</v>
      </c>
      <c r="X7" s="5" t="s">
        <v>57</v>
      </c>
    </row>
    <row r="8" spans="1:24" ht="15.75" thickBot="1">
      <c r="A8" t="s">
        <v>40</v>
      </c>
      <c r="B8" t="s">
        <v>60</v>
      </c>
      <c r="C8" t="s">
        <v>61</v>
      </c>
      <c r="F8" t="s">
        <v>28</v>
      </c>
      <c r="G8" t="s">
        <v>29</v>
      </c>
      <c r="H8" t="s">
        <v>30</v>
      </c>
      <c r="I8" t="s">
        <v>28</v>
      </c>
      <c r="J8" t="s">
        <v>31</v>
      </c>
      <c r="K8" t="s">
        <v>32</v>
      </c>
      <c r="L8" t="s">
        <v>62</v>
      </c>
      <c r="M8" t="s">
        <v>34</v>
      </c>
      <c r="N8" t="s">
        <v>63</v>
      </c>
      <c r="O8" t="s">
        <v>45</v>
      </c>
      <c r="P8" s="2">
        <v>85345000000</v>
      </c>
      <c r="Q8" s="2">
        <v>85345000000</v>
      </c>
      <c r="R8" t="s">
        <v>46</v>
      </c>
      <c r="S8" t="s">
        <v>47</v>
      </c>
      <c r="T8" t="s">
        <v>39</v>
      </c>
      <c r="X8" s="5" t="s">
        <v>61</v>
      </c>
    </row>
    <row r="9" spans="1:24" ht="15.75" thickBot="1">
      <c r="A9" t="s">
        <v>40</v>
      </c>
      <c r="B9" t="s">
        <v>64</v>
      </c>
      <c r="C9" t="s">
        <v>65</v>
      </c>
      <c r="F9" t="s">
        <v>28</v>
      </c>
      <c r="G9" t="s">
        <v>29</v>
      </c>
      <c r="H9" t="s">
        <v>30</v>
      </c>
      <c r="I9" t="s">
        <v>28</v>
      </c>
      <c r="J9" t="s">
        <v>31</v>
      </c>
      <c r="K9" t="s">
        <v>32</v>
      </c>
      <c r="L9" t="s">
        <v>66</v>
      </c>
      <c r="M9" t="s">
        <v>34</v>
      </c>
      <c r="N9" t="s">
        <v>67</v>
      </c>
      <c r="O9" t="s">
        <v>68</v>
      </c>
      <c r="P9" s="2">
        <v>67965330000</v>
      </c>
      <c r="Q9" s="2">
        <v>67965330000</v>
      </c>
      <c r="R9" t="s">
        <v>46</v>
      </c>
      <c r="S9" t="s">
        <v>47</v>
      </c>
      <c r="T9" t="s">
        <v>39</v>
      </c>
      <c r="X9" s="5" t="s">
        <v>65</v>
      </c>
    </row>
    <row r="10" spans="1:24" ht="15.75" thickBot="1">
      <c r="A10" t="s">
        <v>69</v>
      </c>
      <c r="B10" t="s">
        <v>70</v>
      </c>
      <c r="C10" t="s">
        <v>71</v>
      </c>
      <c r="F10" t="s">
        <v>28</v>
      </c>
      <c r="G10" t="s">
        <v>29</v>
      </c>
      <c r="I10" t="s">
        <v>28</v>
      </c>
      <c r="J10" t="s">
        <v>31</v>
      </c>
      <c r="K10" t="s">
        <v>32</v>
      </c>
      <c r="L10" t="s">
        <v>72</v>
      </c>
      <c r="M10" t="s">
        <v>34</v>
      </c>
      <c r="N10" t="s">
        <v>73</v>
      </c>
      <c r="O10" t="s">
        <v>74</v>
      </c>
      <c r="P10" s="2">
        <v>20200000</v>
      </c>
      <c r="Q10" s="2">
        <v>15150000</v>
      </c>
      <c r="R10" t="s">
        <v>75</v>
      </c>
      <c r="S10" t="s">
        <v>76</v>
      </c>
      <c r="T10" t="s">
        <v>39</v>
      </c>
      <c r="X10" s="5" t="s">
        <v>71</v>
      </c>
    </row>
    <row r="11" spans="1:24" ht="15.75" thickBot="1">
      <c r="A11" t="s">
        <v>77</v>
      </c>
      <c r="B11" t="s">
        <v>78</v>
      </c>
      <c r="C11" t="s">
        <v>79</v>
      </c>
      <c r="F11" t="s">
        <v>28</v>
      </c>
      <c r="G11" t="s">
        <v>29</v>
      </c>
      <c r="I11" t="s">
        <v>28</v>
      </c>
      <c r="J11" t="s">
        <v>31</v>
      </c>
      <c r="K11" t="s">
        <v>32</v>
      </c>
      <c r="L11" t="s">
        <v>80</v>
      </c>
      <c r="M11" t="s">
        <v>34</v>
      </c>
      <c r="N11" t="s">
        <v>73</v>
      </c>
      <c r="O11" t="s">
        <v>81</v>
      </c>
      <c r="P11" s="2">
        <v>14323400</v>
      </c>
      <c r="Q11" s="2">
        <v>14323400</v>
      </c>
      <c r="R11" t="s">
        <v>82</v>
      </c>
      <c r="S11" t="s">
        <v>76</v>
      </c>
      <c r="T11" t="s">
        <v>39</v>
      </c>
      <c r="X11" s="5" t="s">
        <v>156</v>
      </c>
    </row>
    <row r="12" spans="1:24" ht="15.75" thickBot="1">
      <c r="A12" t="s">
        <v>77</v>
      </c>
      <c r="B12" t="s">
        <v>83</v>
      </c>
      <c r="C12" t="s">
        <v>84</v>
      </c>
      <c r="F12" t="s">
        <v>28</v>
      </c>
      <c r="G12" t="s">
        <v>29</v>
      </c>
      <c r="I12" t="s">
        <v>28</v>
      </c>
      <c r="J12" t="s">
        <v>31</v>
      </c>
      <c r="K12" t="s">
        <v>32</v>
      </c>
      <c r="L12" t="s">
        <v>85</v>
      </c>
      <c r="M12" t="s">
        <v>34</v>
      </c>
      <c r="N12" t="s">
        <v>73</v>
      </c>
      <c r="O12" t="s">
        <v>81</v>
      </c>
      <c r="P12" s="2">
        <v>9706500</v>
      </c>
      <c r="Q12" s="2">
        <v>9706500</v>
      </c>
      <c r="R12" t="s">
        <v>82</v>
      </c>
      <c r="S12" t="s">
        <v>76</v>
      </c>
      <c r="T12" t="s">
        <v>39</v>
      </c>
      <c r="X12" s="5" t="s">
        <v>84</v>
      </c>
    </row>
    <row r="13" spans="1:24" ht="15.75" thickBot="1">
      <c r="A13" t="s">
        <v>86</v>
      </c>
      <c r="B13" t="s">
        <v>87</v>
      </c>
      <c r="C13" t="s">
        <v>88</v>
      </c>
      <c r="F13" t="s">
        <v>28</v>
      </c>
      <c r="G13" t="s">
        <v>29</v>
      </c>
      <c r="H13" t="s">
        <v>30</v>
      </c>
      <c r="I13" t="s">
        <v>28</v>
      </c>
      <c r="J13" t="s">
        <v>31</v>
      </c>
      <c r="K13" t="s">
        <v>32</v>
      </c>
      <c r="L13" t="s">
        <v>89</v>
      </c>
      <c r="M13" t="s">
        <v>34</v>
      </c>
      <c r="N13" t="s">
        <v>90</v>
      </c>
      <c r="O13" t="s">
        <v>91</v>
      </c>
      <c r="P13" s="2">
        <v>724500</v>
      </c>
      <c r="Q13" s="2">
        <v>724500</v>
      </c>
      <c r="R13" t="s">
        <v>92</v>
      </c>
      <c r="S13" t="s">
        <v>93</v>
      </c>
      <c r="T13" t="s">
        <v>94</v>
      </c>
      <c r="X13" s="5" t="s">
        <v>88</v>
      </c>
    </row>
    <row r="14" spans="1:24" ht="15.75" thickBot="1">
      <c r="A14" t="s">
        <v>95</v>
      </c>
      <c r="B14" t="s">
        <v>96</v>
      </c>
      <c r="C14" t="s">
        <v>97</v>
      </c>
      <c r="F14" t="s">
        <v>28</v>
      </c>
      <c r="G14" t="s">
        <v>29</v>
      </c>
      <c r="I14" t="s">
        <v>28</v>
      </c>
      <c r="J14" t="s">
        <v>31</v>
      </c>
      <c r="K14" t="s">
        <v>32</v>
      </c>
      <c r="L14" t="s">
        <v>98</v>
      </c>
      <c r="M14" t="s">
        <v>34</v>
      </c>
      <c r="N14" t="s">
        <v>99</v>
      </c>
      <c r="O14" t="s">
        <v>100</v>
      </c>
      <c r="P14" s="2">
        <v>42759000</v>
      </c>
      <c r="Q14" s="2">
        <v>42759000</v>
      </c>
      <c r="R14" t="s">
        <v>101</v>
      </c>
      <c r="S14" t="s">
        <v>102</v>
      </c>
      <c r="T14" t="s">
        <v>39</v>
      </c>
      <c r="X14" s="5" t="s">
        <v>97</v>
      </c>
    </row>
    <row r="15" spans="1:24" ht="15.75" thickBot="1">
      <c r="A15" t="s">
        <v>103</v>
      </c>
      <c r="B15" t="s">
        <v>104</v>
      </c>
      <c r="C15" t="s">
        <v>105</v>
      </c>
      <c r="F15" t="s">
        <v>28</v>
      </c>
      <c r="G15" t="s">
        <v>29</v>
      </c>
      <c r="I15" t="s">
        <v>28</v>
      </c>
      <c r="J15" t="s">
        <v>31</v>
      </c>
      <c r="K15" t="s">
        <v>32</v>
      </c>
      <c r="L15" t="s">
        <v>106</v>
      </c>
      <c r="M15" t="s">
        <v>34</v>
      </c>
      <c r="N15" t="s">
        <v>107</v>
      </c>
      <c r="O15" t="s">
        <v>108</v>
      </c>
      <c r="P15" s="2">
        <v>25745400</v>
      </c>
      <c r="Q15" s="2">
        <v>25745400</v>
      </c>
      <c r="R15" t="s">
        <v>109</v>
      </c>
      <c r="S15" t="s">
        <v>76</v>
      </c>
      <c r="T15" t="s">
        <v>39</v>
      </c>
      <c r="V15" t="s">
        <v>110</v>
      </c>
      <c r="W15" t="s">
        <v>111</v>
      </c>
      <c r="X15" s="5" t="s">
        <v>105</v>
      </c>
    </row>
    <row r="16" spans="1:24" ht="15.75" thickBot="1">
      <c r="A16" t="s">
        <v>112</v>
      </c>
      <c r="B16" t="s">
        <v>113</v>
      </c>
      <c r="C16" t="s">
        <v>114</v>
      </c>
      <c r="F16" t="s">
        <v>28</v>
      </c>
      <c r="G16" t="s">
        <v>29</v>
      </c>
      <c r="I16" t="s">
        <v>28</v>
      </c>
      <c r="J16" t="s">
        <v>31</v>
      </c>
      <c r="K16" t="s">
        <v>32</v>
      </c>
      <c r="L16" t="s">
        <v>115</v>
      </c>
      <c r="M16" t="s">
        <v>34</v>
      </c>
      <c r="N16" t="s">
        <v>90</v>
      </c>
      <c r="O16" t="s">
        <v>116</v>
      </c>
      <c r="P16" s="2">
        <v>688750000</v>
      </c>
      <c r="Q16" s="2">
        <v>688750000</v>
      </c>
      <c r="R16" t="s">
        <v>117</v>
      </c>
      <c r="S16" t="s">
        <v>118</v>
      </c>
      <c r="T16" t="s">
        <v>94</v>
      </c>
      <c r="V16" t="s">
        <v>119</v>
      </c>
      <c r="W16" t="s">
        <v>120</v>
      </c>
      <c r="X16" s="5" t="s">
        <v>114</v>
      </c>
    </row>
    <row r="17" spans="1:24" ht="15.75" thickBot="1">
      <c r="A17" t="s">
        <v>121</v>
      </c>
      <c r="B17" t="s">
        <v>122</v>
      </c>
      <c r="C17" t="s">
        <v>123</v>
      </c>
      <c r="F17" t="s">
        <v>28</v>
      </c>
      <c r="G17" t="s">
        <v>29</v>
      </c>
      <c r="I17" t="s">
        <v>28</v>
      </c>
      <c r="J17" t="s">
        <v>31</v>
      </c>
      <c r="K17" t="s">
        <v>32</v>
      </c>
      <c r="L17" t="s">
        <v>124</v>
      </c>
      <c r="M17" t="s">
        <v>34</v>
      </c>
      <c r="N17" t="s">
        <v>125</v>
      </c>
      <c r="O17" t="s">
        <v>116</v>
      </c>
      <c r="P17" s="2">
        <v>34000000</v>
      </c>
      <c r="Q17" s="2">
        <v>34000000</v>
      </c>
      <c r="R17" t="s">
        <v>126</v>
      </c>
      <c r="S17" t="s">
        <v>127</v>
      </c>
      <c r="T17" t="s">
        <v>94</v>
      </c>
      <c r="U17" t="s">
        <v>128</v>
      </c>
      <c r="V17" t="s">
        <v>129</v>
      </c>
      <c r="W17" t="s">
        <v>130</v>
      </c>
      <c r="X17" s="5" t="s">
        <v>123</v>
      </c>
    </row>
    <row r="18" spans="1:24" ht="15.75" thickBot="1">
      <c r="A18" t="s">
        <v>131</v>
      </c>
      <c r="B18" t="s">
        <v>132</v>
      </c>
      <c r="C18" t="s">
        <v>133</v>
      </c>
      <c r="F18" t="s">
        <v>28</v>
      </c>
      <c r="G18" t="s">
        <v>29</v>
      </c>
      <c r="I18" t="s">
        <v>28</v>
      </c>
      <c r="J18" t="s">
        <v>31</v>
      </c>
      <c r="K18" t="s">
        <v>32</v>
      </c>
      <c r="L18" t="s">
        <v>134</v>
      </c>
      <c r="M18" t="s">
        <v>34</v>
      </c>
      <c r="N18" t="s">
        <v>125</v>
      </c>
      <c r="O18" t="s">
        <v>135</v>
      </c>
      <c r="P18" s="2">
        <v>54000000</v>
      </c>
      <c r="Q18" s="2">
        <v>54000000</v>
      </c>
      <c r="R18" t="s">
        <v>136</v>
      </c>
      <c r="S18" t="s">
        <v>137</v>
      </c>
      <c r="T18" t="s">
        <v>94</v>
      </c>
      <c r="U18" t="s">
        <v>128</v>
      </c>
      <c r="V18" t="s">
        <v>138</v>
      </c>
      <c r="W18" t="s">
        <v>139</v>
      </c>
      <c r="X18" s="5" t="s">
        <v>133</v>
      </c>
    </row>
    <row r="19" spans="1:24" ht="15.75" thickBot="1">
      <c r="A19" t="s">
        <v>103</v>
      </c>
      <c r="B19" t="s">
        <v>140</v>
      </c>
      <c r="C19" t="s">
        <v>141</v>
      </c>
      <c r="F19" t="s">
        <v>28</v>
      </c>
      <c r="G19" t="s">
        <v>29</v>
      </c>
      <c r="I19" t="s">
        <v>28</v>
      </c>
      <c r="J19" t="s">
        <v>31</v>
      </c>
      <c r="K19" t="s">
        <v>32</v>
      </c>
      <c r="L19" t="s">
        <v>142</v>
      </c>
      <c r="M19" t="s">
        <v>34</v>
      </c>
      <c r="N19" t="s">
        <v>125</v>
      </c>
      <c r="O19" t="s">
        <v>135</v>
      </c>
      <c r="P19" s="3">
        <v>0</v>
      </c>
      <c r="Q19" s="3">
        <v>0</v>
      </c>
      <c r="R19" t="s">
        <v>109</v>
      </c>
      <c r="S19" t="s">
        <v>76</v>
      </c>
      <c r="T19" t="s">
        <v>39</v>
      </c>
      <c r="U19" t="s">
        <v>128</v>
      </c>
      <c r="V19" t="s">
        <v>129</v>
      </c>
      <c r="W19" t="s">
        <v>143</v>
      </c>
      <c r="X19" s="5" t="s">
        <v>141</v>
      </c>
    </row>
    <row r="20" spans="1:24" ht="15.75" thickBot="1">
      <c r="A20" t="s">
        <v>103</v>
      </c>
      <c r="B20" t="s">
        <v>144</v>
      </c>
      <c r="C20" t="s">
        <v>145</v>
      </c>
      <c r="F20" t="s">
        <v>28</v>
      </c>
      <c r="G20" t="s">
        <v>29</v>
      </c>
      <c r="I20" t="s">
        <v>28</v>
      </c>
      <c r="J20" t="s">
        <v>31</v>
      </c>
      <c r="K20" t="s">
        <v>32</v>
      </c>
      <c r="L20" t="s">
        <v>146</v>
      </c>
      <c r="M20" t="s">
        <v>34</v>
      </c>
      <c r="N20" t="s">
        <v>125</v>
      </c>
      <c r="O20" t="s">
        <v>135</v>
      </c>
      <c r="P20" s="3">
        <v>0</v>
      </c>
      <c r="Q20" s="3">
        <v>0</v>
      </c>
      <c r="R20" t="s">
        <v>109</v>
      </c>
      <c r="S20" t="s">
        <v>76</v>
      </c>
      <c r="T20" t="s">
        <v>39</v>
      </c>
      <c r="U20" t="s">
        <v>128</v>
      </c>
      <c r="V20" t="s">
        <v>147</v>
      </c>
      <c r="W20" t="s">
        <v>148</v>
      </c>
      <c r="X20" s="5" t="s">
        <v>145</v>
      </c>
    </row>
    <row r="21" spans="1:24" ht="15.75" thickBot="1">
      <c r="A21" t="s">
        <v>103</v>
      </c>
      <c r="B21" t="s">
        <v>149</v>
      </c>
      <c r="C21" t="s">
        <v>150</v>
      </c>
      <c r="F21" t="s">
        <v>28</v>
      </c>
      <c r="G21" t="s">
        <v>29</v>
      </c>
      <c r="I21" t="s">
        <v>28</v>
      </c>
      <c r="J21" t="s">
        <v>31</v>
      </c>
      <c r="K21" s="15" t="s">
        <v>32</v>
      </c>
      <c r="L21" t="s">
        <v>151</v>
      </c>
      <c r="M21" t="s">
        <v>34</v>
      </c>
      <c r="N21" t="s">
        <v>152</v>
      </c>
      <c r="O21" t="s">
        <v>153</v>
      </c>
      <c r="P21" s="3">
        <v>0</v>
      </c>
      <c r="Q21" s="3">
        <v>0</v>
      </c>
      <c r="R21" t="s">
        <v>109</v>
      </c>
      <c r="S21" t="s">
        <v>76</v>
      </c>
      <c r="T21" t="s">
        <v>39</v>
      </c>
      <c r="V21" t="s">
        <v>154</v>
      </c>
      <c r="W21" t="s">
        <v>155</v>
      </c>
      <c r="X21" s="6" t="s">
        <v>150</v>
      </c>
    </row>
  </sheetData>
  <mergeCells count="1">
    <mergeCell ref="A1:X1"/>
  </mergeCells>
  <hyperlinks>
    <hyperlink ref="X3" r:id="rId1" display="https://emenscr.nesdc.go.th/viewer/view.html?id=5b20c950916f477e3991ede0&amp;username=port60001" xr:uid="{00000000-0004-0000-0000-000000000000}"/>
    <hyperlink ref="X4" r:id="rId2" display="https://emenscr.nesdc.go.th/viewer/view.html?id=5b62ce22f08632557fc90007&amp;username=railway051" xr:uid="{00000000-0004-0000-0000-000001000000}"/>
    <hyperlink ref="X5" r:id="rId3" display="https://emenscr.nesdc.go.th/viewer/view.html?id=5b67f5200b4d25387e420006&amp;username=railway051" xr:uid="{00000000-0004-0000-0000-000002000000}"/>
    <hyperlink ref="X6" r:id="rId4" display="https://emenscr.nesdc.go.th/viewer/view.html?id=5b680ab76cc629387d50e4cc&amp;username=railway051" xr:uid="{00000000-0004-0000-0000-000003000000}"/>
    <hyperlink ref="X7" r:id="rId5" display="https://emenscr.nesdc.go.th/viewer/view.html?id=5bbebbfa94249a6573a7b565&amp;username=railway051" xr:uid="{00000000-0004-0000-0000-000004000000}"/>
    <hyperlink ref="X8" r:id="rId6" display="https://emenscr.nesdc.go.th/viewer/view.html?id=5bc03ab7b0bb8f05b8702362&amp;username=railway051" xr:uid="{00000000-0004-0000-0000-000005000000}"/>
    <hyperlink ref="X9" r:id="rId7" display="https://emenscr.nesdc.go.th/viewer/view.html?id=5bc553afb0bb8f05b870237e&amp;username=railway051" xr:uid="{00000000-0004-0000-0000-000006000000}"/>
    <hyperlink ref="X10" r:id="rId8" display="https://emenscr.nesdc.go.th/viewer/view.html?id=5df31b86bd03be2c50f77fbb&amp;username=mot09031" xr:uid="{00000000-0004-0000-0000-000007000000}"/>
    <hyperlink ref="X11" r:id="rId9" display="https://emenscr.nesdc.go.th/viewer/view.html?id=5df9aa34467aa83f5ec0b023&amp;username=mot09041" xr:uid="{00000000-0004-0000-0000-000008000000}"/>
    <hyperlink ref="X12" r:id="rId10" display="https://emenscr.nesdc.go.th/viewer/view.html?id=5df9ca996b12163f58d5f89b&amp;username=mot09041" xr:uid="{00000000-0004-0000-0000-000009000000}"/>
    <hyperlink ref="X13" r:id="rId11" display="https://emenscr.nesdc.go.th/viewer/view.html?id=5e034ed942c5ca49af55af29&amp;username=nsru0616101" xr:uid="{00000000-0004-0000-0000-00000A000000}"/>
    <hyperlink ref="X14" r:id="rId12" display="https://emenscr.nesdc.go.th/viewer/view.html?id=5e8d747badae2932d9c83015&amp;username=mot060491" xr:uid="{00000000-0004-0000-0000-00000B000000}"/>
    <hyperlink ref="X15" r:id="rId13" display="https://emenscr.nesdc.go.th/viewer/view.html?id=5fd896374737ba28bee869cd&amp;username=mot09051" xr:uid="{00000000-0004-0000-0000-00000C000000}"/>
    <hyperlink ref="X16" r:id="rId14" display="https://emenscr.nesdc.go.th/viewer/view.html?id=610d1bfecebcb57c86e915e8&amp;username=most61101" xr:uid="{00000000-0004-0000-0000-00000D000000}"/>
    <hyperlink ref="X17" r:id="rId15" display="https://emenscr.nesdc.go.th/viewer/view.html?id=6113f725e054a16ecd22ba9a&amp;username=most54011" xr:uid="{00000000-0004-0000-0000-00000E000000}"/>
    <hyperlink ref="X18" r:id="rId16" display="https://emenscr.nesdc.go.th/viewer/view.html?id=611772204bf4461f93d6e591&amp;username=rmutl0583011" xr:uid="{00000000-0004-0000-0000-00000F000000}"/>
    <hyperlink ref="X19" r:id="rId17" display="https://emenscr.nesdc.go.th/viewer/view.html?id=611a8dace587a9706c8ae38c&amp;username=mot09051" xr:uid="{00000000-0004-0000-0000-000010000000}"/>
    <hyperlink ref="X20" r:id="rId18" display="https://emenscr.nesdc.go.th/viewer/view.html?id=611a961ab1eab9706bc85555&amp;username=mot09051" xr:uid="{00000000-0004-0000-0000-000011000000}"/>
    <hyperlink ref="X21" r:id="rId19" display="https://emenscr.nesdc.go.th/viewer/view.html?id=611a976db1eab9706bc85559&amp;username=mot09051" xr:uid="{00000000-0004-0000-0000-000012000000}"/>
  </hyperlinks>
  <pageMargins left="0.7" right="0.7" top="0.75" bottom="0.75" header="0.3" footer="0.3"/>
  <pageSetup paperSize="9" orientation="portrait" r:id="rId2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89DA5-DAFD-40E0-8191-05F0BFD65418}">
  <sheetPr>
    <tabColor rgb="FF00B050"/>
  </sheetPr>
  <dimension ref="A1:V8"/>
  <sheetViews>
    <sheetView topLeftCell="B1" zoomScale="50" zoomScaleNormal="50" workbookViewId="0">
      <selection activeCell="K31" sqref="K31"/>
    </sheetView>
  </sheetViews>
  <sheetFormatPr defaultColWidth="8.85546875" defaultRowHeight="21"/>
  <cols>
    <col min="1" max="1" width="17.42578125" style="27" hidden="1" customWidth="1"/>
    <col min="2" max="3" width="78.140625" style="27" customWidth="1"/>
    <col min="4" max="4" width="45.140625" style="27" customWidth="1"/>
    <col min="5" max="7" width="24.42578125" style="33" hidden="1" customWidth="1"/>
    <col min="8" max="8" width="49.140625" style="27" customWidth="1"/>
    <col min="9" max="9" width="46.42578125" style="27" bestFit="1" customWidth="1"/>
    <col min="10" max="10" width="17.42578125" style="27" hidden="1" customWidth="1"/>
    <col min="11" max="11" width="50.28515625" style="27" bestFit="1" customWidth="1"/>
    <col min="12" max="12" width="62.5703125" style="27" bestFit="1" customWidth="1"/>
    <col min="13" max="13" width="21.140625" style="27" customWidth="1"/>
    <col min="14" max="14" width="23.28515625" style="27" customWidth="1"/>
    <col min="15" max="15" width="25.28515625" style="27" customWidth="1"/>
    <col min="16" max="16" width="28.5703125" style="27" customWidth="1"/>
    <col min="17" max="17" width="77.7109375" style="27" hidden="1" customWidth="1"/>
    <col min="18" max="18" width="25" style="27" hidden="1" customWidth="1"/>
    <col min="19" max="19" width="25.28515625" style="27" hidden="1" customWidth="1"/>
    <col min="20" max="20" width="19" style="27" hidden="1" customWidth="1"/>
    <col min="21" max="21" width="10.28515625" style="27" hidden="1" customWidth="1"/>
    <col min="22" max="16384" width="8.85546875" style="27"/>
  </cols>
  <sheetData>
    <row r="1" spans="1:22" ht="36">
      <c r="B1" s="35" t="s">
        <v>633</v>
      </c>
      <c r="C1" s="28"/>
    </row>
    <row r="2" spans="1:22" ht="36">
      <c r="B2" s="35"/>
      <c r="C2" s="28"/>
    </row>
    <row r="3" spans="1:22">
      <c r="A3" s="96" t="s">
        <v>2</v>
      </c>
      <c r="B3" s="95" t="s">
        <v>3</v>
      </c>
      <c r="C3" s="95" t="s">
        <v>3</v>
      </c>
      <c r="D3" s="95" t="s">
        <v>7</v>
      </c>
      <c r="E3" s="96" t="s">
        <v>157</v>
      </c>
      <c r="F3" s="96" t="s">
        <v>14</v>
      </c>
      <c r="G3" s="96" t="s">
        <v>15</v>
      </c>
      <c r="H3" s="95" t="s">
        <v>18</v>
      </c>
      <c r="I3" s="95" t="s">
        <v>19</v>
      </c>
      <c r="J3" s="96" t="s">
        <v>538</v>
      </c>
      <c r="K3" s="95" t="s">
        <v>20</v>
      </c>
      <c r="L3" s="95" t="s">
        <v>21</v>
      </c>
      <c r="M3" s="156" t="s">
        <v>380</v>
      </c>
      <c r="N3" s="157"/>
      <c r="O3" s="158" t="s">
        <v>381</v>
      </c>
      <c r="P3" s="158"/>
      <c r="Q3"/>
      <c r="R3"/>
      <c r="S3"/>
      <c r="T3"/>
      <c r="U3"/>
    </row>
    <row r="4" spans="1:22">
      <c r="A4" s="95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 t="s">
        <v>22</v>
      </c>
      <c r="N4" s="95" t="s">
        <v>23</v>
      </c>
      <c r="O4" s="37" t="s">
        <v>22</v>
      </c>
      <c r="P4" s="37" t="s">
        <v>23</v>
      </c>
      <c r="S4" s="101" t="s">
        <v>183</v>
      </c>
      <c r="T4" s="101" t="s">
        <v>184</v>
      </c>
      <c r="V4" s="38" t="s">
        <v>382</v>
      </c>
    </row>
    <row r="5" spans="1:22">
      <c r="A5" s="36"/>
      <c r="B5" s="97" t="str">
        <f>HYPERLINK(Q5,C5)</f>
        <v>โครงการ “การจัดทำร่างมาตรฐานการตรวจสอบและซ่อมบำรุงทางรถไฟที่มีความลาดชันช่วงสายเหนือ เฟส 2”</v>
      </c>
      <c r="C5" s="36" t="s">
        <v>254</v>
      </c>
      <c r="D5" s="36" t="s">
        <v>29</v>
      </c>
      <c r="E5" s="98">
        <v>2567</v>
      </c>
      <c r="F5" s="64" t="s">
        <v>255</v>
      </c>
      <c r="G5" s="64" t="s">
        <v>116</v>
      </c>
      <c r="H5" s="36" t="s">
        <v>126</v>
      </c>
      <c r="I5" s="36" t="s">
        <v>186</v>
      </c>
      <c r="J5" s="36" t="s">
        <v>547</v>
      </c>
      <c r="K5" s="36" t="s">
        <v>94</v>
      </c>
      <c r="L5" s="36" t="s">
        <v>256</v>
      </c>
      <c r="M5" s="36" t="s">
        <v>147</v>
      </c>
      <c r="N5" s="36" t="s">
        <v>217</v>
      </c>
      <c r="O5" s="36" t="s">
        <v>312</v>
      </c>
      <c r="P5" s="36" t="s">
        <v>313</v>
      </c>
      <c r="Q5" s="27" t="s">
        <v>257</v>
      </c>
      <c r="R5" s="27" t="s">
        <v>313</v>
      </c>
      <c r="S5" s="100" t="s">
        <v>147</v>
      </c>
      <c r="T5" s="100" t="s">
        <v>217</v>
      </c>
    </row>
    <row r="6" spans="1:22">
      <c r="A6" s="36"/>
      <c r="B6" s="97" t="str">
        <f>HYPERLINK(Q6,C6)</f>
        <v>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</v>
      </c>
      <c r="C6" s="36" t="s">
        <v>141</v>
      </c>
      <c r="D6" s="36" t="s">
        <v>29</v>
      </c>
      <c r="E6" s="98">
        <v>2567</v>
      </c>
      <c r="F6" s="64" t="s">
        <v>255</v>
      </c>
      <c r="G6" s="64" t="s">
        <v>116</v>
      </c>
      <c r="H6" s="36" t="s">
        <v>109</v>
      </c>
      <c r="I6" s="36" t="s">
        <v>76</v>
      </c>
      <c r="J6" s="36" t="s">
        <v>552</v>
      </c>
      <c r="K6" s="36" t="s">
        <v>39</v>
      </c>
      <c r="L6" s="36" t="s">
        <v>256</v>
      </c>
      <c r="M6" s="36" t="s">
        <v>129</v>
      </c>
      <c r="N6" s="36" t="s">
        <v>143</v>
      </c>
      <c r="O6" s="99" t="s">
        <v>318</v>
      </c>
      <c r="P6" s="99" t="s">
        <v>355</v>
      </c>
      <c r="Q6" s="27" t="s">
        <v>259</v>
      </c>
      <c r="R6" s="27" t="s">
        <v>355</v>
      </c>
      <c r="S6" s="100" t="s">
        <v>129</v>
      </c>
      <c r="T6" s="100" t="s">
        <v>143</v>
      </c>
      <c r="U6" s="27" t="s">
        <v>368</v>
      </c>
    </row>
    <row r="7" spans="1:22">
      <c r="A7" s="36"/>
      <c r="B7" s="97" t="str">
        <f>HYPERLINK(Q7,C7)</f>
        <v>โครงการ “การส่งเสริมและขับเคลื่อนการพัฒนาท่าเรือบกนครราชสีมาสำหรับยกระดับโครงสร้างพื้นฐานสู่ศูนย์กลางการขนส่งและโลจิสติกส์ของภาคตะวันออกเฉียงเหนือ”</v>
      </c>
      <c r="C7" s="36" t="s">
        <v>264</v>
      </c>
      <c r="D7" s="36" t="s">
        <v>29</v>
      </c>
      <c r="E7" s="98">
        <v>2567</v>
      </c>
      <c r="F7" s="64" t="s">
        <v>135</v>
      </c>
      <c r="G7" s="64" t="s">
        <v>265</v>
      </c>
      <c r="H7" s="36" t="s">
        <v>136</v>
      </c>
      <c r="I7" s="36" t="s">
        <v>266</v>
      </c>
      <c r="J7" s="36" t="s">
        <v>597</v>
      </c>
      <c r="K7" s="36" t="s">
        <v>94</v>
      </c>
      <c r="L7" s="36" t="s">
        <v>256</v>
      </c>
      <c r="M7" s="36" t="s">
        <v>129</v>
      </c>
      <c r="N7" s="36" t="s">
        <v>143</v>
      </c>
      <c r="O7" s="99" t="s">
        <v>318</v>
      </c>
      <c r="P7" s="99" t="s">
        <v>355</v>
      </c>
      <c r="Q7" s="27" t="s">
        <v>267</v>
      </c>
      <c r="R7" s="27" t="s">
        <v>355</v>
      </c>
      <c r="S7" s="100" t="s">
        <v>129</v>
      </c>
      <c r="T7" s="100" t="s">
        <v>130</v>
      </c>
      <c r="U7" s="27" t="s">
        <v>369</v>
      </c>
    </row>
    <row r="8" spans="1:22">
      <c r="A8" s="36"/>
      <c r="B8" s="97" t="str">
        <f>HYPERLINK(Q8,C8)</f>
        <v>โครงการก่อสร้างรถไฟทางคู่ ช่วงขอนแก่น – หนองคาย</v>
      </c>
      <c r="C8" s="36" t="s">
        <v>269</v>
      </c>
      <c r="D8" s="36" t="s">
        <v>29</v>
      </c>
      <c r="E8" s="98">
        <v>2567</v>
      </c>
      <c r="F8" s="64" t="s">
        <v>270</v>
      </c>
      <c r="G8" s="64" t="s">
        <v>271</v>
      </c>
      <c r="H8" s="36" t="s">
        <v>46</v>
      </c>
      <c r="I8" s="36" t="s">
        <v>47</v>
      </c>
      <c r="J8" s="36" t="s">
        <v>555</v>
      </c>
      <c r="K8" s="36" t="s">
        <v>39</v>
      </c>
      <c r="L8" s="36" t="s">
        <v>256</v>
      </c>
      <c r="M8" s="36" t="s">
        <v>129</v>
      </c>
      <c r="N8" s="36" t="s">
        <v>206</v>
      </c>
      <c r="O8" s="99" t="s">
        <v>318</v>
      </c>
      <c r="P8" s="99" t="s">
        <v>319</v>
      </c>
      <c r="Q8" s="27" t="s">
        <v>272</v>
      </c>
      <c r="R8" s="27" t="s">
        <v>319</v>
      </c>
      <c r="S8" s="100" t="s">
        <v>129</v>
      </c>
      <c r="T8" s="100" t="s">
        <v>206</v>
      </c>
      <c r="U8" s="27" t="s">
        <v>370</v>
      </c>
    </row>
  </sheetData>
  <autoFilter ref="B4:P4" xr:uid="{AC689DA5-DAFD-40E0-8191-05F0BFD65418}"/>
  <mergeCells count="2">
    <mergeCell ref="M3:N3"/>
    <mergeCell ref="O3:P3"/>
  </mergeCells>
  <phoneticPr fontId="2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87BD4-C2FA-4515-88CF-33685EEF1FB8}">
  <dimension ref="A1:U63"/>
  <sheetViews>
    <sheetView topLeftCell="P55" zoomScaleNormal="100" workbookViewId="0">
      <selection activeCell="Q67" sqref="Q67"/>
    </sheetView>
  </sheetViews>
  <sheetFormatPr defaultRowHeight="15"/>
  <cols>
    <col min="1" max="1" width="20.85546875" customWidth="1"/>
    <col min="2" max="3" width="43.28515625" customWidth="1"/>
    <col min="4" max="8" width="20.42578125" style="44" customWidth="1"/>
    <col min="9" max="11" width="23.7109375" customWidth="1"/>
    <col min="12" max="13" width="23.7109375" style="44" customWidth="1"/>
    <col min="14" max="14" width="33.42578125" style="44" bestFit="1" customWidth="1"/>
    <col min="15" max="15" width="23.7109375" style="44" customWidth="1"/>
    <col min="16" max="16" width="36.28515625" style="44" bestFit="1" customWidth="1"/>
    <col min="17" max="17" width="23.7109375" style="44" customWidth="1"/>
    <col min="18" max="18" width="33" style="44" bestFit="1" customWidth="1"/>
    <col min="19" max="19" width="23.7109375" style="44" customWidth="1"/>
    <col min="20" max="20" width="35.85546875" style="44" bestFit="1" customWidth="1"/>
    <col min="21" max="21" width="27.7109375" customWidth="1"/>
  </cols>
  <sheetData>
    <row r="1" spans="1:21" ht="21">
      <c r="A1" s="45" t="s">
        <v>383</v>
      </c>
      <c r="B1" s="46" t="s">
        <v>384</v>
      </c>
    </row>
    <row r="2" spans="1:21" ht="21">
      <c r="A2" s="33"/>
      <c r="B2" s="47" t="s">
        <v>385</v>
      </c>
    </row>
    <row r="3" spans="1:21" ht="21">
      <c r="A3" s="33"/>
      <c r="B3" s="48" t="s">
        <v>386</v>
      </c>
    </row>
    <row r="4" spans="1:21" ht="21">
      <c r="A4" s="33"/>
      <c r="B4" s="49" t="s">
        <v>387</v>
      </c>
    </row>
    <row r="5" spans="1:21" ht="21">
      <c r="A5" s="33"/>
      <c r="B5" s="50" t="s">
        <v>388</v>
      </c>
    </row>
    <row r="6" spans="1:21" s="33" customFormat="1" ht="21">
      <c r="A6" s="63" t="s">
        <v>2</v>
      </c>
      <c r="B6" s="55" t="s">
        <v>3</v>
      </c>
      <c r="C6" s="53" t="s">
        <v>7</v>
      </c>
      <c r="D6" s="53" t="s">
        <v>157</v>
      </c>
      <c r="E6" s="54" t="s">
        <v>389</v>
      </c>
      <c r="F6" s="55" t="s">
        <v>14</v>
      </c>
      <c r="G6" s="56" t="s">
        <v>390</v>
      </c>
      <c r="H6" s="55" t="s">
        <v>15</v>
      </c>
      <c r="I6" s="55" t="s">
        <v>20</v>
      </c>
      <c r="J6" s="55" t="s">
        <v>19</v>
      </c>
      <c r="K6" s="55" t="s">
        <v>18</v>
      </c>
      <c r="L6" s="55" t="s">
        <v>21</v>
      </c>
      <c r="M6" s="56" t="s">
        <v>391</v>
      </c>
      <c r="N6" s="59" t="s">
        <v>392</v>
      </c>
      <c r="O6" s="55" t="s">
        <v>393</v>
      </c>
      <c r="P6" s="60" t="s">
        <v>394</v>
      </c>
      <c r="Q6" s="56" t="s">
        <v>395</v>
      </c>
      <c r="R6" s="59" t="s">
        <v>396</v>
      </c>
      <c r="S6" s="55" t="s">
        <v>397</v>
      </c>
      <c r="T6" s="60" t="s">
        <v>398</v>
      </c>
      <c r="U6" s="55" t="s">
        <v>399</v>
      </c>
    </row>
    <row r="7" spans="1:21" s="27" customFormat="1" ht="21">
      <c r="A7" s="51" t="s">
        <v>195</v>
      </c>
      <c r="B7" s="52" t="s">
        <v>196</v>
      </c>
      <c r="C7" s="52" t="s">
        <v>29</v>
      </c>
      <c r="D7" s="57">
        <v>2566</v>
      </c>
      <c r="E7" s="57" t="s">
        <v>125</v>
      </c>
      <c r="F7" s="58">
        <v>243162</v>
      </c>
      <c r="G7" s="58" t="s">
        <v>135</v>
      </c>
      <c r="H7" s="58">
        <v>243526</v>
      </c>
      <c r="I7" s="52" t="s">
        <v>199</v>
      </c>
      <c r="J7" s="52" t="s">
        <v>198</v>
      </c>
      <c r="K7" s="52" t="s">
        <v>197</v>
      </c>
      <c r="L7" s="57" t="s">
        <v>400</v>
      </c>
      <c r="M7" s="57" t="s">
        <v>31</v>
      </c>
      <c r="N7" s="61" t="s">
        <v>401</v>
      </c>
      <c r="O7" s="61" t="s">
        <v>402</v>
      </c>
      <c r="P7" s="62" t="s">
        <v>308</v>
      </c>
      <c r="Q7" s="61"/>
      <c r="R7" s="57"/>
      <c r="S7" s="57"/>
      <c r="T7" s="57"/>
      <c r="U7" s="52" t="s">
        <v>403</v>
      </c>
    </row>
    <row r="8" spans="1:21" s="27" customFormat="1" ht="21">
      <c r="A8" s="51" t="s">
        <v>202</v>
      </c>
      <c r="B8" s="52" t="s">
        <v>203</v>
      </c>
      <c r="C8" s="52" t="s">
        <v>29</v>
      </c>
      <c r="D8" s="57">
        <v>2566</v>
      </c>
      <c r="E8" s="57" t="s">
        <v>125</v>
      </c>
      <c r="F8" s="58">
        <v>243162</v>
      </c>
      <c r="G8" s="58" t="s">
        <v>135</v>
      </c>
      <c r="H8" s="58">
        <v>243526</v>
      </c>
      <c r="I8" s="52" t="s">
        <v>94</v>
      </c>
      <c r="J8" s="52" t="s">
        <v>204</v>
      </c>
      <c r="K8" s="52" t="s">
        <v>205</v>
      </c>
      <c r="L8" s="57" t="s">
        <v>400</v>
      </c>
      <c r="M8" s="57" t="s">
        <v>31</v>
      </c>
      <c r="N8" s="61" t="s">
        <v>401</v>
      </c>
      <c r="O8" s="61" t="s">
        <v>206</v>
      </c>
      <c r="P8" s="62" t="s">
        <v>319</v>
      </c>
      <c r="Q8" s="61"/>
      <c r="R8" s="57"/>
      <c r="S8" s="57"/>
      <c r="T8" s="57"/>
      <c r="U8" s="52" t="s">
        <v>404</v>
      </c>
    </row>
    <row r="9" spans="1:21" s="27" customFormat="1" ht="21">
      <c r="A9" s="51" t="s">
        <v>215</v>
      </c>
      <c r="B9" s="52" t="s">
        <v>216</v>
      </c>
      <c r="C9" s="52" t="s">
        <v>29</v>
      </c>
      <c r="D9" s="57">
        <v>2566</v>
      </c>
      <c r="E9" s="57" t="s">
        <v>125</v>
      </c>
      <c r="F9" s="58">
        <v>243162</v>
      </c>
      <c r="G9" s="58" t="s">
        <v>135</v>
      </c>
      <c r="H9" s="58">
        <v>243526</v>
      </c>
      <c r="I9" s="52" t="s">
        <v>94</v>
      </c>
      <c r="J9" s="52" t="s">
        <v>186</v>
      </c>
      <c r="K9" s="52" t="s">
        <v>126</v>
      </c>
      <c r="L9" s="57" t="s">
        <v>400</v>
      </c>
      <c r="M9" s="57" t="s">
        <v>31</v>
      </c>
      <c r="N9" s="61" t="s">
        <v>401</v>
      </c>
      <c r="O9" s="61" t="s">
        <v>217</v>
      </c>
      <c r="P9" s="62" t="s">
        <v>313</v>
      </c>
      <c r="Q9" s="61"/>
      <c r="R9" s="57"/>
      <c r="S9" s="57"/>
      <c r="T9" s="57"/>
      <c r="U9" s="52" t="s">
        <v>405</v>
      </c>
    </row>
    <row r="10" spans="1:21" s="27" customFormat="1" ht="21">
      <c r="A10" s="51" t="s">
        <v>232</v>
      </c>
      <c r="B10" s="52" t="s">
        <v>233</v>
      </c>
      <c r="C10" s="52" t="s">
        <v>29</v>
      </c>
      <c r="D10" s="57">
        <v>2566</v>
      </c>
      <c r="E10" s="57" t="s">
        <v>125</v>
      </c>
      <c r="F10" s="58">
        <v>243162</v>
      </c>
      <c r="G10" s="58" t="s">
        <v>135</v>
      </c>
      <c r="H10" s="58">
        <v>243526</v>
      </c>
      <c r="I10" s="52" t="s">
        <v>39</v>
      </c>
      <c r="J10" s="52" t="s">
        <v>223</v>
      </c>
      <c r="K10" s="52" t="s">
        <v>222</v>
      </c>
      <c r="L10" s="57" t="s">
        <v>400</v>
      </c>
      <c r="M10" s="57" t="s">
        <v>31</v>
      </c>
      <c r="N10" s="61" t="s">
        <v>401</v>
      </c>
      <c r="O10" s="61" t="s">
        <v>206</v>
      </c>
      <c r="P10" s="62" t="s">
        <v>319</v>
      </c>
      <c r="Q10" s="61"/>
      <c r="R10" s="57"/>
      <c r="S10" s="57"/>
      <c r="T10" s="57"/>
      <c r="U10" s="52" t="s">
        <v>406</v>
      </c>
    </row>
    <row r="11" spans="1:21" s="27" customFormat="1" ht="21">
      <c r="A11" s="51" t="s">
        <v>238</v>
      </c>
      <c r="B11" s="52" t="s">
        <v>239</v>
      </c>
      <c r="C11" s="52" t="s">
        <v>29</v>
      </c>
      <c r="D11" s="57">
        <v>2566</v>
      </c>
      <c r="E11" s="57" t="s">
        <v>125</v>
      </c>
      <c r="F11" s="58">
        <v>243162</v>
      </c>
      <c r="G11" s="58" t="s">
        <v>135</v>
      </c>
      <c r="H11" s="58">
        <v>243526</v>
      </c>
      <c r="I11" s="52" t="s">
        <v>39</v>
      </c>
      <c r="J11" s="52" t="s">
        <v>223</v>
      </c>
      <c r="K11" s="52" t="s">
        <v>222</v>
      </c>
      <c r="L11" s="57" t="s">
        <v>400</v>
      </c>
      <c r="M11" s="57" t="s">
        <v>31</v>
      </c>
      <c r="N11" s="61" t="s">
        <v>401</v>
      </c>
      <c r="O11" s="61" t="s">
        <v>206</v>
      </c>
      <c r="P11" s="62" t="s">
        <v>319</v>
      </c>
      <c r="Q11" s="61"/>
      <c r="R11" s="57"/>
      <c r="S11" s="57"/>
      <c r="T11" s="57"/>
      <c r="U11" s="52" t="s">
        <v>407</v>
      </c>
    </row>
    <row r="12" spans="1:21" s="27" customFormat="1" ht="21">
      <c r="A12" s="51" t="s">
        <v>241</v>
      </c>
      <c r="B12" s="52" t="s">
        <v>242</v>
      </c>
      <c r="C12" s="52" t="s">
        <v>29</v>
      </c>
      <c r="D12" s="57">
        <v>2566</v>
      </c>
      <c r="E12" s="57" t="s">
        <v>51</v>
      </c>
      <c r="F12" s="58">
        <v>243254</v>
      </c>
      <c r="G12" s="58" t="s">
        <v>135</v>
      </c>
      <c r="H12" s="58">
        <v>243526</v>
      </c>
      <c r="I12" s="52" t="s">
        <v>39</v>
      </c>
      <c r="J12" s="52" t="s">
        <v>223</v>
      </c>
      <c r="K12" s="52" t="s">
        <v>222</v>
      </c>
      <c r="L12" s="57" t="s">
        <v>400</v>
      </c>
      <c r="M12" s="57" t="s">
        <v>31</v>
      </c>
      <c r="N12" s="61" t="s">
        <v>401</v>
      </c>
      <c r="O12" s="61" t="s">
        <v>206</v>
      </c>
      <c r="P12" s="62" t="s">
        <v>319</v>
      </c>
      <c r="Q12" s="61"/>
      <c r="R12" s="57"/>
      <c r="S12" s="57"/>
      <c r="T12" s="57"/>
      <c r="U12" s="52" t="s">
        <v>408</v>
      </c>
    </row>
    <row r="13" spans="1:21" s="27" customFormat="1" ht="21">
      <c r="A13" s="51" t="s">
        <v>235</v>
      </c>
      <c r="B13" s="52" t="s">
        <v>236</v>
      </c>
      <c r="C13" s="52" t="s">
        <v>29</v>
      </c>
      <c r="D13" s="57">
        <v>2566</v>
      </c>
      <c r="E13" s="57" t="s">
        <v>125</v>
      </c>
      <c r="F13" s="58">
        <v>243162</v>
      </c>
      <c r="G13" s="58" t="s">
        <v>135</v>
      </c>
      <c r="H13" s="58">
        <v>243526</v>
      </c>
      <c r="I13" s="52" t="s">
        <v>39</v>
      </c>
      <c r="J13" s="52" t="s">
        <v>223</v>
      </c>
      <c r="K13" s="52" t="s">
        <v>222</v>
      </c>
      <c r="L13" s="57" t="s">
        <v>400</v>
      </c>
      <c r="M13" s="57" t="s">
        <v>31</v>
      </c>
      <c r="N13" s="61" t="s">
        <v>401</v>
      </c>
      <c r="O13" s="61" t="s">
        <v>206</v>
      </c>
      <c r="P13" s="62" t="s">
        <v>319</v>
      </c>
      <c r="Q13" s="61"/>
      <c r="R13" s="57"/>
      <c r="S13" s="57"/>
      <c r="T13" s="57"/>
      <c r="U13" s="52" t="s">
        <v>409</v>
      </c>
    </row>
    <row r="14" spans="1:21" s="27" customFormat="1" ht="21">
      <c r="A14" s="51" t="s">
        <v>247</v>
      </c>
      <c r="B14" s="52" t="s">
        <v>248</v>
      </c>
      <c r="C14" s="52" t="s">
        <v>29</v>
      </c>
      <c r="D14" s="57">
        <v>2566</v>
      </c>
      <c r="E14" s="57" t="s">
        <v>51</v>
      </c>
      <c r="F14" s="58">
        <v>243254</v>
      </c>
      <c r="G14" s="58" t="s">
        <v>135</v>
      </c>
      <c r="H14" s="58">
        <v>243526</v>
      </c>
      <c r="I14" s="52" t="s">
        <v>39</v>
      </c>
      <c r="J14" s="52" t="s">
        <v>223</v>
      </c>
      <c r="K14" s="52" t="s">
        <v>222</v>
      </c>
      <c r="L14" s="57" t="s">
        <v>400</v>
      </c>
      <c r="M14" s="57" t="s">
        <v>31</v>
      </c>
      <c r="N14" s="61" t="s">
        <v>401</v>
      </c>
      <c r="O14" s="61" t="s">
        <v>206</v>
      </c>
      <c r="P14" s="62" t="s">
        <v>319</v>
      </c>
      <c r="Q14" s="61"/>
      <c r="R14" s="57"/>
      <c r="S14" s="57"/>
      <c r="T14" s="57"/>
      <c r="U14" s="52" t="s">
        <v>410</v>
      </c>
    </row>
    <row r="15" spans="1:21" s="27" customFormat="1" ht="21">
      <c r="A15" s="51" t="s">
        <v>244</v>
      </c>
      <c r="B15" s="52" t="s">
        <v>245</v>
      </c>
      <c r="C15" s="52" t="s">
        <v>29</v>
      </c>
      <c r="D15" s="57">
        <v>2566</v>
      </c>
      <c r="E15" s="57" t="s">
        <v>125</v>
      </c>
      <c r="F15" s="58">
        <v>243162</v>
      </c>
      <c r="G15" s="58" t="s">
        <v>135</v>
      </c>
      <c r="H15" s="58">
        <v>243526</v>
      </c>
      <c r="I15" s="52" t="s">
        <v>39</v>
      </c>
      <c r="J15" s="52" t="s">
        <v>223</v>
      </c>
      <c r="K15" s="52" t="s">
        <v>222</v>
      </c>
      <c r="L15" s="57" t="s">
        <v>400</v>
      </c>
      <c r="M15" s="57" t="s">
        <v>31</v>
      </c>
      <c r="N15" s="61" t="s">
        <v>401</v>
      </c>
      <c r="O15" s="61" t="s">
        <v>206</v>
      </c>
      <c r="P15" s="62" t="s">
        <v>319</v>
      </c>
      <c r="Q15" s="61"/>
      <c r="R15" s="57"/>
      <c r="S15" s="57"/>
      <c r="T15" s="57"/>
      <c r="U15" s="52" t="s">
        <v>411</v>
      </c>
    </row>
    <row r="16" spans="1:21" s="27" customFormat="1" ht="21">
      <c r="A16" s="51" t="s">
        <v>250</v>
      </c>
      <c r="B16" s="52" t="s">
        <v>251</v>
      </c>
      <c r="C16" s="52" t="s">
        <v>29</v>
      </c>
      <c r="D16" s="57">
        <v>2566</v>
      </c>
      <c r="E16" s="57" t="s">
        <v>125</v>
      </c>
      <c r="F16" s="58">
        <v>243162</v>
      </c>
      <c r="G16" s="58" t="s">
        <v>135</v>
      </c>
      <c r="H16" s="58">
        <v>243526</v>
      </c>
      <c r="I16" s="52" t="s">
        <v>39</v>
      </c>
      <c r="J16" s="52" t="s">
        <v>223</v>
      </c>
      <c r="K16" s="52" t="s">
        <v>222</v>
      </c>
      <c r="L16" s="57" t="s">
        <v>400</v>
      </c>
      <c r="M16" s="57" t="s">
        <v>31</v>
      </c>
      <c r="N16" s="61" t="s">
        <v>401</v>
      </c>
      <c r="O16" s="61" t="s">
        <v>206</v>
      </c>
      <c r="P16" s="62" t="s">
        <v>319</v>
      </c>
      <c r="Q16" s="61"/>
      <c r="R16" s="57"/>
      <c r="S16" s="57"/>
      <c r="T16" s="57"/>
      <c r="U16" s="52" t="s">
        <v>412</v>
      </c>
    </row>
    <row r="17" spans="1:21" s="27" customFormat="1" ht="21">
      <c r="A17" s="51" t="s">
        <v>220</v>
      </c>
      <c r="B17" s="52" t="s">
        <v>221</v>
      </c>
      <c r="C17" s="52" t="s">
        <v>29</v>
      </c>
      <c r="D17" s="57">
        <v>2566</v>
      </c>
      <c r="E17" s="57" t="s">
        <v>125</v>
      </c>
      <c r="F17" s="58">
        <v>243162</v>
      </c>
      <c r="G17" s="58" t="s">
        <v>135</v>
      </c>
      <c r="H17" s="58">
        <v>243526</v>
      </c>
      <c r="I17" s="52" t="s">
        <v>39</v>
      </c>
      <c r="J17" s="52" t="s">
        <v>223</v>
      </c>
      <c r="K17" s="52" t="s">
        <v>222</v>
      </c>
      <c r="L17" s="57" t="s">
        <v>400</v>
      </c>
      <c r="M17" s="57" t="s">
        <v>31</v>
      </c>
      <c r="N17" s="61" t="s">
        <v>401</v>
      </c>
      <c r="O17" s="61" t="s">
        <v>206</v>
      </c>
      <c r="P17" s="62" t="s">
        <v>319</v>
      </c>
      <c r="Q17" s="61"/>
      <c r="R17" s="57"/>
      <c r="S17" s="57"/>
      <c r="T17" s="57"/>
      <c r="U17" s="52" t="s">
        <v>413</v>
      </c>
    </row>
    <row r="18" spans="1:21" s="27" customFormat="1" ht="21">
      <c r="A18" s="51" t="s">
        <v>225</v>
      </c>
      <c r="B18" s="52" t="s">
        <v>226</v>
      </c>
      <c r="C18" s="52" t="s">
        <v>29</v>
      </c>
      <c r="D18" s="57">
        <v>2566</v>
      </c>
      <c r="E18" s="57" t="s">
        <v>125</v>
      </c>
      <c r="F18" s="58">
        <v>243162</v>
      </c>
      <c r="G18" s="58" t="s">
        <v>135</v>
      </c>
      <c r="H18" s="58">
        <v>243526</v>
      </c>
      <c r="I18" s="52" t="s">
        <v>39</v>
      </c>
      <c r="J18" s="52" t="s">
        <v>223</v>
      </c>
      <c r="K18" s="52" t="s">
        <v>222</v>
      </c>
      <c r="L18" s="57" t="s">
        <v>400</v>
      </c>
      <c r="M18" s="57" t="s">
        <v>31</v>
      </c>
      <c r="N18" s="61" t="s">
        <v>401</v>
      </c>
      <c r="O18" s="61" t="s">
        <v>414</v>
      </c>
      <c r="P18" s="62" t="s">
        <v>308</v>
      </c>
      <c r="Q18" s="61"/>
      <c r="R18" s="57"/>
      <c r="S18" s="57"/>
      <c r="T18" s="57"/>
      <c r="U18" s="52" t="s">
        <v>415</v>
      </c>
    </row>
    <row r="19" spans="1:21" s="27" customFormat="1" ht="21">
      <c r="A19" s="51" t="s">
        <v>229</v>
      </c>
      <c r="B19" s="52" t="s">
        <v>230</v>
      </c>
      <c r="C19" s="52" t="s">
        <v>29</v>
      </c>
      <c r="D19" s="57">
        <v>2566</v>
      </c>
      <c r="E19" s="57" t="s">
        <v>51</v>
      </c>
      <c r="F19" s="58">
        <v>243254</v>
      </c>
      <c r="G19" s="58" t="s">
        <v>135</v>
      </c>
      <c r="H19" s="58">
        <v>243526</v>
      </c>
      <c r="I19" s="52" t="s">
        <v>39</v>
      </c>
      <c r="J19" s="52" t="s">
        <v>223</v>
      </c>
      <c r="K19" s="52" t="s">
        <v>222</v>
      </c>
      <c r="L19" s="57" t="s">
        <v>400</v>
      </c>
      <c r="M19" s="57" t="s">
        <v>31</v>
      </c>
      <c r="N19" s="61" t="s">
        <v>401</v>
      </c>
      <c r="O19" s="61" t="s">
        <v>206</v>
      </c>
      <c r="P19" s="62" t="s">
        <v>319</v>
      </c>
      <c r="Q19" s="61"/>
      <c r="R19" s="57"/>
      <c r="S19" s="57"/>
      <c r="T19" s="57"/>
      <c r="U19" s="52" t="s">
        <v>416</v>
      </c>
    </row>
    <row r="20" spans="1:21" s="27" customFormat="1" ht="21">
      <c r="A20" s="51" t="s">
        <v>342</v>
      </c>
      <c r="B20" s="52" t="s">
        <v>343</v>
      </c>
      <c r="C20" s="52" t="s">
        <v>29</v>
      </c>
      <c r="D20" s="57">
        <v>2567</v>
      </c>
      <c r="E20" s="57" t="s">
        <v>255</v>
      </c>
      <c r="F20" s="58">
        <v>243527</v>
      </c>
      <c r="G20" s="58" t="s">
        <v>116</v>
      </c>
      <c r="H20" s="58">
        <v>243891</v>
      </c>
      <c r="I20" s="52" t="s">
        <v>39</v>
      </c>
      <c r="J20" s="52" t="s">
        <v>223</v>
      </c>
      <c r="K20" s="52" t="s">
        <v>222</v>
      </c>
      <c r="L20" s="57" t="s">
        <v>417</v>
      </c>
      <c r="M20" s="57" t="s">
        <v>31</v>
      </c>
      <c r="N20" s="57" t="s">
        <v>401</v>
      </c>
      <c r="O20" s="57" t="s">
        <v>319</v>
      </c>
      <c r="P20" s="62" t="s">
        <v>319</v>
      </c>
      <c r="Q20" s="57"/>
      <c r="R20" s="57"/>
      <c r="S20" s="57"/>
      <c r="T20" s="57"/>
      <c r="U20" s="52" t="s">
        <v>418</v>
      </c>
    </row>
    <row r="21" spans="1:21" s="27" customFormat="1" ht="21">
      <c r="A21" s="51" t="s">
        <v>339</v>
      </c>
      <c r="B21" s="52" t="s">
        <v>340</v>
      </c>
      <c r="C21" s="52" t="s">
        <v>29</v>
      </c>
      <c r="D21" s="57">
        <v>2567</v>
      </c>
      <c r="E21" s="57" t="s">
        <v>255</v>
      </c>
      <c r="F21" s="58">
        <v>243527</v>
      </c>
      <c r="G21" s="58" t="s">
        <v>116</v>
      </c>
      <c r="H21" s="58">
        <v>243891</v>
      </c>
      <c r="I21" s="52" t="s">
        <v>39</v>
      </c>
      <c r="J21" s="52" t="s">
        <v>223</v>
      </c>
      <c r="K21" s="52" t="s">
        <v>222</v>
      </c>
      <c r="L21" s="57" t="s">
        <v>417</v>
      </c>
      <c r="M21" s="57" t="s">
        <v>31</v>
      </c>
      <c r="N21" s="57" t="s">
        <v>401</v>
      </c>
      <c r="O21" s="57" t="s">
        <v>319</v>
      </c>
      <c r="P21" s="62" t="s">
        <v>319</v>
      </c>
      <c r="Q21" s="57"/>
      <c r="R21" s="57"/>
      <c r="S21" s="57"/>
      <c r="T21" s="57"/>
      <c r="U21" s="52" t="s">
        <v>419</v>
      </c>
    </row>
    <row r="22" spans="1:21" s="27" customFormat="1" ht="21">
      <c r="A22" s="51" t="s">
        <v>336</v>
      </c>
      <c r="B22" s="52" t="s">
        <v>337</v>
      </c>
      <c r="C22" s="52" t="s">
        <v>29</v>
      </c>
      <c r="D22" s="57">
        <v>2567</v>
      </c>
      <c r="E22" s="57" t="s">
        <v>255</v>
      </c>
      <c r="F22" s="58">
        <v>243527</v>
      </c>
      <c r="G22" s="58" t="s">
        <v>116</v>
      </c>
      <c r="H22" s="58">
        <v>243891</v>
      </c>
      <c r="I22" s="52" t="s">
        <v>39</v>
      </c>
      <c r="J22" s="52" t="s">
        <v>223</v>
      </c>
      <c r="K22" s="52" t="s">
        <v>222</v>
      </c>
      <c r="L22" s="57" t="s">
        <v>417</v>
      </c>
      <c r="M22" s="57" t="s">
        <v>31</v>
      </c>
      <c r="N22" s="57" t="s">
        <v>401</v>
      </c>
      <c r="O22" s="57" t="s">
        <v>319</v>
      </c>
      <c r="P22" s="62" t="s">
        <v>319</v>
      </c>
      <c r="Q22" s="57"/>
      <c r="R22" s="57"/>
      <c r="S22" s="57"/>
      <c r="T22" s="57"/>
      <c r="U22" s="52" t="s">
        <v>420</v>
      </c>
    </row>
    <row r="23" spans="1:21" s="27" customFormat="1" ht="21">
      <c r="A23" s="51" t="s">
        <v>333</v>
      </c>
      <c r="B23" s="52" t="s">
        <v>334</v>
      </c>
      <c r="C23" s="52" t="s">
        <v>29</v>
      </c>
      <c r="D23" s="57">
        <v>2567</v>
      </c>
      <c r="E23" s="57" t="s">
        <v>255</v>
      </c>
      <c r="F23" s="58">
        <v>243527</v>
      </c>
      <c r="G23" s="58" t="s">
        <v>116</v>
      </c>
      <c r="H23" s="58">
        <v>243891</v>
      </c>
      <c r="I23" s="52" t="s">
        <v>39</v>
      </c>
      <c r="J23" s="52" t="s">
        <v>223</v>
      </c>
      <c r="K23" s="52" t="s">
        <v>222</v>
      </c>
      <c r="L23" s="57" t="s">
        <v>417</v>
      </c>
      <c r="M23" s="57" t="s">
        <v>31</v>
      </c>
      <c r="N23" s="57" t="s">
        <v>401</v>
      </c>
      <c r="O23" s="57" t="s">
        <v>319</v>
      </c>
      <c r="P23" s="62" t="s">
        <v>319</v>
      </c>
      <c r="Q23" s="57"/>
      <c r="R23" s="57"/>
      <c r="S23" s="57"/>
      <c r="T23" s="57"/>
      <c r="U23" s="52" t="s">
        <v>421</v>
      </c>
    </row>
    <row r="24" spans="1:21" s="27" customFormat="1" ht="21">
      <c r="A24" s="51" t="s">
        <v>330</v>
      </c>
      <c r="B24" s="52" t="s">
        <v>331</v>
      </c>
      <c r="C24" s="52" t="s">
        <v>29</v>
      </c>
      <c r="D24" s="57">
        <v>2567</v>
      </c>
      <c r="E24" s="57" t="s">
        <v>255</v>
      </c>
      <c r="F24" s="58">
        <v>243527</v>
      </c>
      <c r="G24" s="58" t="s">
        <v>116</v>
      </c>
      <c r="H24" s="58">
        <v>243891</v>
      </c>
      <c r="I24" s="52" t="s">
        <v>39</v>
      </c>
      <c r="J24" s="52" t="s">
        <v>223</v>
      </c>
      <c r="K24" s="52" t="s">
        <v>222</v>
      </c>
      <c r="L24" s="57" t="s">
        <v>417</v>
      </c>
      <c r="M24" s="57" t="s">
        <v>31</v>
      </c>
      <c r="N24" s="57" t="s">
        <v>401</v>
      </c>
      <c r="O24" s="57" t="s">
        <v>319</v>
      </c>
      <c r="P24" s="62" t="s">
        <v>319</v>
      </c>
      <c r="Q24" s="57"/>
      <c r="R24" s="57"/>
      <c r="S24" s="57"/>
      <c r="T24" s="57"/>
      <c r="U24" s="52" t="s">
        <v>422</v>
      </c>
    </row>
    <row r="25" spans="1:21" s="27" customFormat="1" ht="21">
      <c r="A25" s="51" t="s">
        <v>327</v>
      </c>
      <c r="B25" s="52" t="s">
        <v>328</v>
      </c>
      <c r="C25" s="52" t="s">
        <v>29</v>
      </c>
      <c r="D25" s="57">
        <v>2567</v>
      </c>
      <c r="E25" s="57" t="s">
        <v>255</v>
      </c>
      <c r="F25" s="58">
        <v>243527</v>
      </c>
      <c r="G25" s="58" t="s">
        <v>116</v>
      </c>
      <c r="H25" s="58">
        <v>243891</v>
      </c>
      <c r="I25" s="52" t="s">
        <v>39</v>
      </c>
      <c r="J25" s="52" t="s">
        <v>223</v>
      </c>
      <c r="K25" s="52" t="s">
        <v>222</v>
      </c>
      <c r="L25" s="57" t="s">
        <v>417</v>
      </c>
      <c r="M25" s="57" t="s">
        <v>31</v>
      </c>
      <c r="N25" s="57" t="s">
        <v>401</v>
      </c>
      <c r="O25" s="57" t="s">
        <v>319</v>
      </c>
      <c r="P25" s="62" t="s">
        <v>319</v>
      </c>
      <c r="Q25" s="57"/>
      <c r="R25" s="57"/>
      <c r="S25" s="57"/>
      <c r="T25" s="57"/>
      <c r="U25" s="52" t="s">
        <v>423</v>
      </c>
    </row>
    <row r="26" spans="1:21" s="27" customFormat="1" ht="21">
      <c r="A26" s="51" t="s">
        <v>324</v>
      </c>
      <c r="B26" s="52" t="s">
        <v>325</v>
      </c>
      <c r="C26" s="52" t="s">
        <v>29</v>
      </c>
      <c r="D26" s="57">
        <v>2567</v>
      </c>
      <c r="E26" s="57" t="s">
        <v>255</v>
      </c>
      <c r="F26" s="58">
        <v>243527</v>
      </c>
      <c r="G26" s="58" t="s">
        <v>116</v>
      </c>
      <c r="H26" s="58">
        <v>243891</v>
      </c>
      <c r="I26" s="52" t="s">
        <v>39</v>
      </c>
      <c r="J26" s="52" t="s">
        <v>223</v>
      </c>
      <c r="K26" s="52" t="s">
        <v>222</v>
      </c>
      <c r="L26" s="57" t="s">
        <v>417</v>
      </c>
      <c r="M26" s="57" t="s">
        <v>31</v>
      </c>
      <c r="N26" s="57" t="s">
        <v>401</v>
      </c>
      <c r="O26" s="57" t="s">
        <v>308</v>
      </c>
      <c r="P26" s="62" t="s">
        <v>308</v>
      </c>
      <c r="Q26" s="57"/>
      <c r="R26" s="57"/>
      <c r="S26" s="57"/>
      <c r="T26" s="57"/>
      <c r="U26" s="52" t="s">
        <v>424</v>
      </c>
    </row>
    <row r="27" spans="1:21" s="27" customFormat="1" ht="21">
      <c r="A27" s="51" t="s">
        <v>321</v>
      </c>
      <c r="B27" s="52" t="s">
        <v>322</v>
      </c>
      <c r="C27" s="52" t="s">
        <v>29</v>
      </c>
      <c r="D27" s="57">
        <v>2567</v>
      </c>
      <c r="E27" s="57" t="s">
        <v>255</v>
      </c>
      <c r="F27" s="58">
        <v>243527</v>
      </c>
      <c r="G27" s="58" t="s">
        <v>116</v>
      </c>
      <c r="H27" s="58">
        <v>243891</v>
      </c>
      <c r="I27" s="52" t="s">
        <v>39</v>
      </c>
      <c r="J27" s="52" t="s">
        <v>223</v>
      </c>
      <c r="K27" s="52" t="s">
        <v>222</v>
      </c>
      <c r="L27" s="57" t="s">
        <v>417</v>
      </c>
      <c r="M27" s="57" t="s">
        <v>31</v>
      </c>
      <c r="N27" s="57" t="s">
        <v>401</v>
      </c>
      <c r="O27" s="57" t="s">
        <v>319</v>
      </c>
      <c r="P27" s="62" t="s">
        <v>319</v>
      </c>
      <c r="Q27" s="57"/>
      <c r="R27" s="57"/>
      <c r="S27" s="57"/>
      <c r="T27" s="57"/>
      <c r="U27" s="52" t="s">
        <v>425</v>
      </c>
    </row>
    <row r="28" spans="1:21" s="27" customFormat="1" ht="21">
      <c r="A28" s="51" t="s">
        <v>426</v>
      </c>
      <c r="B28" s="52" t="s">
        <v>427</v>
      </c>
      <c r="C28" s="52" t="s">
        <v>29</v>
      </c>
      <c r="D28" s="57">
        <v>2567</v>
      </c>
      <c r="E28" s="57" t="s">
        <v>428</v>
      </c>
      <c r="F28" s="58">
        <v>243739</v>
      </c>
      <c r="G28" s="58" t="s">
        <v>116</v>
      </c>
      <c r="H28" s="58">
        <v>243891</v>
      </c>
      <c r="I28" s="52" t="s">
        <v>94</v>
      </c>
      <c r="J28" s="52" t="s">
        <v>204</v>
      </c>
      <c r="K28" s="52" t="s">
        <v>205</v>
      </c>
      <c r="L28" s="57" t="s">
        <v>417</v>
      </c>
      <c r="M28" s="57" t="s">
        <v>31</v>
      </c>
      <c r="N28" s="57" t="s">
        <v>401</v>
      </c>
      <c r="O28" s="57" t="s">
        <v>319</v>
      </c>
      <c r="P28" s="62" t="s">
        <v>319</v>
      </c>
      <c r="Q28" s="57"/>
      <c r="R28" s="57"/>
      <c r="S28" s="57"/>
      <c r="T28" s="57"/>
      <c r="U28" s="52" t="s">
        <v>429</v>
      </c>
    </row>
    <row r="29" spans="1:21" s="27" customFormat="1" ht="21">
      <c r="A29" s="51" t="s">
        <v>315</v>
      </c>
      <c r="B29" s="52" t="s">
        <v>114</v>
      </c>
      <c r="C29" s="52" t="s">
        <v>29</v>
      </c>
      <c r="D29" s="57">
        <v>2567</v>
      </c>
      <c r="E29" s="57" t="s">
        <v>255</v>
      </c>
      <c r="F29" s="58">
        <v>243527</v>
      </c>
      <c r="G29" s="58" t="s">
        <v>116</v>
      </c>
      <c r="H29" s="58">
        <v>243891</v>
      </c>
      <c r="I29" s="52" t="s">
        <v>94</v>
      </c>
      <c r="J29" s="52" t="s">
        <v>317</v>
      </c>
      <c r="K29" s="52" t="s">
        <v>316</v>
      </c>
      <c r="L29" s="57" t="s">
        <v>417</v>
      </c>
      <c r="M29" s="57" t="s">
        <v>31</v>
      </c>
      <c r="N29" s="57" t="s">
        <v>401</v>
      </c>
      <c r="O29" s="57" t="s">
        <v>319</v>
      </c>
      <c r="P29" s="62" t="s">
        <v>319</v>
      </c>
      <c r="Q29" s="57"/>
      <c r="R29" s="57"/>
      <c r="S29" s="57"/>
      <c r="T29" s="57"/>
      <c r="U29" s="52" t="s">
        <v>430</v>
      </c>
    </row>
    <row r="30" spans="1:21" s="27" customFormat="1" ht="21">
      <c r="A30" s="51" t="s">
        <v>431</v>
      </c>
      <c r="B30" s="52" t="s">
        <v>254</v>
      </c>
      <c r="C30" s="52" t="s">
        <v>29</v>
      </c>
      <c r="D30" s="57">
        <v>2567</v>
      </c>
      <c r="E30" s="57" t="s">
        <v>255</v>
      </c>
      <c r="F30" s="58">
        <v>243527</v>
      </c>
      <c r="G30" s="58" t="s">
        <v>116</v>
      </c>
      <c r="H30" s="58">
        <v>243891</v>
      </c>
      <c r="I30" s="52" t="s">
        <v>94</v>
      </c>
      <c r="J30" s="52" t="s">
        <v>186</v>
      </c>
      <c r="K30" s="52" t="s">
        <v>126</v>
      </c>
      <c r="L30" s="57" t="s">
        <v>432</v>
      </c>
      <c r="M30" s="57" t="s">
        <v>31</v>
      </c>
      <c r="N30" s="57" t="s">
        <v>401</v>
      </c>
      <c r="O30" s="57" t="s">
        <v>217</v>
      </c>
      <c r="P30" s="62" t="s">
        <v>313</v>
      </c>
      <c r="Q30" s="57"/>
      <c r="R30" s="57"/>
      <c r="S30" s="57"/>
      <c r="T30" s="57"/>
      <c r="U30" s="52" t="s">
        <v>433</v>
      </c>
    </row>
    <row r="31" spans="1:21" s="27" customFormat="1" ht="21">
      <c r="A31" s="51" t="s">
        <v>310</v>
      </c>
      <c r="B31" s="52" t="s">
        <v>311</v>
      </c>
      <c r="C31" s="52" t="s">
        <v>29</v>
      </c>
      <c r="D31" s="57">
        <v>2567</v>
      </c>
      <c r="E31" s="57" t="s">
        <v>255</v>
      </c>
      <c r="F31" s="58">
        <v>243527</v>
      </c>
      <c r="G31" s="58" t="s">
        <v>116</v>
      </c>
      <c r="H31" s="58">
        <v>243891</v>
      </c>
      <c r="I31" s="52" t="s">
        <v>94</v>
      </c>
      <c r="J31" s="52" t="s">
        <v>186</v>
      </c>
      <c r="K31" s="52" t="s">
        <v>126</v>
      </c>
      <c r="L31" s="57" t="s">
        <v>417</v>
      </c>
      <c r="M31" s="57" t="s">
        <v>31</v>
      </c>
      <c r="N31" s="57" t="s">
        <v>401</v>
      </c>
      <c r="O31" s="57" t="s">
        <v>313</v>
      </c>
      <c r="P31" s="62" t="s">
        <v>313</v>
      </c>
      <c r="Q31" s="57"/>
      <c r="R31" s="57"/>
      <c r="S31" s="57"/>
      <c r="T31" s="57"/>
      <c r="U31" s="52" t="s">
        <v>434</v>
      </c>
    </row>
    <row r="32" spans="1:21" s="27" customFormat="1" ht="21">
      <c r="A32" s="51" t="s">
        <v>345</v>
      </c>
      <c r="B32" s="52" t="s">
        <v>346</v>
      </c>
      <c r="C32" s="52" t="s">
        <v>29</v>
      </c>
      <c r="D32" s="57">
        <v>2567</v>
      </c>
      <c r="E32" s="57" t="s">
        <v>255</v>
      </c>
      <c r="F32" s="58">
        <v>243527</v>
      </c>
      <c r="G32" s="58" t="s">
        <v>116</v>
      </c>
      <c r="H32" s="58">
        <v>243891</v>
      </c>
      <c r="I32" s="52" t="s">
        <v>349</v>
      </c>
      <c r="J32" s="52" t="s">
        <v>348</v>
      </c>
      <c r="K32" s="52" t="s">
        <v>347</v>
      </c>
      <c r="L32" s="57" t="s">
        <v>417</v>
      </c>
      <c r="M32" s="57" t="s">
        <v>31</v>
      </c>
      <c r="N32" s="57" t="s">
        <v>401</v>
      </c>
      <c r="O32" s="57" t="s">
        <v>319</v>
      </c>
      <c r="P32" s="62" t="s">
        <v>319</v>
      </c>
      <c r="Q32" s="57"/>
      <c r="R32" s="57"/>
      <c r="S32" s="57"/>
      <c r="T32" s="57"/>
      <c r="U32" s="52" t="s">
        <v>435</v>
      </c>
    </row>
    <row r="33" spans="1:21" s="27" customFormat="1" ht="21">
      <c r="A33" s="51" t="s">
        <v>436</v>
      </c>
      <c r="B33" s="52" t="s">
        <v>437</v>
      </c>
      <c r="C33" s="52" t="s">
        <v>29</v>
      </c>
      <c r="D33" s="57">
        <v>2567</v>
      </c>
      <c r="E33" s="57" t="s">
        <v>255</v>
      </c>
      <c r="F33" s="58">
        <v>243527</v>
      </c>
      <c r="G33" s="58" t="s">
        <v>116</v>
      </c>
      <c r="H33" s="58">
        <v>243891</v>
      </c>
      <c r="I33" s="52" t="s">
        <v>349</v>
      </c>
      <c r="J33" s="52" t="s">
        <v>438</v>
      </c>
      <c r="K33" s="52" t="s">
        <v>439</v>
      </c>
      <c r="L33" s="57" t="s">
        <v>417</v>
      </c>
      <c r="M33" s="57" t="s">
        <v>31</v>
      </c>
      <c r="N33" s="57" t="s">
        <v>401</v>
      </c>
      <c r="O33" s="57" t="s">
        <v>360</v>
      </c>
      <c r="P33" s="62" t="s">
        <v>360</v>
      </c>
      <c r="Q33" s="57"/>
      <c r="R33" s="57"/>
      <c r="S33" s="57"/>
      <c r="T33" s="57"/>
      <c r="U33" s="52" t="s">
        <v>440</v>
      </c>
    </row>
    <row r="34" spans="1:21" s="27" customFormat="1" ht="21">
      <c r="A34" s="51" t="s">
        <v>441</v>
      </c>
      <c r="B34" s="52" t="s">
        <v>442</v>
      </c>
      <c r="C34" s="52" t="s">
        <v>29</v>
      </c>
      <c r="D34" s="57">
        <v>2567</v>
      </c>
      <c r="E34" s="57" t="s">
        <v>255</v>
      </c>
      <c r="F34" s="58">
        <v>243527</v>
      </c>
      <c r="G34" s="58" t="s">
        <v>116</v>
      </c>
      <c r="H34" s="58">
        <v>243891</v>
      </c>
      <c r="I34" s="52" t="s">
        <v>349</v>
      </c>
      <c r="J34" s="52" t="s">
        <v>438</v>
      </c>
      <c r="K34" s="52" t="s">
        <v>439</v>
      </c>
      <c r="L34" s="57" t="s">
        <v>417</v>
      </c>
      <c r="M34" s="57" t="s">
        <v>31</v>
      </c>
      <c r="N34" s="57" t="s">
        <v>401</v>
      </c>
      <c r="O34" s="57" t="s">
        <v>360</v>
      </c>
      <c r="P34" s="62" t="s">
        <v>360</v>
      </c>
      <c r="Q34" s="57"/>
      <c r="R34" s="57"/>
      <c r="S34" s="57"/>
      <c r="T34" s="57"/>
      <c r="U34" s="52" t="s">
        <v>443</v>
      </c>
    </row>
    <row r="35" spans="1:21" s="27" customFormat="1" ht="21">
      <c r="A35" s="51" t="s">
        <v>444</v>
      </c>
      <c r="B35" s="52" t="s">
        <v>445</v>
      </c>
      <c r="C35" s="52" t="s">
        <v>29</v>
      </c>
      <c r="D35" s="57">
        <v>2567</v>
      </c>
      <c r="E35" s="57" t="s">
        <v>255</v>
      </c>
      <c r="F35" s="58">
        <v>243527</v>
      </c>
      <c r="G35" s="58" t="s">
        <v>116</v>
      </c>
      <c r="H35" s="58">
        <v>243891</v>
      </c>
      <c r="I35" s="52" t="s">
        <v>349</v>
      </c>
      <c r="J35" s="52" t="s">
        <v>438</v>
      </c>
      <c r="K35" s="52" t="s">
        <v>439</v>
      </c>
      <c r="L35" s="57" t="s">
        <v>417</v>
      </c>
      <c r="M35" s="57" t="s">
        <v>31</v>
      </c>
      <c r="N35" s="57" t="s">
        <v>401</v>
      </c>
      <c r="O35" s="57" t="s">
        <v>360</v>
      </c>
      <c r="P35" s="62" t="s">
        <v>360</v>
      </c>
      <c r="Q35" s="57"/>
      <c r="R35" s="57"/>
      <c r="S35" s="57"/>
      <c r="T35" s="57"/>
      <c r="U35" s="52" t="s">
        <v>446</v>
      </c>
    </row>
    <row r="36" spans="1:21" s="27" customFormat="1" ht="21">
      <c r="A36" s="51" t="s">
        <v>447</v>
      </c>
      <c r="B36" s="52" t="s">
        <v>448</v>
      </c>
      <c r="C36" s="52" t="s">
        <v>29</v>
      </c>
      <c r="D36" s="57">
        <v>2567</v>
      </c>
      <c r="E36" s="57" t="s">
        <v>255</v>
      </c>
      <c r="F36" s="58">
        <v>243527</v>
      </c>
      <c r="G36" s="58" t="s">
        <v>116</v>
      </c>
      <c r="H36" s="58">
        <v>243891</v>
      </c>
      <c r="I36" s="52" t="s">
        <v>349</v>
      </c>
      <c r="J36" s="52" t="s">
        <v>438</v>
      </c>
      <c r="K36" s="52" t="s">
        <v>439</v>
      </c>
      <c r="L36" s="57" t="s">
        <v>417</v>
      </c>
      <c r="M36" s="57" t="s">
        <v>31</v>
      </c>
      <c r="N36" s="57" t="s">
        <v>401</v>
      </c>
      <c r="O36" s="57" t="s">
        <v>360</v>
      </c>
      <c r="P36" s="62" t="s">
        <v>360</v>
      </c>
      <c r="Q36" s="57"/>
      <c r="R36" s="57"/>
      <c r="S36" s="57"/>
      <c r="T36" s="57"/>
      <c r="U36" s="52" t="s">
        <v>449</v>
      </c>
    </row>
    <row r="37" spans="1:21" s="27" customFormat="1" ht="21">
      <c r="A37" s="51" t="s">
        <v>450</v>
      </c>
      <c r="B37" s="52" t="s">
        <v>451</v>
      </c>
      <c r="C37" s="52" t="s">
        <v>29</v>
      </c>
      <c r="D37" s="57">
        <v>2567</v>
      </c>
      <c r="E37" s="57" t="s">
        <v>452</v>
      </c>
      <c r="F37" s="58">
        <v>243709</v>
      </c>
      <c r="G37" s="58" t="s">
        <v>116</v>
      </c>
      <c r="H37" s="58">
        <v>243891</v>
      </c>
      <c r="I37" s="52" t="s">
        <v>453</v>
      </c>
      <c r="J37" s="52" t="s">
        <v>454</v>
      </c>
      <c r="K37" s="52"/>
      <c r="L37" s="57" t="s">
        <v>417</v>
      </c>
      <c r="M37" s="57" t="s">
        <v>31</v>
      </c>
      <c r="N37" s="57" t="s">
        <v>401</v>
      </c>
      <c r="O37" s="57" t="s">
        <v>455</v>
      </c>
      <c r="P37" s="62" t="s">
        <v>455</v>
      </c>
      <c r="Q37" s="57"/>
      <c r="R37" s="57"/>
      <c r="S37" s="57"/>
      <c r="T37" s="57"/>
      <c r="U37" s="52" t="s">
        <v>456</v>
      </c>
    </row>
    <row r="38" spans="1:21" s="27" customFormat="1" ht="21">
      <c r="A38" s="51" t="s">
        <v>351</v>
      </c>
      <c r="B38" s="52" t="s">
        <v>352</v>
      </c>
      <c r="C38" s="52" t="s">
        <v>29</v>
      </c>
      <c r="D38" s="57">
        <v>2567</v>
      </c>
      <c r="E38" s="57" t="s">
        <v>353</v>
      </c>
      <c r="F38" s="58">
        <v>243770</v>
      </c>
      <c r="G38" s="58" t="s">
        <v>354</v>
      </c>
      <c r="H38" s="58">
        <v>244135</v>
      </c>
      <c r="I38" s="52" t="s">
        <v>39</v>
      </c>
      <c r="J38" s="52" t="s">
        <v>76</v>
      </c>
      <c r="K38" s="52" t="s">
        <v>109</v>
      </c>
      <c r="L38" s="57" t="s">
        <v>417</v>
      </c>
      <c r="M38" s="57" t="s">
        <v>31</v>
      </c>
      <c r="N38" s="57" t="s">
        <v>401</v>
      </c>
      <c r="O38" s="57" t="s">
        <v>355</v>
      </c>
      <c r="P38" s="62" t="s">
        <v>355</v>
      </c>
      <c r="Q38" s="57"/>
      <c r="R38" s="57"/>
      <c r="S38" s="57"/>
      <c r="T38" s="57"/>
      <c r="U38" s="52" t="s">
        <v>457</v>
      </c>
    </row>
    <row r="39" spans="1:21" s="27" customFormat="1" ht="21">
      <c r="A39" s="51" t="s">
        <v>362</v>
      </c>
      <c r="B39" s="52" t="s">
        <v>363</v>
      </c>
      <c r="C39" s="52" t="s">
        <v>29</v>
      </c>
      <c r="D39" s="57">
        <v>2567</v>
      </c>
      <c r="E39" s="57" t="s">
        <v>353</v>
      </c>
      <c r="F39" s="58">
        <v>243770</v>
      </c>
      <c r="G39" s="58" t="s">
        <v>364</v>
      </c>
      <c r="H39" s="58">
        <v>244042</v>
      </c>
      <c r="I39" s="52" t="s">
        <v>39</v>
      </c>
      <c r="J39" s="52" t="s">
        <v>76</v>
      </c>
      <c r="K39" s="52" t="s">
        <v>82</v>
      </c>
      <c r="L39" s="57" t="s">
        <v>417</v>
      </c>
      <c r="M39" s="57" t="s">
        <v>31</v>
      </c>
      <c r="N39" s="57" t="s">
        <v>401</v>
      </c>
      <c r="O39" s="57" t="s">
        <v>365</v>
      </c>
      <c r="P39" s="62" t="s">
        <v>365</v>
      </c>
      <c r="Q39" s="57"/>
      <c r="R39" s="57"/>
      <c r="S39" s="57"/>
      <c r="T39" s="57"/>
      <c r="U39" s="52" t="s">
        <v>458</v>
      </c>
    </row>
    <row r="40" spans="1:21" s="27" customFormat="1" ht="21">
      <c r="A40" s="51" t="s">
        <v>357</v>
      </c>
      <c r="B40" s="52" t="s">
        <v>358</v>
      </c>
      <c r="C40" s="52" t="s">
        <v>29</v>
      </c>
      <c r="D40" s="57">
        <v>2567</v>
      </c>
      <c r="E40" s="57" t="s">
        <v>353</v>
      </c>
      <c r="F40" s="58">
        <v>243770</v>
      </c>
      <c r="G40" s="58" t="s">
        <v>359</v>
      </c>
      <c r="H40" s="58">
        <v>244288</v>
      </c>
      <c r="I40" s="52" t="s">
        <v>39</v>
      </c>
      <c r="J40" s="52" t="s">
        <v>76</v>
      </c>
      <c r="K40" s="52" t="s">
        <v>75</v>
      </c>
      <c r="L40" s="57" t="s">
        <v>417</v>
      </c>
      <c r="M40" s="57" t="s">
        <v>31</v>
      </c>
      <c r="N40" s="57" t="s">
        <v>401</v>
      </c>
      <c r="O40" s="57" t="s">
        <v>360</v>
      </c>
      <c r="P40" s="62" t="s">
        <v>360</v>
      </c>
      <c r="Q40" s="57"/>
      <c r="R40" s="57"/>
      <c r="S40" s="57"/>
      <c r="T40" s="57"/>
      <c r="U40" s="52" t="s">
        <v>459</v>
      </c>
    </row>
    <row r="41" spans="1:21" s="27" customFormat="1" ht="21">
      <c r="A41" s="51" t="s">
        <v>460</v>
      </c>
      <c r="B41" s="52" t="s">
        <v>461</v>
      </c>
      <c r="C41" s="52" t="s">
        <v>29</v>
      </c>
      <c r="D41" s="57">
        <v>2567</v>
      </c>
      <c r="E41" s="57" t="s">
        <v>428</v>
      </c>
      <c r="F41" s="58">
        <v>243739</v>
      </c>
      <c r="G41" s="58" t="s">
        <v>116</v>
      </c>
      <c r="H41" s="58">
        <v>243891</v>
      </c>
      <c r="I41" s="52" t="s">
        <v>39</v>
      </c>
      <c r="J41" s="52" t="s">
        <v>462</v>
      </c>
      <c r="K41" s="52" t="s">
        <v>463</v>
      </c>
      <c r="L41" s="57" t="s">
        <v>417</v>
      </c>
      <c r="M41" s="57" t="s">
        <v>31</v>
      </c>
      <c r="N41" s="57" t="s">
        <v>401</v>
      </c>
      <c r="O41" s="57" t="s">
        <v>464</v>
      </c>
      <c r="P41" s="62" t="s">
        <v>464</v>
      </c>
      <c r="Q41" s="57"/>
      <c r="R41" s="57"/>
      <c r="S41" s="57"/>
      <c r="T41" s="57"/>
      <c r="U41" s="52" t="s">
        <v>465</v>
      </c>
    </row>
    <row r="42" spans="1:21" s="27" customFormat="1" ht="21">
      <c r="A42" s="51" t="s">
        <v>305</v>
      </c>
      <c r="B42" s="52" t="s">
        <v>306</v>
      </c>
      <c r="C42" s="52" t="s">
        <v>29</v>
      </c>
      <c r="D42" s="57">
        <v>2567</v>
      </c>
      <c r="E42" s="57" t="s">
        <v>255</v>
      </c>
      <c r="F42" s="58">
        <v>243527</v>
      </c>
      <c r="G42" s="58" t="s">
        <v>116</v>
      </c>
      <c r="H42" s="58">
        <v>243891</v>
      </c>
      <c r="I42" s="52" t="s">
        <v>199</v>
      </c>
      <c r="J42" s="52" t="s">
        <v>198</v>
      </c>
      <c r="K42" s="52" t="s">
        <v>197</v>
      </c>
      <c r="L42" s="57" t="s">
        <v>417</v>
      </c>
      <c r="M42" s="57" t="s">
        <v>31</v>
      </c>
      <c r="N42" s="57" t="s">
        <v>401</v>
      </c>
      <c r="O42" s="57" t="s">
        <v>308</v>
      </c>
      <c r="P42" s="62" t="s">
        <v>308</v>
      </c>
      <c r="Q42" s="57"/>
      <c r="R42" s="57"/>
      <c r="S42" s="57"/>
      <c r="T42" s="57"/>
      <c r="U42" s="52" t="s">
        <v>466</v>
      </c>
    </row>
    <row r="43" spans="1:21" s="27" customFormat="1" ht="21">
      <c r="A43" s="51" t="s">
        <v>467</v>
      </c>
      <c r="B43" s="52" t="s">
        <v>468</v>
      </c>
      <c r="C43" s="52" t="s">
        <v>29</v>
      </c>
      <c r="D43" s="57">
        <v>2568</v>
      </c>
      <c r="E43" s="57" t="s">
        <v>265</v>
      </c>
      <c r="F43" s="58">
        <v>243892</v>
      </c>
      <c r="G43" s="58" t="s">
        <v>45</v>
      </c>
      <c r="H43" s="58">
        <v>244257</v>
      </c>
      <c r="I43" s="52" t="s">
        <v>39</v>
      </c>
      <c r="J43" s="52" t="s">
        <v>223</v>
      </c>
      <c r="K43" s="52" t="s">
        <v>222</v>
      </c>
      <c r="L43" s="57" t="s">
        <v>469</v>
      </c>
      <c r="M43" s="57" t="s">
        <v>31</v>
      </c>
      <c r="N43" s="57" t="s">
        <v>401</v>
      </c>
      <c r="O43" s="57" t="s">
        <v>470</v>
      </c>
      <c r="P43" s="62" t="s">
        <v>470</v>
      </c>
      <c r="Q43" s="57"/>
      <c r="R43" s="57"/>
      <c r="S43" s="57"/>
      <c r="T43" s="57"/>
      <c r="U43" s="52" t="s">
        <v>471</v>
      </c>
    </row>
    <row r="44" spans="1:21" s="27" customFormat="1" ht="21">
      <c r="A44" s="51" t="s">
        <v>472</v>
      </c>
      <c r="B44" s="52" t="s">
        <v>473</v>
      </c>
      <c r="C44" s="52" t="s">
        <v>29</v>
      </c>
      <c r="D44" s="57">
        <v>2568</v>
      </c>
      <c r="E44" s="57" t="s">
        <v>265</v>
      </c>
      <c r="F44" s="58">
        <v>243892</v>
      </c>
      <c r="G44" s="58" t="s">
        <v>45</v>
      </c>
      <c r="H44" s="58">
        <v>244257</v>
      </c>
      <c r="I44" s="52" t="s">
        <v>39</v>
      </c>
      <c r="J44" s="52" t="s">
        <v>223</v>
      </c>
      <c r="K44" s="52" t="s">
        <v>222</v>
      </c>
      <c r="L44" s="57" t="s">
        <v>469</v>
      </c>
      <c r="M44" s="57" t="s">
        <v>31</v>
      </c>
      <c r="N44" s="57" t="s">
        <v>401</v>
      </c>
      <c r="O44" s="57" t="s">
        <v>308</v>
      </c>
      <c r="P44" s="62" t="s">
        <v>308</v>
      </c>
      <c r="Q44" s="57"/>
      <c r="R44" s="57"/>
      <c r="S44" s="57"/>
      <c r="T44" s="57"/>
      <c r="U44" s="52" t="s">
        <v>474</v>
      </c>
    </row>
    <row r="45" spans="1:21" s="27" customFormat="1" ht="21">
      <c r="A45" s="51" t="s">
        <v>475</v>
      </c>
      <c r="B45" s="52" t="s">
        <v>476</v>
      </c>
      <c r="C45" s="52" t="s">
        <v>29</v>
      </c>
      <c r="D45" s="57">
        <v>2568</v>
      </c>
      <c r="E45" s="57" t="s">
        <v>265</v>
      </c>
      <c r="F45" s="58">
        <v>243892</v>
      </c>
      <c r="G45" s="58" t="s">
        <v>45</v>
      </c>
      <c r="H45" s="58">
        <v>244257</v>
      </c>
      <c r="I45" s="52" t="s">
        <v>39</v>
      </c>
      <c r="J45" s="52" t="s">
        <v>223</v>
      </c>
      <c r="K45" s="52" t="s">
        <v>222</v>
      </c>
      <c r="L45" s="57" t="s">
        <v>469</v>
      </c>
      <c r="M45" s="57" t="s">
        <v>31</v>
      </c>
      <c r="N45" s="57" t="s">
        <v>401</v>
      </c>
      <c r="O45" s="57" t="s">
        <v>319</v>
      </c>
      <c r="P45" s="62" t="s">
        <v>319</v>
      </c>
      <c r="Q45" s="57"/>
      <c r="R45" s="57"/>
      <c r="S45" s="57"/>
      <c r="T45" s="57"/>
      <c r="U45" s="52" t="s">
        <v>477</v>
      </c>
    </row>
    <row r="46" spans="1:21" s="27" customFormat="1" ht="21">
      <c r="A46" s="51" t="s">
        <v>478</v>
      </c>
      <c r="B46" s="52" t="s">
        <v>479</v>
      </c>
      <c r="C46" s="52" t="s">
        <v>29</v>
      </c>
      <c r="D46" s="57">
        <v>2568</v>
      </c>
      <c r="E46" s="57" t="s">
        <v>265</v>
      </c>
      <c r="F46" s="58">
        <v>243892</v>
      </c>
      <c r="G46" s="58" t="s">
        <v>45</v>
      </c>
      <c r="H46" s="58">
        <v>244257</v>
      </c>
      <c r="I46" s="52" t="s">
        <v>39</v>
      </c>
      <c r="J46" s="52" t="s">
        <v>223</v>
      </c>
      <c r="K46" s="52" t="s">
        <v>222</v>
      </c>
      <c r="L46" s="57" t="s">
        <v>469</v>
      </c>
      <c r="M46" s="57" t="s">
        <v>31</v>
      </c>
      <c r="N46" s="57" t="s">
        <v>401</v>
      </c>
      <c r="O46" s="57" t="s">
        <v>480</v>
      </c>
      <c r="P46" s="62" t="s">
        <v>480</v>
      </c>
      <c r="Q46" s="57"/>
      <c r="R46" s="57"/>
      <c r="S46" s="57"/>
      <c r="T46" s="57"/>
      <c r="U46" s="52" t="s">
        <v>481</v>
      </c>
    </row>
    <row r="47" spans="1:21" s="27" customFormat="1" ht="21">
      <c r="A47" s="51" t="s">
        <v>482</v>
      </c>
      <c r="B47" s="52" t="s">
        <v>483</v>
      </c>
      <c r="C47" s="52" t="s">
        <v>29</v>
      </c>
      <c r="D47" s="57">
        <v>2568</v>
      </c>
      <c r="E47" s="57" t="s">
        <v>265</v>
      </c>
      <c r="F47" s="58">
        <v>243892</v>
      </c>
      <c r="G47" s="58" t="s">
        <v>45</v>
      </c>
      <c r="H47" s="58">
        <v>244257</v>
      </c>
      <c r="I47" s="52" t="s">
        <v>39</v>
      </c>
      <c r="J47" s="52" t="s">
        <v>223</v>
      </c>
      <c r="K47" s="52" t="s">
        <v>222</v>
      </c>
      <c r="L47" s="57" t="s">
        <v>469</v>
      </c>
      <c r="M47" s="57" t="s">
        <v>31</v>
      </c>
      <c r="N47" s="57" t="s">
        <v>401</v>
      </c>
      <c r="O47" s="57" t="s">
        <v>308</v>
      </c>
      <c r="P47" s="62" t="s">
        <v>308</v>
      </c>
      <c r="Q47" s="57"/>
      <c r="R47" s="57"/>
      <c r="S47" s="57"/>
      <c r="T47" s="57"/>
      <c r="U47" s="52" t="s">
        <v>484</v>
      </c>
    </row>
    <row r="48" spans="1:21" s="27" customFormat="1" ht="21">
      <c r="A48" s="51" t="s">
        <v>485</v>
      </c>
      <c r="B48" s="52" t="s">
        <v>486</v>
      </c>
      <c r="C48" s="52" t="s">
        <v>29</v>
      </c>
      <c r="D48" s="57">
        <v>2568</v>
      </c>
      <c r="E48" s="57" t="s">
        <v>265</v>
      </c>
      <c r="F48" s="58">
        <v>243892</v>
      </c>
      <c r="G48" s="58" t="s">
        <v>45</v>
      </c>
      <c r="H48" s="58">
        <v>244257</v>
      </c>
      <c r="I48" s="52" t="s">
        <v>39</v>
      </c>
      <c r="J48" s="52" t="s">
        <v>223</v>
      </c>
      <c r="K48" s="52" t="s">
        <v>222</v>
      </c>
      <c r="L48" s="57" t="s">
        <v>469</v>
      </c>
      <c r="M48" s="57" t="s">
        <v>31</v>
      </c>
      <c r="N48" s="57" t="s">
        <v>401</v>
      </c>
      <c r="O48" s="57" t="s">
        <v>319</v>
      </c>
      <c r="P48" s="62" t="s">
        <v>319</v>
      </c>
      <c r="Q48" s="57"/>
      <c r="R48" s="57"/>
      <c r="S48" s="57"/>
      <c r="T48" s="57"/>
      <c r="U48" s="52" t="s">
        <v>487</v>
      </c>
    </row>
    <row r="49" spans="1:21" s="27" customFormat="1" ht="21">
      <c r="A49" s="51" t="s">
        <v>488</v>
      </c>
      <c r="B49" s="52" t="s">
        <v>489</v>
      </c>
      <c r="C49" s="52" t="s">
        <v>29</v>
      </c>
      <c r="D49" s="57">
        <v>2568</v>
      </c>
      <c r="E49" s="57" t="s">
        <v>265</v>
      </c>
      <c r="F49" s="58">
        <v>243892</v>
      </c>
      <c r="G49" s="58" t="s">
        <v>45</v>
      </c>
      <c r="H49" s="58">
        <v>244257</v>
      </c>
      <c r="I49" s="52" t="s">
        <v>39</v>
      </c>
      <c r="J49" s="52" t="s">
        <v>223</v>
      </c>
      <c r="K49" s="52" t="s">
        <v>222</v>
      </c>
      <c r="L49" s="57" t="s">
        <v>469</v>
      </c>
      <c r="M49" s="57" t="s">
        <v>31</v>
      </c>
      <c r="N49" s="57" t="s">
        <v>401</v>
      </c>
      <c r="O49" s="57" t="s">
        <v>319</v>
      </c>
      <c r="P49" s="62" t="s">
        <v>319</v>
      </c>
      <c r="Q49" s="57"/>
      <c r="R49" s="57"/>
      <c r="S49" s="57"/>
      <c r="T49" s="57"/>
      <c r="U49" s="52" t="s">
        <v>490</v>
      </c>
    </row>
    <row r="50" spans="1:21" s="27" customFormat="1" ht="21">
      <c r="A50" s="51" t="s">
        <v>491</v>
      </c>
      <c r="B50" s="52" t="s">
        <v>492</v>
      </c>
      <c r="C50" s="52" t="s">
        <v>29</v>
      </c>
      <c r="D50" s="57">
        <v>2568</v>
      </c>
      <c r="E50" s="57" t="s">
        <v>265</v>
      </c>
      <c r="F50" s="58">
        <v>243892</v>
      </c>
      <c r="G50" s="58" t="s">
        <v>45</v>
      </c>
      <c r="H50" s="58">
        <v>244257</v>
      </c>
      <c r="I50" s="52" t="s">
        <v>39</v>
      </c>
      <c r="J50" s="52" t="s">
        <v>223</v>
      </c>
      <c r="K50" s="52" t="s">
        <v>222</v>
      </c>
      <c r="L50" s="57" t="s">
        <v>469</v>
      </c>
      <c r="M50" s="57" t="s">
        <v>31</v>
      </c>
      <c r="N50" s="57" t="s">
        <v>401</v>
      </c>
      <c r="O50" s="57" t="s">
        <v>319</v>
      </c>
      <c r="P50" s="62" t="s">
        <v>319</v>
      </c>
      <c r="Q50" s="57"/>
      <c r="R50" s="57"/>
      <c r="S50" s="57"/>
      <c r="T50" s="57"/>
      <c r="U50" s="52" t="s">
        <v>493</v>
      </c>
    </row>
    <row r="51" spans="1:21" s="27" customFormat="1" ht="21">
      <c r="A51" s="51" t="s">
        <v>494</v>
      </c>
      <c r="B51" s="52" t="s">
        <v>495</v>
      </c>
      <c r="C51" s="52" t="s">
        <v>29</v>
      </c>
      <c r="D51" s="57">
        <v>2568</v>
      </c>
      <c r="E51" s="57" t="s">
        <v>265</v>
      </c>
      <c r="F51" s="58">
        <v>243892</v>
      </c>
      <c r="G51" s="58" t="s">
        <v>45</v>
      </c>
      <c r="H51" s="58">
        <v>244257</v>
      </c>
      <c r="I51" s="52" t="s">
        <v>39</v>
      </c>
      <c r="J51" s="52" t="s">
        <v>223</v>
      </c>
      <c r="K51" s="52" t="s">
        <v>222</v>
      </c>
      <c r="L51" s="57" t="s">
        <v>469</v>
      </c>
      <c r="M51" s="57" t="s">
        <v>31</v>
      </c>
      <c r="N51" s="57" t="s">
        <v>401</v>
      </c>
      <c r="O51" s="57" t="s">
        <v>365</v>
      </c>
      <c r="P51" s="62" t="s">
        <v>365</v>
      </c>
      <c r="Q51" s="57"/>
      <c r="R51" s="57"/>
      <c r="S51" s="57"/>
      <c r="T51" s="57"/>
      <c r="U51" s="52" t="s">
        <v>496</v>
      </c>
    </row>
    <row r="52" spans="1:21" s="27" customFormat="1" ht="21">
      <c r="A52" s="51" t="s">
        <v>497</v>
      </c>
      <c r="B52" s="52" t="s">
        <v>498</v>
      </c>
      <c r="C52" s="52" t="s">
        <v>29</v>
      </c>
      <c r="D52" s="57">
        <v>2568</v>
      </c>
      <c r="E52" s="57" t="s">
        <v>265</v>
      </c>
      <c r="F52" s="58">
        <v>243892</v>
      </c>
      <c r="G52" s="58" t="s">
        <v>45</v>
      </c>
      <c r="H52" s="58">
        <v>244257</v>
      </c>
      <c r="I52" s="52" t="s">
        <v>39</v>
      </c>
      <c r="J52" s="52" t="s">
        <v>223</v>
      </c>
      <c r="K52" s="52" t="s">
        <v>222</v>
      </c>
      <c r="L52" s="57" t="s">
        <v>469</v>
      </c>
      <c r="M52" s="57" t="s">
        <v>31</v>
      </c>
      <c r="N52" s="57" t="s">
        <v>401</v>
      </c>
      <c r="O52" s="57" t="s">
        <v>365</v>
      </c>
      <c r="P52" s="62" t="s">
        <v>365</v>
      </c>
      <c r="Q52" s="57"/>
      <c r="R52" s="57"/>
      <c r="S52" s="57"/>
      <c r="T52" s="57"/>
      <c r="U52" s="52" t="s">
        <v>499</v>
      </c>
    </row>
    <row r="53" spans="1:21" s="27" customFormat="1" ht="21">
      <c r="A53" s="51" t="s">
        <v>500</v>
      </c>
      <c r="B53" s="52" t="s">
        <v>340</v>
      </c>
      <c r="C53" s="52" t="s">
        <v>29</v>
      </c>
      <c r="D53" s="57">
        <v>2568</v>
      </c>
      <c r="E53" s="57" t="s">
        <v>265</v>
      </c>
      <c r="F53" s="58">
        <v>243892</v>
      </c>
      <c r="G53" s="58" t="s">
        <v>45</v>
      </c>
      <c r="H53" s="58">
        <v>244257</v>
      </c>
      <c r="I53" s="52" t="s">
        <v>39</v>
      </c>
      <c r="J53" s="52" t="s">
        <v>223</v>
      </c>
      <c r="K53" s="52" t="s">
        <v>222</v>
      </c>
      <c r="L53" s="57" t="s">
        <v>469</v>
      </c>
      <c r="M53" s="57" t="s">
        <v>31</v>
      </c>
      <c r="N53" s="57" t="s">
        <v>401</v>
      </c>
      <c r="O53" s="57" t="s">
        <v>365</v>
      </c>
      <c r="P53" s="62" t="s">
        <v>365</v>
      </c>
      <c r="Q53" s="57"/>
      <c r="R53" s="57"/>
      <c r="S53" s="57"/>
      <c r="T53" s="57"/>
      <c r="U53" s="52" t="s">
        <v>501</v>
      </c>
    </row>
    <row r="54" spans="1:21" s="27" customFormat="1" ht="21">
      <c r="A54" s="51" t="s">
        <v>502</v>
      </c>
      <c r="B54" s="52" t="s">
        <v>503</v>
      </c>
      <c r="C54" s="52" t="s">
        <v>29</v>
      </c>
      <c r="D54" s="57">
        <v>2568</v>
      </c>
      <c r="E54" s="57" t="s">
        <v>504</v>
      </c>
      <c r="F54" s="58">
        <v>243953</v>
      </c>
      <c r="G54" s="58" t="s">
        <v>45</v>
      </c>
      <c r="H54" s="58">
        <v>244257</v>
      </c>
      <c r="I54" s="52" t="s">
        <v>39</v>
      </c>
      <c r="J54" s="52" t="s">
        <v>76</v>
      </c>
      <c r="K54" s="52" t="s">
        <v>505</v>
      </c>
      <c r="L54" s="57" t="s">
        <v>469</v>
      </c>
      <c r="M54" s="57" t="s">
        <v>31</v>
      </c>
      <c r="N54" s="57" t="s">
        <v>401</v>
      </c>
      <c r="O54" s="57" t="s">
        <v>319</v>
      </c>
      <c r="P54" s="62" t="s">
        <v>319</v>
      </c>
      <c r="Q54" s="57"/>
      <c r="R54" s="57"/>
      <c r="S54" s="57"/>
      <c r="T54" s="57"/>
      <c r="U54" s="52" t="s">
        <v>506</v>
      </c>
    </row>
    <row r="55" spans="1:21" s="27" customFormat="1" ht="21">
      <c r="A55" s="51" t="s">
        <v>507</v>
      </c>
      <c r="B55" s="52" t="s">
        <v>508</v>
      </c>
      <c r="C55" s="52" t="s">
        <v>29</v>
      </c>
      <c r="D55" s="57">
        <v>2568</v>
      </c>
      <c r="E55" s="57" t="s">
        <v>265</v>
      </c>
      <c r="F55" s="58">
        <v>243892</v>
      </c>
      <c r="G55" s="58" t="s">
        <v>45</v>
      </c>
      <c r="H55" s="58">
        <v>244257</v>
      </c>
      <c r="I55" s="52" t="s">
        <v>199</v>
      </c>
      <c r="J55" s="52" t="s">
        <v>198</v>
      </c>
      <c r="K55" s="52" t="s">
        <v>197</v>
      </c>
      <c r="L55" s="57" t="s">
        <v>469</v>
      </c>
      <c r="M55" s="57" t="s">
        <v>31</v>
      </c>
      <c r="N55" s="57" t="s">
        <v>401</v>
      </c>
      <c r="O55" s="57" t="s">
        <v>355</v>
      </c>
      <c r="P55" s="62" t="s">
        <v>355</v>
      </c>
      <c r="Q55" s="57"/>
      <c r="R55" s="57"/>
      <c r="S55" s="57"/>
      <c r="T55" s="57"/>
      <c r="U55" s="52" t="s">
        <v>509</v>
      </c>
    </row>
    <row r="56" spans="1:21" s="27" customFormat="1" ht="21">
      <c r="A56" s="51" t="s">
        <v>113</v>
      </c>
      <c r="B56" s="52" t="s">
        <v>114</v>
      </c>
      <c r="C56" s="52" t="s">
        <v>29</v>
      </c>
      <c r="D56" s="57">
        <v>2564</v>
      </c>
      <c r="E56" s="57" t="s">
        <v>90</v>
      </c>
      <c r="F56" s="58">
        <v>242066</v>
      </c>
      <c r="G56" s="58" t="s">
        <v>116</v>
      </c>
      <c r="H56" s="58">
        <v>243862</v>
      </c>
      <c r="I56" s="52" t="s">
        <v>94</v>
      </c>
      <c r="J56" s="52" t="s">
        <v>317</v>
      </c>
      <c r="K56" s="52" t="s">
        <v>117</v>
      </c>
      <c r="L56" s="58" t="s">
        <v>510</v>
      </c>
      <c r="M56" s="58" t="s">
        <v>31</v>
      </c>
      <c r="N56" s="61">
        <v>70103</v>
      </c>
      <c r="O56" s="57" t="s">
        <v>120</v>
      </c>
      <c r="P56" s="62" t="s">
        <v>464</v>
      </c>
      <c r="Q56" s="57"/>
      <c r="R56" s="61"/>
      <c r="S56" s="57"/>
      <c r="T56" s="57"/>
      <c r="U56" s="52" t="s">
        <v>511</v>
      </c>
    </row>
    <row r="57" spans="1:21" s="27" customFormat="1" ht="21">
      <c r="A57" s="51" t="s">
        <v>149</v>
      </c>
      <c r="B57" s="52" t="s">
        <v>150</v>
      </c>
      <c r="C57" s="52" t="s">
        <v>29</v>
      </c>
      <c r="D57" s="57">
        <v>2564</v>
      </c>
      <c r="E57" s="57" t="s">
        <v>152</v>
      </c>
      <c r="F57" s="58">
        <v>242431</v>
      </c>
      <c r="G57" s="58" t="s">
        <v>153</v>
      </c>
      <c r="H57" s="58">
        <v>242767</v>
      </c>
      <c r="I57" s="52" t="s">
        <v>39</v>
      </c>
      <c r="J57" s="52" t="s">
        <v>76</v>
      </c>
      <c r="K57" s="52" t="s">
        <v>109</v>
      </c>
      <c r="L57" s="58" t="s">
        <v>510</v>
      </c>
      <c r="M57" s="58" t="s">
        <v>31</v>
      </c>
      <c r="N57" s="61">
        <v>70103</v>
      </c>
      <c r="O57" s="57" t="s">
        <v>155</v>
      </c>
      <c r="P57" s="62" t="s">
        <v>512</v>
      </c>
      <c r="Q57" s="57"/>
      <c r="R57" s="61"/>
      <c r="S57" s="57"/>
      <c r="T57" s="57"/>
      <c r="U57" s="52" t="s">
        <v>513</v>
      </c>
    </row>
    <row r="58" spans="1:21" s="27" customFormat="1" ht="21">
      <c r="A58" s="51" t="s">
        <v>104</v>
      </c>
      <c r="B58" s="52" t="s">
        <v>105</v>
      </c>
      <c r="C58" s="52" t="s">
        <v>29</v>
      </c>
      <c r="D58" s="57">
        <v>2564</v>
      </c>
      <c r="E58" s="57" t="s">
        <v>107</v>
      </c>
      <c r="F58" s="58">
        <v>242523</v>
      </c>
      <c r="G58" s="58" t="s">
        <v>108</v>
      </c>
      <c r="H58" s="58">
        <v>242889</v>
      </c>
      <c r="I58" s="52" t="s">
        <v>39</v>
      </c>
      <c r="J58" s="52" t="s">
        <v>76</v>
      </c>
      <c r="K58" s="52" t="s">
        <v>109</v>
      </c>
      <c r="L58" s="58" t="s">
        <v>510</v>
      </c>
      <c r="M58" s="58" t="s">
        <v>31</v>
      </c>
      <c r="N58" s="61">
        <v>70103</v>
      </c>
      <c r="O58" s="57" t="s">
        <v>111</v>
      </c>
      <c r="P58" s="62" t="s">
        <v>355</v>
      </c>
      <c r="Q58" s="57"/>
      <c r="R58" s="61"/>
      <c r="S58" s="57"/>
      <c r="T58" s="57"/>
      <c r="U58" s="52" t="s">
        <v>514</v>
      </c>
    </row>
    <row r="59" spans="1:21" s="27" customFormat="1" ht="21">
      <c r="A59" s="36" t="s">
        <v>209</v>
      </c>
      <c r="B59" s="36" t="s">
        <v>210</v>
      </c>
      <c r="C59" s="36" t="s">
        <v>29</v>
      </c>
      <c r="D59" s="64">
        <v>2566</v>
      </c>
      <c r="E59" s="64" t="s">
        <v>125</v>
      </c>
      <c r="F59" s="64">
        <v>243162</v>
      </c>
      <c r="G59" s="64" t="s">
        <v>135</v>
      </c>
      <c r="H59" s="64">
        <v>243526</v>
      </c>
      <c r="I59" s="36" t="s">
        <v>213</v>
      </c>
      <c r="J59" s="36" t="s">
        <v>211</v>
      </c>
      <c r="K59" s="36" t="s">
        <v>212</v>
      </c>
      <c r="L59" s="64" t="s">
        <v>400</v>
      </c>
      <c r="M59" s="64" t="s">
        <v>31</v>
      </c>
      <c r="N59" s="64" t="s">
        <v>401</v>
      </c>
      <c r="O59" s="64" t="s">
        <v>130</v>
      </c>
      <c r="P59" s="65" t="s">
        <v>355</v>
      </c>
      <c r="Q59" s="64" t="s">
        <v>31</v>
      </c>
      <c r="R59" s="64" t="s">
        <v>401</v>
      </c>
      <c r="S59" s="64" t="s">
        <v>414</v>
      </c>
      <c r="T59" s="65" t="s">
        <v>308</v>
      </c>
      <c r="U59" s="36" t="s">
        <v>515</v>
      </c>
    </row>
    <row r="60" spans="1:21" ht="21">
      <c r="A60" s="36" t="s">
        <v>516</v>
      </c>
      <c r="B60" s="36" t="s">
        <v>61</v>
      </c>
      <c r="C60" s="36" t="s">
        <v>29</v>
      </c>
      <c r="D60" s="64">
        <v>2565</v>
      </c>
      <c r="E60" s="64" t="s">
        <v>517</v>
      </c>
      <c r="F60" s="64">
        <v>242797</v>
      </c>
      <c r="G60" s="64" t="s">
        <v>275</v>
      </c>
      <c r="H60" s="64">
        <v>245323</v>
      </c>
      <c r="I60" s="36" t="s">
        <v>39</v>
      </c>
      <c r="J60" s="36" t="s">
        <v>47</v>
      </c>
      <c r="K60" s="36" t="s">
        <v>46</v>
      </c>
      <c r="L60" s="64" t="s">
        <v>518</v>
      </c>
      <c r="M60" s="64" t="s">
        <v>519</v>
      </c>
      <c r="N60" s="64">
        <v>70102</v>
      </c>
      <c r="O60" s="64" t="s">
        <v>520</v>
      </c>
      <c r="P60" s="66" t="s">
        <v>521</v>
      </c>
      <c r="Q60" s="64" t="s">
        <v>31</v>
      </c>
      <c r="R60" s="64">
        <v>70103</v>
      </c>
      <c r="S60" s="64" t="s">
        <v>206</v>
      </c>
      <c r="T60" s="66" t="s">
        <v>319</v>
      </c>
      <c r="U60" s="36" t="s">
        <v>522</v>
      </c>
    </row>
    <row r="61" spans="1:21" ht="21">
      <c r="A61" s="36" t="s">
        <v>523</v>
      </c>
      <c r="B61" s="36" t="s">
        <v>65</v>
      </c>
      <c r="C61" s="36" t="s">
        <v>29</v>
      </c>
      <c r="D61" s="64">
        <v>2565</v>
      </c>
      <c r="E61" s="64" t="s">
        <v>152</v>
      </c>
      <c r="F61" s="64">
        <v>242431</v>
      </c>
      <c r="G61" s="64" t="s">
        <v>299</v>
      </c>
      <c r="H61" s="64">
        <v>244593</v>
      </c>
      <c r="I61" s="36" t="s">
        <v>39</v>
      </c>
      <c r="J61" s="36" t="s">
        <v>47</v>
      </c>
      <c r="K61" s="36" t="s">
        <v>46</v>
      </c>
      <c r="L61" s="64" t="s">
        <v>518</v>
      </c>
      <c r="M61" s="64" t="s">
        <v>519</v>
      </c>
      <c r="N61" s="64">
        <v>70102</v>
      </c>
      <c r="O61" s="64" t="s">
        <v>520</v>
      </c>
      <c r="P61" s="66" t="s">
        <v>521</v>
      </c>
      <c r="Q61" s="64" t="s">
        <v>31</v>
      </c>
      <c r="R61" s="64">
        <v>70103</v>
      </c>
      <c r="S61" s="64" t="s">
        <v>206</v>
      </c>
      <c r="T61" s="66" t="s">
        <v>319</v>
      </c>
      <c r="U61" s="36" t="s">
        <v>524</v>
      </c>
    </row>
    <row r="62" spans="1:21" ht="21">
      <c r="A62" s="36" t="s">
        <v>525</v>
      </c>
      <c r="B62" s="36" t="s">
        <v>210</v>
      </c>
      <c r="C62" s="36" t="s">
        <v>29</v>
      </c>
      <c r="D62" s="64">
        <v>2567</v>
      </c>
      <c r="E62" s="64" t="s">
        <v>255</v>
      </c>
      <c r="F62" s="64">
        <v>243527</v>
      </c>
      <c r="G62" s="64" t="s">
        <v>526</v>
      </c>
      <c r="H62" s="64">
        <v>244104</v>
      </c>
      <c r="I62" s="36" t="s">
        <v>213</v>
      </c>
      <c r="J62" s="36" t="s">
        <v>211</v>
      </c>
      <c r="K62" s="36" t="s">
        <v>212</v>
      </c>
      <c r="L62" s="64" t="s">
        <v>417</v>
      </c>
      <c r="M62" s="64" t="s">
        <v>527</v>
      </c>
      <c r="N62" s="64" t="s">
        <v>528</v>
      </c>
      <c r="O62" s="64" t="s">
        <v>529</v>
      </c>
      <c r="P62" s="66" t="s">
        <v>529</v>
      </c>
      <c r="Q62" s="64" t="s">
        <v>31</v>
      </c>
      <c r="R62" s="64" t="s">
        <v>401</v>
      </c>
      <c r="S62" s="64" t="s">
        <v>355</v>
      </c>
      <c r="T62" s="66" t="s">
        <v>355</v>
      </c>
      <c r="U62" s="36" t="s">
        <v>530</v>
      </c>
    </row>
    <row r="63" spans="1:21" ht="21">
      <c r="A63" s="36" t="s">
        <v>531</v>
      </c>
      <c r="B63" s="36" t="s">
        <v>532</v>
      </c>
      <c r="C63" s="36" t="s">
        <v>29</v>
      </c>
      <c r="D63" s="64">
        <v>2563</v>
      </c>
      <c r="E63" s="64" t="s">
        <v>517</v>
      </c>
      <c r="F63" s="64">
        <v>242797</v>
      </c>
      <c r="G63" s="64" t="s">
        <v>116</v>
      </c>
      <c r="H63" s="64">
        <v>243862</v>
      </c>
      <c r="I63" s="36" t="s">
        <v>39</v>
      </c>
      <c r="J63" s="36" t="s">
        <v>533</v>
      </c>
      <c r="K63" s="36" t="s">
        <v>534</v>
      </c>
      <c r="L63" s="64" t="s">
        <v>535</v>
      </c>
      <c r="M63" s="64" t="s">
        <v>519</v>
      </c>
      <c r="N63" s="64">
        <v>70102</v>
      </c>
      <c r="O63" s="64" t="s">
        <v>536</v>
      </c>
      <c r="P63" s="66" t="s">
        <v>521</v>
      </c>
      <c r="Q63" s="64" t="s">
        <v>31</v>
      </c>
      <c r="R63" s="64">
        <v>70103</v>
      </c>
      <c r="S63" s="64" t="s">
        <v>163</v>
      </c>
      <c r="T63" s="66" t="s">
        <v>355</v>
      </c>
      <c r="U63" s="36" t="s">
        <v>537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C53BA-B708-473A-9F94-51F4C72CC2EA}">
  <dimension ref="A1:S64"/>
  <sheetViews>
    <sheetView workbookViewId="0">
      <selection activeCell="A7" sqref="A7:R64"/>
    </sheetView>
  </sheetViews>
  <sheetFormatPr defaultRowHeight="15"/>
  <cols>
    <col min="1" max="1" width="20.85546875" customWidth="1"/>
    <col min="2" max="2" width="28.85546875" customWidth="1"/>
    <col min="3" max="3" width="46.5703125" customWidth="1"/>
    <col min="4" max="4" width="43.28515625" customWidth="1"/>
    <col min="5" max="7" width="20.42578125" style="44" customWidth="1"/>
    <col min="8" max="9" width="35.42578125" customWidth="1"/>
    <col min="10" max="10" width="15.42578125" customWidth="1"/>
    <col min="11" max="11" width="35.42578125" customWidth="1"/>
    <col min="12" max="13" width="23.7109375" style="44" customWidth="1"/>
    <col min="14" max="14" width="36.28515625" style="44" bestFit="1" customWidth="1"/>
    <col min="15" max="16" width="36.28515625" style="44" customWidth="1"/>
    <col min="17" max="17" width="27.7109375" customWidth="1"/>
    <col min="18" max="18" width="23.7109375" style="44" customWidth="1"/>
  </cols>
  <sheetData>
    <row r="1" spans="1:18" ht="21">
      <c r="A1" s="45" t="s">
        <v>383</v>
      </c>
      <c r="B1" s="46" t="s">
        <v>384</v>
      </c>
    </row>
    <row r="2" spans="1:18" ht="21">
      <c r="A2" s="33"/>
      <c r="B2" s="47" t="s">
        <v>385</v>
      </c>
    </row>
    <row r="3" spans="1:18" ht="21">
      <c r="A3" s="33"/>
      <c r="B3" s="48" t="s">
        <v>386</v>
      </c>
    </row>
    <row r="4" spans="1:18" ht="21">
      <c r="A4" s="33"/>
      <c r="B4" s="49" t="s">
        <v>387</v>
      </c>
    </row>
    <row r="5" spans="1:18" ht="21">
      <c r="A5" s="33"/>
      <c r="B5" s="50" t="s">
        <v>388</v>
      </c>
    </row>
    <row r="6" spans="1:18" s="33" customFormat="1" ht="21">
      <c r="A6" s="63" t="s">
        <v>2</v>
      </c>
      <c r="B6" s="55" t="s">
        <v>3</v>
      </c>
      <c r="C6" s="55" t="s">
        <v>3</v>
      </c>
      <c r="D6" s="53" t="s">
        <v>7</v>
      </c>
      <c r="E6" s="53" t="s">
        <v>157</v>
      </c>
      <c r="F6" s="54" t="s">
        <v>389</v>
      </c>
      <c r="G6" s="56" t="s">
        <v>390</v>
      </c>
      <c r="H6" s="55" t="s">
        <v>18</v>
      </c>
      <c r="I6" s="55" t="s">
        <v>19</v>
      </c>
      <c r="J6" s="55" t="s">
        <v>538</v>
      </c>
      <c r="K6" s="55" t="s">
        <v>20</v>
      </c>
      <c r="L6" s="55" t="s">
        <v>21</v>
      </c>
      <c r="M6" s="55" t="s">
        <v>22</v>
      </c>
      <c r="N6" s="60" t="s">
        <v>23</v>
      </c>
      <c r="O6" s="60" t="s">
        <v>540</v>
      </c>
      <c r="P6" s="60" t="s">
        <v>383</v>
      </c>
      <c r="Q6" s="55" t="s">
        <v>399</v>
      </c>
      <c r="R6" s="55" t="s">
        <v>539</v>
      </c>
    </row>
    <row r="7" spans="1:18" s="27" customFormat="1" ht="21">
      <c r="A7" s="51" t="s">
        <v>195</v>
      </c>
      <c r="B7" s="51"/>
      <c r="C7" s="52" t="s">
        <v>196</v>
      </c>
      <c r="D7" s="52" t="s">
        <v>29</v>
      </c>
      <c r="E7" s="57">
        <v>2566</v>
      </c>
      <c r="F7" s="57" t="s">
        <v>125</v>
      </c>
      <c r="G7" s="58" t="s">
        <v>135</v>
      </c>
      <c r="H7" s="52" t="s">
        <v>197</v>
      </c>
      <c r="I7" s="52" t="s">
        <v>198</v>
      </c>
      <c r="J7" s="57" t="s">
        <v>545</v>
      </c>
      <c r="K7" s="52" t="s">
        <v>199</v>
      </c>
      <c r="L7" s="57" t="s">
        <v>400</v>
      </c>
      <c r="M7" s="57" t="s">
        <v>307</v>
      </c>
      <c r="N7" s="62" t="s">
        <v>308</v>
      </c>
      <c r="O7" s="62" t="s">
        <v>541</v>
      </c>
      <c r="P7" s="62"/>
      <c r="Q7" s="52" t="s">
        <v>403</v>
      </c>
      <c r="R7" s="61" t="s">
        <v>402</v>
      </c>
    </row>
    <row r="8" spans="1:18" s="27" customFormat="1" ht="21">
      <c r="A8" s="51" t="s">
        <v>202</v>
      </c>
      <c r="B8" s="51"/>
      <c r="C8" s="52" t="s">
        <v>203</v>
      </c>
      <c r="D8" s="52" t="s">
        <v>29</v>
      </c>
      <c r="E8" s="57">
        <v>2566</v>
      </c>
      <c r="F8" s="57" t="s">
        <v>125</v>
      </c>
      <c r="G8" s="58" t="s">
        <v>135</v>
      </c>
      <c r="H8" s="52" t="s">
        <v>205</v>
      </c>
      <c r="I8" s="52" t="s">
        <v>204</v>
      </c>
      <c r="J8" s="57" t="s">
        <v>546</v>
      </c>
      <c r="K8" s="52" t="s">
        <v>94</v>
      </c>
      <c r="L8" s="57" t="s">
        <v>400</v>
      </c>
      <c r="M8" s="57" t="s">
        <v>318</v>
      </c>
      <c r="N8" s="62" t="s">
        <v>319</v>
      </c>
      <c r="O8" s="62" t="s">
        <v>541</v>
      </c>
      <c r="P8" s="62"/>
      <c r="Q8" s="52" t="s">
        <v>404</v>
      </c>
      <c r="R8" s="61" t="s">
        <v>206</v>
      </c>
    </row>
    <row r="9" spans="1:18" s="27" customFormat="1" ht="21">
      <c r="A9" s="51" t="s">
        <v>215</v>
      </c>
      <c r="B9" s="51"/>
      <c r="C9" s="52" t="s">
        <v>216</v>
      </c>
      <c r="D9" s="52" t="s">
        <v>29</v>
      </c>
      <c r="E9" s="57">
        <v>2566</v>
      </c>
      <c r="F9" s="57" t="s">
        <v>125</v>
      </c>
      <c r="G9" s="58" t="s">
        <v>135</v>
      </c>
      <c r="H9" s="52" t="s">
        <v>126</v>
      </c>
      <c r="I9" s="52" t="s">
        <v>186</v>
      </c>
      <c r="J9" s="57" t="s">
        <v>547</v>
      </c>
      <c r="K9" s="52" t="s">
        <v>94</v>
      </c>
      <c r="L9" s="57" t="s">
        <v>400</v>
      </c>
      <c r="M9" s="57" t="s">
        <v>312</v>
      </c>
      <c r="N9" s="62" t="s">
        <v>313</v>
      </c>
      <c r="O9" s="62" t="s">
        <v>541</v>
      </c>
      <c r="P9" s="62"/>
      <c r="Q9" s="52" t="s">
        <v>405</v>
      </c>
      <c r="R9" s="61" t="s">
        <v>217</v>
      </c>
    </row>
    <row r="10" spans="1:18" s="27" customFormat="1" ht="21">
      <c r="A10" s="51" t="s">
        <v>232</v>
      </c>
      <c r="B10" s="51"/>
      <c r="C10" s="52" t="s">
        <v>233</v>
      </c>
      <c r="D10" s="52" t="s">
        <v>29</v>
      </c>
      <c r="E10" s="57">
        <v>2566</v>
      </c>
      <c r="F10" s="57" t="s">
        <v>125</v>
      </c>
      <c r="G10" s="58" t="s">
        <v>135</v>
      </c>
      <c r="H10" s="52" t="s">
        <v>222</v>
      </c>
      <c r="I10" s="52" t="s">
        <v>223</v>
      </c>
      <c r="J10" s="57" t="s">
        <v>548</v>
      </c>
      <c r="K10" s="52" t="s">
        <v>39</v>
      </c>
      <c r="L10" s="57" t="s">
        <v>400</v>
      </c>
      <c r="M10" s="57" t="s">
        <v>318</v>
      </c>
      <c r="N10" s="62" t="s">
        <v>319</v>
      </c>
      <c r="O10" s="62" t="s">
        <v>541</v>
      </c>
      <c r="P10" s="62"/>
      <c r="Q10" s="52" t="s">
        <v>406</v>
      </c>
      <c r="R10" s="61" t="s">
        <v>206</v>
      </c>
    </row>
    <row r="11" spans="1:18" s="27" customFormat="1" ht="21">
      <c r="A11" s="51" t="s">
        <v>238</v>
      </c>
      <c r="B11" s="51"/>
      <c r="C11" s="52" t="s">
        <v>239</v>
      </c>
      <c r="D11" s="52" t="s">
        <v>29</v>
      </c>
      <c r="E11" s="57">
        <v>2566</v>
      </c>
      <c r="F11" s="57" t="s">
        <v>125</v>
      </c>
      <c r="G11" s="58" t="s">
        <v>135</v>
      </c>
      <c r="H11" s="52" t="s">
        <v>222</v>
      </c>
      <c r="I11" s="52" t="s">
        <v>223</v>
      </c>
      <c r="J11" s="57" t="s">
        <v>548</v>
      </c>
      <c r="K11" s="52" t="s">
        <v>39</v>
      </c>
      <c r="L11" s="57" t="s">
        <v>400</v>
      </c>
      <c r="M11" s="57" t="s">
        <v>318</v>
      </c>
      <c r="N11" s="62" t="s">
        <v>319</v>
      </c>
      <c r="O11" s="62" t="s">
        <v>541</v>
      </c>
      <c r="P11" s="62"/>
      <c r="Q11" s="52" t="s">
        <v>407</v>
      </c>
      <c r="R11" s="61" t="s">
        <v>206</v>
      </c>
    </row>
    <row r="12" spans="1:18" s="27" customFormat="1" ht="21">
      <c r="A12" s="51" t="s">
        <v>241</v>
      </c>
      <c r="B12" s="51"/>
      <c r="C12" s="52" t="s">
        <v>242</v>
      </c>
      <c r="D12" s="52" t="s">
        <v>29</v>
      </c>
      <c r="E12" s="57">
        <v>2566</v>
      </c>
      <c r="F12" s="57" t="s">
        <v>51</v>
      </c>
      <c r="G12" s="58" t="s">
        <v>135</v>
      </c>
      <c r="H12" s="52" t="s">
        <v>222</v>
      </c>
      <c r="I12" s="52" t="s">
        <v>223</v>
      </c>
      <c r="J12" s="57" t="s">
        <v>548</v>
      </c>
      <c r="K12" s="52" t="s">
        <v>39</v>
      </c>
      <c r="L12" s="57" t="s">
        <v>400</v>
      </c>
      <c r="M12" s="57" t="s">
        <v>318</v>
      </c>
      <c r="N12" s="62" t="s">
        <v>319</v>
      </c>
      <c r="O12" s="62" t="s">
        <v>541</v>
      </c>
      <c r="P12" s="62"/>
      <c r="Q12" s="52" t="s">
        <v>408</v>
      </c>
      <c r="R12" s="61" t="s">
        <v>206</v>
      </c>
    </row>
    <row r="13" spans="1:18" s="27" customFormat="1" ht="21">
      <c r="A13" s="51" t="s">
        <v>235</v>
      </c>
      <c r="B13" s="51"/>
      <c r="C13" s="52" t="s">
        <v>236</v>
      </c>
      <c r="D13" s="52" t="s">
        <v>29</v>
      </c>
      <c r="E13" s="57">
        <v>2566</v>
      </c>
      <c r="F13" s="57" t="s">
        <v>125</v>
      </c>
      <c r="G13" s="58" t="s">
        <v>135</v>
      </c>
      <c r="H13" s="52" t="s">
        <v>222</v>
      </c>
      <c r="I13" s="52" t="s">
        <v>223</v>
      </c>
      <c r="J13" s="57" t="s">
        <v>548</v>
      </c>
      <c r="K13" s="52" t="s">
        <v>39</v>
      </c>
      <c r="L13" s="57" t="s">
        <v>400</v>
      </c>
      <c r="M13" s="57" t="s">
        <v>318</v>
      </c>
      <c r="N13" s="62" t="s">
        <v>319</v>
      </c>
      <c r="O13" s="62" t="s">
        <v>541</v>
      </c>
      <c r="P13" s="62"/>
      <c r="Q13" s="52" t="s">
        <v>409</v>
      </c>
      <c r="R13" s="61" t="s">
        <v>206</v>
      </c>
    </row>
    <row r="14" spans="1:18" s="27" customFormat="1" ht="21">
      <c r="A14" s="51" t="s">
        <v>247</v>
      </c>
      <c r="B14" s="51"/>
      <c r="C14" s="52" t="s">
        <v>248</v>
      </c>
      <c r="D14" s="52" t="s">
        <v>29</v>
      </c>
      <c r="E14" s="57">
        <v>2566</v>
      </c>
      <c r="F14" s="57" t="s">
        <v>51</v>
      </c>
      <c r="G14" s="58" t="s">
        <v>135</v>
      </c>
      <c r="H14" s="52" t="s">
        <v>222</v>
      </c>
      <c r="I14" s="52" t="s">
        <v>223</v>
      </c>
      <c r="J14" s="57" t="s">
        <v>548</v>
      </c>
      <c r="K14" s="52" t="s">
        <v>39</v>
      </c>
      <c r="L14" s="57" t="s">
        <v>400</v>
      </c>
      <c r="M14" s="57" t="s">
        <v>318</v>
      </c>
      <c r="N14" s="62" t="s">
        <v>319</v>
      </c>
      <c r="O14" s="62" t="s">
        <v>541</v>
      </c>
      <c r="P14" s="62"/>
      <c r="Q14" s="52" t="s">
        <v>410</v>
      </c>
      <c r="R14" s="61" t="s">
        <v>206</v>
      </c>
    </row>
    <row r="15" spans="1:18" s="27" customFormat="1" ht="21">
      <c r="A15" s="51" t="s">
        <v>244</v>
      </c>
      <c r="B15" s="51"/>
      <c r="C15" s="52" t="s">
        <v>245</v>
      </c>
      <c r="D15" s="52" t="s">
        <v>29</v>
      </c>
      <c r="E15" s="57">
        <v>2566</v>
      </c>
      <c r="F15" s="57" t="s">
        <v>125</v>
      </c>
      <c r="G15" s="58" t="s">
        <v>135</v>
      </c>
      <c r="H15" s="52" t="s">
        <v>222</v>
      </c>
      <c r="I15" s="52" t="s">
        <v>223</v>
      </c>
      <c r="J15" s="57" t="s">
        <v>548</v>
      </c>
      <c r="K15" s="52" t="s">
        <v>39</v>
      </c>
      <c r="L15" s="57" t="s">
        <v>400</v>
      </c>
      <c r="M15" s="57" t="s">
        <v>318</v>
      </c>
      <c r="N15" s="62" t="s">
        <v>319</v>
      </c>
      <c r="O15" s="62" t="s">
        <v>541</v>
      </c>
      <c r="P15" s="62"/>
      <c r="Q15" s="52" t="s">
        <v>411</v>
      </c>
      <c r="R15" s="61" t="s">
        <v>206</v>
      </c>
    </row>
    <row r="16" spans="1:18" s="27" customFormat="1" ht="21">
      <c r="A16" s="51" t="s">
        <v>250</v>
      </c>
      <c r="B16" s="51"/>
      <c r="C16" s="52" t="s">
        <v>251</v>
      </c>
      <c r="D16" s="52" t="s">
        <v>29</v>
      </c>
      <c r="E16" s="57">
        <v>2566</v>
      </c>
      <c r="F16" s="57" t="s">
        <v>125</v>
      </c>
      <c r="G16" s="58" t="s">
        <v>135</v>
      </c>
      <c r="H16" s="52" t="s">
        <v>222</v>
      </c>
      <c r="I16" s="52" t="s">
        <v>223</v>
      </c>
      <c r="J16" s="57" t="s">
        <v>548</v>
      </c>
      <c r="K16" s="52" t="s">
        <v>39</v>
      </c>
      <c r="L16" s="57" t="s">
        <v>400</v>
      </c>
      <c r="M16" s="57" t="s">
        <v>318</v>
      </c>
      <c r="N16" s="62" t="s">
        <v>319</v>
      </c>
      <c r="O16" s="62" t="s">
        <v>541</v>
      </c>
      <c r="P16" s="62"/>
      <c r="Q16" s="52" t="s">
        <v>412</v>
      </c>
      <c r="R16" s="61" t="s">
        <v>206</v>
      </c>
    </row>
    <row r="17" spans="1:18" s="27" customFormat="1" ht="21">
      <c r="A17" s="51" t="s">
        <v>220</v>
      </c>
      <c r="B17" s="51"/>
      <c r="C17" s="52" t="s">
        <v>221</v>
      </c>
      <c r="D17" s="52" t="s">
        <v>29</v>
      </c>
      <c r="E17" s="57">
        <v>2566</v>
      </c>
      <c r="F17" s="57" t="s">
        <v>125</v>
      </c>
      <c r="G17" s="58" t="s">
        <v>135</v>
      </c>
      <c r="H17" s="52" t="s">
        <v>222</v>
      </c>
      <c r="I17" s="52" t="s">
        <v>223</v>
      </c>
      <c r="J17" s="57" t="s">
        <v>548</v>
      </c>
      <c r="K17" s="52" t="s">
        <v>39</v>
      </c>
      <c r="L17" s="57" t="s">
        <v>400</v>
      </c>
      <c r="M17" s="57" t="s">
        <v>318</v>
      </c>
      <c r="N17" s="62" t="s">
        <v>319</v>
      </c>
      <c r="O17" s="62" t="s">
        <v>541</v>
      </c>
      <c r="P17" s="62"/>
      <c r="Q17" s="52" t="s">
        <v>413</v>
      </c>
      <c r="R17" s="61" t="s">
        <v>206</v>
      </c>
    </row>
    <row r="18" spans="1:18" s="27" customFormat="1" ht="21">
      <c r="A18" s="51" t="s">
        <v>225</v>
      </c>
      <c r="B18" s="51"/>
      <c r="C18" s="52" t="s">
        <v>226</v>
      </c>
      <c r="D18" s="52" t="s">
        <v>29</v>
      </c>
      <c r="E18" s="57">
        <v>2566</v>
      </c>
      <c r="F18" s="57" t="s">
        <v>125</v>
      </c>
      <c r="G18" s="58" t="s">
        <v>135</v>
      </c>
      <c r="H18" s="52" t="s">
        <v>222</v>
      </c>
      <c r="I18" s="52" t="s">
        <v>223</v>
      </c>
      <c r="J18" s="57" t="s">
        <v>548</v>
      </c>
      <c r="K18" s="52" t="s">
        <v>39</v>
      </c>
      <c r="L18" s="57" t="s">
        <v>400</v>
      </c>
      <c r="M18" s="57" t="s">
        <v>307</v>
      </c>
      <c r="N18" s="62" t="s">
        <v>308</v>
      </c>
      <c r="O18" s="62" t="s">
        <v>541</v>
      </c>
      <c r="P18" s="62"/>
      <c r="Q18" s="52" t="s">
        <v>415</v>
      </c>
      <c r="R18" s="61" t="s">
        <v>414</v>
      </c>
    </row>
    <row r="19" spans="1:18" s="27" customFormat="1" ht="21">
      <c r="A19" s="51" t="s">
        <v>229</v>
      </c>
      <c r="B19" s="51"/>
      <c r="C19" s="52" t="s">
        <v>230</v>
      </c>
      <c r="D19" s="52" t="s">
        <v>29</v>
      </c>
      <c r="E19" s="57">
        <v>2566</v>
      </c>
      <c r="F19" s="57" t="s">
        <v>51</v>
      </c>
      <c r="G19" s="58" t="s">
        <v>135</v>
      </c>
      <c r="H19" s="52" t="s">
        <v>222</v>
      </c>
      <c r="I19" s="52" t="s">
        <v>223</v>
      </c>
      <c r="J19" s="57" t="s">
        <v>548</v>
      </c>
      <c r="K19" s="52" t="s">
        <v>39</v>
      </c>
      <c r="L19" s="57" t="s">
        <v>400</v>
      </c>
      <c r="M19" s="57" t="s">
        <v>318</v>
      </c>
      <c r="N19" s="62" t="s">
        <v>319</v>
      </c>
      <c r="O19" s="62" t="s">
        <v>541</v>
      </c>
      <c r="P19" s="62"/>
      <c r="Q19" s="52" t="s">
        <v>416</v>
      </c>
      <c r="R19" s="61" t="s">
        <v>206</v>
      </c>
    </row>
    <row r="20" spans="1:18" s="27" customFormat="1" ht="21">
      <c r="A20" s="51" t="s">
        <v>342</v>
      </c>
      <c r="B20" s="51"/>
      <c r="C20" s="52" t="s">
        <v>343</v>
      </c>
      <c r="D20" s="52" t="s">
        <v>29</v>
      </c>
      <c r="E20" s="57">
        <v>2567</v>
      </c>
      <c r="F20" s="57" t="s">
        <v>255</v>
      </c>
      <c r="G20" s="58" t="s">
        <v>116</v>
      </c>
      <c r="H20" s="52" t="s">
        <v>222</v>
      </c>
      <c r="I20" s="52" t="s">
        <v>223</v>
      </c>
      <c r="J20" s="57" t="s">
        <v>548</v>
      </c>
      <c r="K20" s="52" t="s">
        <v>39</v>
      </c>
      <c r="L20" s="57" t="s">
        <v>417</v>
      </c>
      <c r="M20" s="57" t="s">
        <v>318</v>
      </c>
      <c r="N20" s="62" t="s">
        <v>319</v>
      </c>
      <c r="O20" s="62" t="s">
        <v>541</v>
      </c>
      <c r="P20" s="62"/>
      <c r="Q20" s="52" t="s">
        <v>418</v>
      </c>
      <c r="R20" s="57" t="s">
        <v>319</v>
      </c>
    </row>
    <row r="21" spans="1:18" s="27" customFormat="1" ht="21">
      <c r="A21" s="51" t="s">
        <v>339</v>
      </c>
      <c r="B21" s="51"/>
      <c r="C21" s="52" t="s">
        <v>340</v>
      </c>
      <c r="D21" s="52" t="s">
        <v>29</v>
      </c>
      <c r="E21" s="57">
        <v>2567</v>
      </c>
      <c r="F21" s="57" t="s">
        <v>255</v>
      </c>
      <c r="G21" s="58" t="s">
        <v>116</v>
      </c>
      <c r="H21" s="52" t="s">
        <v>222</v>
      </c>
      <c r="I21" s="52" t="s">
        <v>223</v>
      </c>
      <c r="J21" s="57" t="s">
        <v>548</v>
      </c>
      <c r="K21" s="52" t="s">
        <v>39</v>
      </c>
      <c r="L21" s="57" t="s">
        <v>417</v>
      </c>
      <c r="M21" s="57" t="s">
        <v>318</v>
      </c>
      <c r="N21" s="62" t="s">
        <v>319</v>
      </c>
      <c r="O21" s="62" t="s">
        <v>541</v>
      </c>
      <c r="P21" s="62"/>
      <c r="Q21" s="52" t="s">
        <v>419</v>
      </c>
      <c r="R21" s="57" t="s">
        <v>319</v>
      </c>
    </row>
    <row r="22" spans="1:18" s="27" customFormat="1" ht="21">
      <c r="A22" s="51" t="s">
        <v>336</v>
      </c>
      <c r="B22" s="51"/>
      <c r="C22" s="52" t="s">
        <v>337</v>
      </c>
      <c r="D22" s="52" t="s">
        <v>29</v>
      </c>
      <c r="E22" s="57">
        <v>2567</v>
      </c>
      <c r="F22" s="57" t="s">
        <v>255</v>
      </c>
      <c r="G22" s="58" t="s">
        <v>116</v>
      </c>
      <c r="H22" s="52" t="s">
        <v>222</v>
      </c>
      <c r="I22" s="52" t="s">
        <v>223</v>
      </c>
      <c r="J22" s="57" t="s">
        <v>548</v>
      </c>
      <c r="K22" s="52" t="s">
        <v>39</v>
      </c>
      <c r="L22" s="57" t="s">
        <v>417</v>
      </c>
      <c r="M22" s="57" t="s">
        <v>318</v>
      </c>
      <c r="N22" s="62" t="s">
        <v>319</v>
      </c>
      <c r="O22" s="62" t="s">
        <v>541</v>
      </c>
      <c r="P22" s="62"/>
      <c r="Q22" s="52" t="s">
        <v>420</v>
      </c>
      <c r="R22" s="57" t="s">
        <v>319</v>
      </c>
    </row>
    <row r="23" spans="1:18" s="27" customFormat="1" ht="21">
      <c r="A23" s="51" t="s">
        <v>333</v>
      </c>
      <c r="B23" s="51"/>
      <c r="C23" s="52" t="s">
        <v>334</v>
      </c>
      <c r="D23" s="52" t="s">
        <v>29</v>
      </c>
      <c r="E23" s="57">
        <v>2567</v>
      </c>
      <c r="F23" s="57" t="s">
        <v>255</v>
      </c>
      <c r="G23" s="58" t="s">
        <v>116</v>
      </c>
      <c r="H23" s="52" t="s">
        <v>222</v>
      </c>
      <c r="I23" s="52" t="s">
        <v>223</v>
      </c>
      <c r="J23" s="57" t="s">
        <v>548</v>
      </c>
      <c r="K23" s="52" t="s">
        <v>39</v>
      </c>
      <c r="L23" s="57" t="s">
        <v>417</v>
      </c>
      <c r="M23" s="57" t="s">
        <v>318</v>
      </c>
      <c r="N23" s="62" t="s">
        <v>319</v>
      </c>
      <c r="O23" s="62" t="s">
        <v>541</v>
      </c>
      <c r="P23" s="62"/>
      <c r="Q23" s="52" t="s">
        <v>421</v>
      </c>
      <c r="R23" s="57" t="s">
        <v>319</v>
      </c>
    </row>
    <row r="24" spans="1:18" s="27" customFormat="1" ht="21">
      <c r="A24" s="51" t="s">
        <v>330</v>
      </c>
      <c r="B24" s="51"/>
      <c r="C24" s="52" t="s">
        <v>331</v>
      </c>
      <c r="D24" s="52" t="s">
        <v>29</v>
      </c>
      <c r="E24" s="57">
        <v>2567</v>
      </c>
      <c r="F24" s="57" t="s">
        <v>255</v>
      </c>
      <c r="G24" s="58" t="s">
        <v>116</v>
      </c>
      <c r="H24" s="52" t="s">
        <v>222</v>
      </c>
      <c r="I24" s="52" t="s">
        <v>223</v>
      </c>
      <c r="J24" s="57" t="s">
        <v>548</v>
      </c>
      <c r="K24" s="52" t="s">
        <v>39</v>
      </c>
      <c r="L24" s="57" t="s">
        <v>417</v>
      </c>
      <c r="M24" s="57" t="s">
        <v>318</v>
      </c>
      <c r="N24" s="62" t="s">
        <v>319</v>
      </c>
      <c r="O24" s="62" t="s">
        <v>541</v>
      </c>
      <c r="P24" s="62"/>
      <c r="Q24" s="52" t="s">
        <v>422</v>
      </c>
      <c r="R24" s="57" t="s">
        <v>319</v>
      </c>
    </row>
    <row r="25" spans="1:18" s="27" customFormat="1" ht="21">
      <c r="A25" s="51" t="s">
        <v>327</v>
      </c>
      <c r="B25" s="51"/>
      <c r="C25" s="52" t="s">
        <v>328</v>
      </c>
      <c r="D25" s="52" t="s">
        <v>29</v>
      </c>
      <c r="E25" s="57">
        <v>2567</v>
      </c>
      <c r="F25" s="57" t="s">
        <v>255</v>
      </c>
      <c r="G25" s="58" t="s">
        <v>116</v>
      </c>
      <c r="H25" s="52" t="s">
        <v>222</v>
      </c>
      <c r="I25" s="52" t="s">
        <v>223</v>
      </c>
      <c r="J25" s="57" t="s">
        <v>548</v>
      </c>
      <c r="K25" s="52" t="s">
        <v>39</v>
      </c>
      <c r="L25" s="57" t="s">
        <v>417</v>
      </c>
      <c r="M25" s="57" t="s">
        <v>318</v>
      </c>
      <c r="N25" s="62" t="s">
        <v>319</v>
      </c>
      <c r="O25" s="62" t="s">
        <v>541</v>
      </c>
      <c r="P25" s="62"/>
      <c r="Q25" s="52" t="s">
        <v>423</v>
      </c>
      <c r="R25" s="57" t="s">
        <v>319</v>
      </c>
    </row>
    <row r="26" spans="1:18" s="27" customFormat="1" ht="21">
      <c r="A26" s="51" t="s">
        <v>324</v>
      </c>
      <c r="B26" s="51"/>
      <c r="C26" s="52" t="s">
        <v>325</v>
      </c>
      <c r="D26" s="52" t="s">
        <v>29</v>
      </c>
      <c r="E26" s="57">
        <v>2567</v>
      </c>
      <c r="F26" s="57" t="s">
        <v>255</v>
      </c>
      <c r="G26" s="58" t="s">
        <v>116</v>
      </c>
      <c r="H26" s="52" t="s">
        <v>222</v>
      </c>
      <c r="I26" s="52" t="s">
        <v>223</v>
      </c>
      <c r="J26" s="57" t="s">
        <v>548</v>
      </c>
      <c r="K26" s="52" t="s">
        <v>39</v>
      </c>
      <c r="L26" s="57" t="s">
        <v>417</v>
      </c>
      <c r="M26" s="57" t="s">
        <v>307</v>
      </c>
      <c r="N26" s="62" t="s">
        <v>308</v>
      </c>
      <c r="O26" s="62" t="s">
        <v>541</v>
      </c>
      <c r="P26" s="62"/>
      <c r="Q26" s="52" t="s">
        <v>424</v>
      </c>
      <c r="R26" s="57" t="s">
        <v>308</v>
      </c>
    </row>
    <row r="27" spans="1:18" s="27" customFormat="1" ht="21">
      <c r="A27" s="51" t="s">
        <v>321</v>
      </c>
      <c r="B27" s="51"/>
      <c r="C27" s="52" t="s">
        <v>322</v>
      </c>
      <c r="D27" s="52" t="s">
        <v>29</v>
      </c>
      <c r="E27" s="57">
        <v>2567</v>
      </c>
      <c r="F27" s="57" t="s">
        <v>255</v>
      </c>
      <c r="G27" s="58" t="s">
        <v>116</v>
      </c>
      <c r="H27" s="52" t="s">
        <v>222</v>
      </c>
      <c r="I27" s="52" t="s">
        <v>223</v>
      </c>
      <c r="J27" s="57" t="s">
        <v>548</v>
      </c>
      <c r="K27" s="52" t="s">
        <v>39</v>
      </c>
      <c r="L27" s="57" t="s">
        <v>417</v>
      </c>
      <c r="M27" s="57" t="s">
        <v>318</v>
      </c>
      <c r="N27" s="62" t="s">
        <v>319</v>
      </c>
      <c r="O27" s="62" t="s">
        <v>541</v>
      </c>
      <c r="P27" s="62"/>
      <c r="Q27" s="52" t="s">
        <v>425</v>
      </c>
      <c r="R27" s="57" t="s">
        <v>319</v>
      </c>
    </row>
    <row r="28" spans="1:18" s="27" customFormat="1" ht="21">
      <c r="A28" s="51" t="s">
        <v>426</v>
      </c>
      <c r="B28" s="51"/>
      <c r="C28" s="52" t="s">
        <v>427</v>
      </c>
      <c r="D28" s="52" t="s">
        <v>29</v>
      </c>
      <c r="E28" s="57">
        <v>2567</v>
      </c>
      <c r="F28" s="57" t="s">
        <v>428</v>
      </c>
      <c r="G28" s="58" t="s">
        <v>116</v>
      </c>
      <c r="H28" s="52" t="s">
        <v>205</v>
      </c>
      <c r="I28" s="52" t="s">
        <v>204</v>
      </c>
      <c r="J28" s="57" t="s">
        <v>546</v>
      </c>
      <c r="K28" s="52" t="s">
        <v>94</v>
      </c>
      <c r="L28" s="57" t="s">
        <v>417</v>
      </c>
      <c r="M28" s="57" t="s">
        <v>318</v>
      </c>
      <c r="N28" s="62" t="s">
        <v>319</v>
      </c>
      <c r="O28" s="62" t="s">
        <v>541</v>
      </c>
      <c r="P28" s="62"/>
      <c r="Q28" s="52" t="s">
        <v>429</v>
      </c>
      <c r="R28" s="57" t="s">
        <v>319</v>
      </c>
    </row>
    <row r="29" spans="1:18" s="27" customFormat="1" ht="21">
      <c r="A29" s="51" t="s">
        <v>315</v>
      </c>
      <c r="B29" s="51"/>
      <c r="C29" s="52" t="s">
        <v>114</v>
      </c>
      <c r="D29" s="52" t="s">
        <v>29</v>
      </c>
      <c r="E29" s="57">
        <v>2567</v>
      </c>
      <c r="F29" s="57" t="s">
        <v>255</v>
      </c>
      <c r="G29" s="58" t="s">
        <v>116</v>
      </c>
      <c r="H29" s="52" t="s">
        <v>316</v>
      </c>
      <c r="I29" s="52" t="s">
        <v>317</v>
      </c>
      <c r="J29" s="57" t="s">
        <v>549</v>
      </c>
      <c r="K29" s="52" t="s">
        <v>94</v>
      </c>
      <c r="L29" s="57" t="s">
        <v>417</v>
      </c>
      <c r="M29" s="57" t="s">
        <v>318</v>
      </c>
      <c r="N29" s="62" t="s">
        <v>319</v>
      </c>
      <c r="O29" s="62" t="s">
        <v>541</v>
      </c>
      <c r="P29" s="62"/>
      <c r="Q29" s="52" t="s">
        <v>430</v>
      </c>
      <c r="R29" s="57" t="s">
        <v>319</v>
      </c>
    </row>
    <row r="30" spans="1:18" s="27" customFormat="1" ht="21">
      <c r="A30" s="51" t="s">
        <v>431</v>
      </c>
      <c r="B30" s="51"/>
      <c r="C30" s="52" t="s">
        <v>254</v>
      </c>
      <c r="D30" s="52" t="s">
        <v>29</v>
      </c>
      <c r="E30" s="57">
        <v>2567</v>
      </c>
      <c r="F30" s="57" t="s">
        <v>255</v>
      </c>
      <c r="G30" s="58" t="s">
        <v>116</v>
      </c>
      <c r="H30" s="52" t="s">
        <v>126</v>
      </c>
      <c r="I30" s="52" t="s">
        <v>186</v>
      </c>
      <c r="J30" s="57" t="s">
        <v>547</v>
      </c>
      <c r="K30" s="52" t="s">
        <v>94</v>
      </c>
      <c r="L30" s="57" t="s">
        <v>432</v>
      </c>
      <c r="M30" s="57" t="s">
        <v>312</v>
      </c>
      <c r="N30" s="62" t="s">
        <v>313</v>
      </c>
      <c r="O30" s="62" t="s">
        <v>541</v>
      </c>
      <c r="P30" s="62"/>
      <c r="Q30" s="52" t="s">
        <v>433</v>
      </c>
      <c r="R30" s="57" t="s">
        <v>217</v>
      </c>
    </row>
    <row r="31" spans="1:18" s="27" customFormat="1" ht="21">
      <c r="A31" s="51" t="s">
        <v>310</v>
      </c>
      <c r="B31" s="51"/>
      <c r="C31" s="52" t="s">
        <v>311</v>
      </c>
      <c r="D31" s="52" t="s">
        <v>29</v>
      </c>
      <c r="E31" s="57">
        <v>2567</v>
      </c>
      <c r="F31" s="57" t="s">
        <v>255</v>
      </c>
      <c r="G31" s="58" t="s">
        <v>116</v>
      </c>
      <c r="H31" s="52" t="s">
        <v>126</v>
      </c>
      <c r="I31" s="52" t="s">
        <v>186</v>
      </c>
      <c r="J31" s="57" t="s">
        <v>547</v>
      </c>
      <c r="K31" s="52" t="s">
        <v>94</v>
      </c>
      <c r="L31" s="57" t="s">
        <v>417</v>
      </c>
      <c r="M31" s="57" t="s">
        <v>312</v>
      </c>
      <c r="N31" s="62" t="s">
        <v>313</v>
      </c>
      <c r="O31" s="62" t="s">
        <v>541</v>
      </c>
      <c r="P31" s="62"/>
      <c r="Q31" s="52" t="s">
        <v>434</v>
      </c>
      <c r="R31" s="57" t="s">
        <v>313</v>
      </c>
    </row>
    <row r="32" spans="1:18" s="27" customFormat="1" ht="21">
      <c r="A32" s="51" t="s">
        <v>345</v>
      </c>
      <c r="B32" s="51"/>
      <c r="C32" s="52" t="s">
        <v>346</v>
      </c>
      <c r="D32" s="52" t="s">
        <v>29</v>
      </c>
      <c r="E32" s="57">
        <v>2567</v>
      </c>
      <c r="F32" s="57" t="s">
        <v>255</v>
      </c>
      <c r="G32" s="58" t="s">
        <v>116</v>
      </c>
      <c r="H32" s="52" t="s">
        <v>347</v>
      </c>
      <c r="I32" s="52" t="s">
        <v>348</v>
      </c>
      <c r="J32" s="57" t="s">
        <v>550</v>
      </c>
      <c r="K32" s="52" t="s">
        <v>349</v>
      </c>
      <c r="L32" s="57" t="s">
        <v>417</v>
      </c>
      <c r="M32" s="57" t="s">
        <v>318</v>
      </c>
      <c r="N32" s="62" t="s">
        <v>319</v>
      </c>
      <c r="O32" s="62" t="s">
        <v>541</v>
      </c>
      <c r="P32" s="62"/>
      <c r="Q32" s="52" t="s">
        <v>435</v>
      </c>
      <c r="R32" s="57" t="s">
        <v>319</v>
      </c>
    </row>
    <row r="33" spans="1:18" s="27" customFormat="1" ht="21">
      <c r="A33" s="51" t="s">
        <v>436</v>
      </c>
      <c r="B33" s="51"/>
      <c r="C33" s="52" t="s">
        <v>437</v>
      </c>
      <c r="D33" s="52" t="s">
        <v>29</v>
      </c>
      <c r="E33" s="57">
        <v>2567</v>
      </c>
      <c r="F33" s="57" t="s">
        <v>255</v>
      </c>
      <c r="G33" s="58" t="s">
        <v>116</v>
      </c>
      <c r="H33" s="52" t="s">
        <v>439</v>
      </c>
      <c r="I33" s="52" t="s">
        <v>438</v>
      </c>
      <c r="J33" s="57" t="s">
        <v>551</v>
      </c>
      <c r="K33" s="52" t="s">
        <v>349</v>
      </c>
      <c r="L33" s="57" t="s">
        <v>417</v>
      </c>
      <c r="M33" s="57" t="s">
        <v>312</v>
      </c>
      <c r="N33" s="62" t="s">
        <v>360</v>
      </c>
      <c r="O33" s="62" t="s">
        <v>541</v>
      </c>
      <c r="P33" s="62"/>
      <c r="Q33" s="52" t="s">
        <v>440</v>
      </c>
      <c r="R33" s="57" t="s">
        <v>360</v>
      </c>
    </row>
    <row r="34" spans="1:18" s="27" customFormat="1" ht="21">
      <c r="A34" s="51" t="s">
        <v>441</v>
      </c>
      <c r="B34" s="51"/>
      <c r="C34" s="52" t="s">
        <v>442</v>
      </c>
      <c r="D34" s="52" t="s">
        <v>29</v>
      </c>
      <c r="E34" s="57">
        <v>2567</v>
      </c>
      <c r="F34" s="57" t="s">
        <v>255</v>
      </c>
      <c r="G34" s="58" t="s">
        <v>116</v>
      </c>
      <c r="H34" s="52" t="s">
        <v>439</v>
      </c>
      <c r="I34" s="52" t="s">
        <v>438</v>
      </c>
      <c r="J34" s="57" t="s">
        <v>551</v>
      </c>
      <c r="K34" s="52" t="s">
        <v>349</v>
      </c>
      <c r="L34" s="57" t="s">
        <v>417</v>
      </c>
      <c r="M34" s="57" t="s">
        <v>312</v>
      </c>
      <c r="N34" s="62" t="s">
        <v>360</v>
      </c>
      <c r="O34" s="62" t="s">
        <v>541</v>
      </c>
      <c r="P34" s="62"/>
      <c r="Q34" s="52" t="s">
        <v>443</v>
      </c>
      <c r="R34" s="57" t="s">
        <v>360</v>
      </c>
    </row>
    <row r="35" spans="1:18" s="27" customFormat="1" ht="21">
      <c r="A35" s="51" t="s">
        <v>444</v>
      </c>
      <c r="B35" s="51"/>
      <c r="C35" s="52" t="s">
        <v>445</v>
      </c>
      <c r="D35" s="52" t="s">
        <v>29</v>
      </c>
      <c r="E35" s="57">
        <v>2567</v>
      </c>
      <c r="F35" s="57" t="s">
        <v>255</v>
      </c>
      <c r="G35" s="58" t="s">
        <v>116</v>
      </c>
      <c r="H35" s="52" t="s">
        <v>439</v>
      </c>
      <c r="I35" s="52" t="s">
        <v>438</v>
      </c>
      <c r="J35" s="57" t="s">
        <v>551</v>
      </c>
      <c r="K35" s="52" t="s">
        <v>349</v>
      </c>
      <c r="L35" s="57" t="s">
        <v>417</v>
      </c>
      <c r="M35" s="57" t="s">
        <v>312</v>
      </c>
      <c r="N35" s="62" t="s">
        <v>360</v>
      </c>
      <c r="O35" s="62" t="s">
        <v>541</v>
      </c>
      <c r="P35" s="62"/>
      <c r="Q35" s="52" t="s">
        <v>446</v>
      </c>
      <c r="R35" s="57" t="s">
        <v>360</v>
      </c>
    </row>
    <row r="36" spans="1:18" s="27" customFormat="1" ht="21">
      <c r="A36" s="51" t="s">
        <v>447</v>
      </c>
      <c r="B36" s="51"/>
      <c r="C36" s="52" t="s">
        <v>448</v>
      </c>
      <c r="D36" s="52" t="s">
        <v>29</v>
      </c>
      <c r="E36" s="57">
        <v>2567</v>
      </c>
      <c r="F36" s="57" t="s">
        <v>255</v>
      </c>
      <c r="G36" s="58" t="s">
        <v>116</v>
      </c>
      <c r="H36" s="52" t="s">
        <v>439</v>
      </c>
      <c r="I36" s="52" t="s">
        <v>438</v>
      </c>
      <c r="J36" s="57" t="s">
        <v>551</v>
      </c>
      <c r="K36" s="52" t="s">
        <v>349</v>
      </c>
      <c r="L36" s="57" t="s">
        <v>417</v>
      </c>
      <c r="M36" s="57" t="s">
        <v>312</v>
      </c>
      <c r="N36" s="62" t="s">
        <v>360</v>
      </c>
      <c r="O36" s="62" t="s">
        <v>541</v>
      </c>
      <c r="P36" s="62"/>
      <c r="Q36" s="52" t="s">
        <v>449</v>
      </c>
      <c r="R36" s="57" t="s">
        <v>360</v>
      </c>
    </row>
    <row r="37" spans="1:18" s="27" customFormat="1" ht="21">
      <c r="A37" s="51" t="s">
        <v>450</v>
      </c>
      <c r="B37" s="51"/>
      <c r="C37" s="52" t="s">
        <v>451</v>
      </c>
      <c r="D37" s="52" t="s">
        <v>29</v>
      </c>
      <c r="E37" s="57">
        <v>2567</v>
      </c>
      <c r="F37" s="57" t="s">
        <v>452</v>
      </c>
      <c r="G37" s="58" t="s">
        <v>116</v>
      </c>
      <c r="H37" s="52"/>
      <c r="I37" s="52" t="s">
        <v>454</v>
      </c>
      <c r="J37" s="57" t="s">
        <v>454</v>
      </c>
      <c r="K37" s="52" t="s">
        <v>453</v>
      </c>
      <c r="L37" s="57" t="s">
        <v>417</v>
      </c>
      <c r="M37" s="57" t="s">
        <v>312</v>
      </c>
      <c r="N37" s="62" t="s">
        <v>455</v>
      </c>
      <c r="O37" s="62" t="s">
        <v>541</v>
      </c>
      <c r="P37" s="62"/>
      <c r="Q37" s="52" t="s">
        <v>456</v>
      </c>
      <c r="R37" s="57" t="s">
        <v>455</v>
      </c>
    </row>
    <row r="38" spans="1:18" s="27" customFormat="1" ht="21">
      <c r="A38" s="51" t="s">
        <v>351</v>
      </c>
      <c r="B38" s="51"/>
      <c r="C38" s="52" t="s">
        <v>352</v>
      </c>
      <c r="D38" s="52" t="s">
        <v>29</v>
      </c>
      <c r="E38" s="57">
        <v>2567</v>
      </c>
      <c r="F38" s="57" t="s">
        <v>353</v>
      </c>
      <c r="G38" s="58" t="s">
        <v>354</v>
      </c>
      <c r="H38" s="52" t="s">
        <v>109</v>
      </c>
      <c r="I38" s="52" t="s">
        <v>76</v>
      </c>
      <c r="J38" s="57" t="s">
        <v>552</v>
      </c>
      <c r="K38" s="52" t="s">
        <v>39</v>
      </c>
      <c r="L38" s="57" t="s">
        <v>417</v>
      </c>
      <c r="M38" s="57" t="s">
        <v>318</v>
      </c>
      <c r="N38" s="62" t="s">
        <v>355</v>
      </c>
      <c r="O38" s="62" t="s">
        <v>541</v>
      </c>
      <c r="P38" s="62"/>
      <c r="Q38" s="52" t="s">
        <v>457</v>
      </c>
      <c r="R38" s="57" t="s">
        <v>355</v>
      </c>
    </row>
    <row r="39" spans="1:18" s="27" customFormat="1" ht="21">
      <c r="A39" s="51" t="s">
        <v>362</v>
      </c>
      <c r="B39" s="51"/>
      <c r="C39" s="52" t="s">
        <v>363</v>
      </c>
      <c r="D39" s="52" t="s">
        <v>29</v>
      </c>
      <c r="E39" s="57">
        <v>2567</v>
      </c>
      <c r="F39" s="57" t="s">
        <v>353</v>
      </c>
      <c r="G39" s="58" t="s">
        <v>364</v>
      </c>
      <c r="H39" s="52" t="s">
        <v>82</v>
      </c>
      <c r="I39" s="52" t="s">
        <v>76</v>
      </c>
      <c r="J39" s="57" t="s">
        <v>552</v>
      </c>
      <c r="K39" s="52" t="s">
        <v>39</v>
      </c>
      <c r="L39" s="57" t="s">
        <v>417</v>
      </c>
      <c r="M39" s="57" t="s">
        <v>312</v>
      </c>
      <c r="N39" s="62" t="s">
        <v>365</v>
      </c>
      <c r="O39" s="62" t="s">
        <v>541</v>
      </c>
      <c r="P39" s="62"/>
      <c r="Q39" s="52" t="s">
        <v>458</v>
      </c>
      <c r="R39" s="57" t="s">
        <v>365</v>
      </c>
    </row>
    <row r="40" spans="1:18" s="27" customFormat="1" ht="21">
      <c r="A40" s="51" t="s">
        <v>357</v>
      </c>
      <c r="B40" s="51"/>
      <c r="C40" s="52" t="s">
        <v>358</v>
      </c>
      <c r="D40" s="52" t="s">
        <v>29</v>
      </c>
      <c r="E40" s="57">
        <v>2567</v>
      </c>
      <c r="F40" s="57" t="s">
        <v>353</v>
      </c>
      <c r="G40" s="58" t="s">
        <v>359</v>
      </c>
      <c r="H40" s="52" t="s">
        <v>75</v>
      </c>
      <c r="I40" s="52" t="s">
        <v>76</v>
      </c>
      <c r="J40" s="57" t="s">
        <v>552</v>
      </c>
      <c r="K40" s="52" t="s">
        <v>39</v>
      </c>
      <c r="L40" s="57" t="s">
        <v>417</v>
      </c>
      <c r="M40" s="57" t="s">
        <v>312</v>
      </c>
      <c r="N40" s="62" t="s">
        <v>360</v>
      </c>
      <c r="O40" s="62" t="s">
        <v>541</v>
      </c>
      <c r="P40" s="62"/>
      <c r="Q40" s="52" t="s">
        <v>459</v>
      </c>
      <c r="R40" s="57" t="s">
        <v>360</v>
      </c>
    </row>
    <row r="41" spans="1:18" s="27" customFormat="1" ht="21">
      <c r="A41" s="51" t="s">
        <v>460</v>
      </c>
      <c r="B41" s="51"/>
      <c r="C41" s="52" t="s">
        <v>461</v>
      </c>
      <c r="D41" s="52" t="s">
        <v>29</v>
      </c>
      <c r="E41" s="57">
        <v>2567</v>
      </c>
      <c r="F41" s="57" t="s">
        <v>428</v>
      </c>
      <c r="G41" s="58" t="s">
        <v>116</v>
      </c>
      <c r="H41" s="52" t="s">
        <v>463</v>
      </c>
      <c r="I41" s="52" t="s">
        <v>462</v>
      </c>
      <c r="J41" s="57" t="s">
        <v>553</v>
      </c>
      <c r="K41" s="52" t="s">
        <v>39</v>
      </c>
      <c r="L41" s="57" t="s">
        <v>417</v>
      </c>
      <c r="M41" s="57" t="s">
        <v>307</v>
      </c>
      <c r="N41" s="62" t="s">
        <v>464</v>
      </c>
      <c r="O41" s="62" t="s">
        <v>541</v>
      </c>
      <c r="P41" s="62"/>
      <c r="Q41" s="52" t="s">
        <v>465</v>
      </c>
      <c r="R41" s="57" t="s">
        <v>464</v>
      </c>
    </row>
    <row r="42" spans="1:18" s="27" customFormat="1" ht="21">
      <c r="A42" s="51" t="s">
        <v>305</v>
      </c>
      <c r="B42" s="51"/>
      <c r="C42" s="52" t="s">
        <v>306</v>
      </c>
      <c r="D42" s="52" t="s">
        <v>29</v>
      </c>
      <c r="E42" s="57">
        <v>2567</v>
      </c>
      <c r="F42" s="57" t="s">
        <v>255</v>
      </c>
      <c r="G42" s="58" t="s">
        <v>116</v>
      </c>
      <c r="H42" s="52" t="s">
        <v>197</v>
      </c>
      <c r="I42" s="52" t="s">
        <v>198</v>
      </c>
      <c r="J42" s="57" t="s">
        <v>545</v>
      </c>
      <c r="K42" s="52" t="s">
        <v>199</v>
      </c>
      <c r="L42" s="57" t="s">
        <v>417</v>
      </c>
      <c r="M42" s="57" t="s">
        <v>307</v>
      </c>
      <c r="N42" s="62" t="s">
        <v>308</v>
      </c>
      <c r="O42" s="62" t="s">
        <v>541</v>
      </c>
      <c r="P42" s="62"/>
      <c r="Q42" s="52" t="s">
        <v>466</v>
      </c>
      <c r="R42" s="57" t="s">
        <v>308</v>
      </c>
    </row>
    <row r="43" spans="1:18" s="27" customFormat="1" ht="21">
      <c r="A43" s="51" t="s">
        <v>467</v>
      </c>
      <c r="B43" s="51"/>
      <c r="C43" s="52" t="s">
        <v>468</v>
      </c>
      <c r="D43" s="52" t="s">
        <v>29</v>
      </c>
      <c r="E43" s="57">
        <v>2568</v>
      </c>
      <c r="F43" s="57" t="s">
        <v>265</v>
      </c>
      <c r="G43" s="58" t="s">
        <v>45</v>
      </c>
      <c r="H43" s="52" t="s">
        <v>222</v>
      </c>
      <c r="I43" s="52" t="s">
        <v>223</v>
      </c>
      <c r="J43" s="57" t="s">
        <v>548</v>
      </c>
      <c r="K43" s="52" t="s">
        <v>39</v>
      </c>
      <c r="L43" s="57" t="s">
        <v>469</v>
      </c>
      <c r="M43" s="57" t="s">
        <v>544</v>
      </c>
      <c r="N43" s="62" t="s">
        <v>470</v>
      </c>
      <c r="O43" s="62" t="s">
        <v>541</v>
      </c>
      <c r="P43" s="62"/>
      <c r="Q43" s="52" t="s">
        <v>471</v>
      </c>
      <c r="R43" s="57" t="s">
        <v>470</v>
      </c>
    </row>
    <row r="44" spans="1:18" s="27" customFormat="1" ht="21">
      <c r="A44" s="51" t="s">
        <v>472</v>
      </c>
      <c r="B44" s="51"/>
      <c r="C44" s="52" t="s">
        <v>473</v>
      </c>
      <c r="D44" s="52" t="s">
        <v>29</v>
      </c>
      <c r="E44" s="57">
        <v>2568</v>
      </c>
      <c r="F44" s="57" t="s">
        <v>265</v>
      </c>
      <c r="G44" s="58" t="s">
        <v>45</v>
      </c>
      <c r="H44" s="52" t="s">
        <v>222</v>
      </c>
      <c r="I44" s="52" t="s">
        <v>223</v>
      </c>
      <c r="J44" s="57" t="s">
        <v>548</v>
      </c>
      <c r="K44" s="52" t="s">
        <v>39</v>
      </c>
      <c r="L44" s="57" t="s">
        <v>469</v>
      </c>
      <c r="M44" s="57" t="s">
        <v>307</v>
      </c>
      <c r="N44" s="62" t="s">
        <v>308</v>
      </c>
      <c r="O44" s="62" t="s">
        <v>541</v>
      </c>
      <c r="P44" s="62"/>
      <c r="Q44" s="52" t="s">
        <v>474</v>
      </c>
      <c r="R44" s="57" t="s">
        <v>308</v>
      </c>
    </row>
    <row r="45" spans="1:18" s="27" customFormat="1" ht="21">
      <c r="A45" s="51" t="s">
        <v>475</v>
      </c>
      <c r="B45" s="51"/>
      <c r="C45" s="52" t="s">
        <v>476</v>
      </c>
      <c r="D45" s="52" t="s">
        <v>29</v>
      </c>
      <c r="E45" s="57">
        <v>2568</v>
      </c>
      <c r="F45" s="57" t="s">
        <v>265</v>
      </c>
      <c r="G45" s="58" t="s">
        <v>45</v>
      </c>
      <c r="H45" s="52" t="s">
        <v>222</v>
      </c>
      <c r="I45" s="52" t="s">
        <v>223</v>
      </c>
      <c r="J45" s="57" t="s">
        <v>548</v>
      </c>
      <c r="K45" s="52" t="s">
        <v>39</v>
      </c>
      <c r="L45" s="57" t="s">
        <v>469</v>
      </c>
      <c r="M45" s="57" t="s">
        <v>318</v>
      </c>
      <c r="N45" s="62" t="s">
        <v>319</v>
      </c>
      <c r="O45" s="62" t="s">
        <v>541</v>
      </c>
      <c r="P45" s="62"/>
      <c r="Q45" s="52" t="s">
        <v>477</v>
      </c>
      <c r="R45" s="57" t="s">
        <v>319</v>
      </c>
    </row>
    <row r="46" spans="1:18" s="27" customFormat="1" ht="21">
      <c r="A46" s="51" t="s">
        <v>478</v>
      </c>
      <c r="B46" s="51"/>
      <c r="C46" s="52" t="s">
        <v>479</v>
      </c>
      <c r="D46" s="52" t="s">
        <v>29</v>
      </c>
      <c r="E46" s="57">
        <v>2568</v>
      </c>
      <c r="F46" s="57" t="s">
        <v>265</v>
      </c>
      <c r="G46" s="58" t="s">
        <v>45</v>
      </c>
      <c r="H46" s="52" t="s">
        <v>222</v>
      </c>
      <c r="I46" s="52" t="s">
        <v>223</v>
      </c>
      <c r="J46" s="57" t="s">
        <v>548</v>
      </c>
      <c r="K46" s="52" t="s">
        <v>39</v>
      </c>
      <c r="L46" s="57" t="s">
        <v>469</v>
      </c>
      <c r="M46" s="57" t="s">
        <v>318</v>
      </c>
      <c r="N46" s="62" t="s">
        <v>480</v>
      </c>
      <c r="O46" s="62" t="s">
        <v>541</v>
      </c>
      <c r="P46" s="62"/>
      <c r="Q46" s="52" t="s">
        <v>481</v>
      </c>
      <c r="R46" s="57" t="s">
        <v>480</v>
      </c>
    </row>
    <row r="47" spans="1:18" s="27" customFormat="1" ht="21">
      <c r="A47" s="51" t="s">
        <v>482</v>
      </c>
      <c r="B47" s="51"/>
      <c r="C47" s="52" t="s">
        <v>483</v>
      </c>
      <c r="D47" s="52" t="s">
        <v>29</v>
      </c>
      <c r="E47" s="57">
        <v>2568</v>
      </c>
      <c r="F47" s="57" t="s">
        <v>265</v>
      </c>
      <c r="G47" s="58" t="s">
        <v>45</v>
      </c>
      <c r="H47" s="52" t="s">
        <v>222</v>
      </c>
      <c r="I47" s="52" t="s">
        <v>223</v>
      </c>
      <c r="J47" s="57" t="s">
        <v>548</v>
      </c>
      <c r="K47" s="52" t="s">
        <v>39</v>
      </c>
      <c r="L47" s="57" t="s">
        <v>469</v>
      </c>
      <c r="M47" s="57" t="s">
        <v>307</v>
      </c>
      <c r="N47" s="62" t="s">
        <v>308</v>
      </c>
      <c r="O47" s="62" t="s">
        <v>541</v>
      </c>
      <c r="P47" s="62"/>
      <c r="Q47" s="52" t="s">
        <v>484</v>
      </c>
      <c r="R47" s="57" t="s">
        <v>308</v>
      </c>
    </row>
    <row r="48" spans="1:18" s="27" customFormat="1" ht="21">
      <c r="A48" s="51" t="s">
        <v>485</v>
      </c>
      <c r="B48" s="51"/>
      <c r="C48" s="52" t="s">
        <v>486</v>
      </c>
      <c r="D48" s="52" t="s">
        <v>29</v>
      </c>
      <c r="E48" s="57">
        <v>2568</v>
      </c>
      <c r="F48" s="57" t="s">
        <v>265</v>
      </c>
      <c r="G48" s="58" t="s">
        <v>45</v>
      </c>
      <c r="H48" s="52" t="s">
        <v>222</v>
      </c>
      <c r="I48" s="52" t="s">
        <v>223</v>
      </c>
      <c r="J48" s="57" t="s">
        <v>548</v>
      </c>
      <c r="K48" s="52" t="s">
        <v>39</v>
      </c>
      <c r="L48" s="57" t="s">
        <v>469</v>
      </c>
      <c r="M48" s="57" t="s">
        <v>318</v>
      </c>
      <c r="N48" s="62" t="s">
        <v>319</v>
      </c>
      <c r="O48" s="62" t="s">
        <v>541</v>
      </c>
      <c r="P48" s="62"/>
      <c r="Q48" s="52" t="s">
        <v>487</v>
      </c>
      <c r="R48" s="57" t="s">
        <v>319</v>
      </c>
    </row>
    <row r="49" spans="1:19" s="27" customFormat="1" ht="21">
      <c r="A49" s="51" t="s">
        <v>488</v>
      </c>
      <c r="B49" s="51"/>
      <c r="C49" s="52" t="s">
        <v>489</v>
      </c>
      <c r="D49" s="52" t="s">
        <v>29</v>
      </c>
      <c r="E49" s="57">
        <v>2568</v>
      </c>
      <c r="F49" s="57" t="s">
        <v>265</v>
      </c>
      <c r="G49" s="58" t="s">
        <v>45</v>
      </c>
      <c r="H49" s="52" t="s">
        <v>222</v>
      </c>
      <c r="I49" s="52" t="s">
        <v>223</v>
      </c>
      <c r="J49" s="57" t="s">
        <v>548</v>
      </c>
      <c r="K49" s="52" t="s">
        <v>39</v>
      </c>
      <c r="L49" s="57" t="s">
        <v>469</v>
      </c>
      <c r="M49" s="57" t="s">
        <v>318</v>
      </c>
      <c r="N49" s="62" t="s">
        <v>319</v>
      </c>
      <c r="O49" s="62" t="s">
        <v>541</v>
      </c>
      <c r="P49" s="62"/>
      <c r="Q49" s="52" t="s">
        <v>490</v>
      </c>
      <c r="R49" s="57" t="s">
        <v>319</v>
      </c>
    </row>
    <row r="50" spans="1:19" s="27" customFormat="1" ht="21">
      <c r="A50" s="51" t="s">
        <v>491</v>
      </c>
      <c r="B50" s="51"/>
      <c r="C50" s="52" t="s">
        <v>492</v>
      </c>
      <c r="D50" s="52" t="s">
        <v>29</v>
      </c>
      <c r="E50" s="57">
        <v>2568</v>
      </c>
      <c r="F50" s="57" t="s">
        <v>265</v>
      </c>
      <c r="G50" s="58" t="s">
        <v>45</v>
      </c>
      <c r="H50" s="52" t="s">
        <v>222</v>
      </c>
      <c r="I50" s="52" t="s">
        <v>223</v>
      </c>
      <c r="J50" s="57" t="s">
        <v>548</v>
      </c>
      <c r="K50" s="52" t="s">
        <v>39</v>
      </c>
      <c r="L50" s="57" t="s">
        <v>469</v>
      </c>
      <c r="M50" s="57" t="s">
        <v>318</v>
      </c>
      <c r="N50" s="62" t="s">
        <v>319</v>
      </c>
      <c r="O50" s="62" t="s">
        <v>541</v>
      </c>
      <c r="P50" s="62"/>
      <c r="Q50" s="52" t="s">
        <v>493</v>
      </c>
      <c r="R50" s="57" t="s">
        <v>319</v>
      </c>
    </row>
    <row r="51" spans="1:19" s="27" customFormat="1" ht="21">
      <c r="A51" s="51" t="s">
        <v>494</v>
      </c>
      <c r="B51" s="51"/>
      <c r="C51" s="52" t="s">
        <v>495</v>
      </c>
      <c r="D51" s="52" t="s">
        <v>29</v>
      </c>
      <c r="E51" s="57">
        <v>2568</v>
      </c>
      <c r="F51" s="57" t="s">
        <v>265</v>
      </c>
      <c r="G51" s="58" t="s">
        <v>45</v>
      </c>
      <c r="H51" s="52" t="s">
        <v>222</v>
      </c>
      <c r="I51" s="52" t="s">
        <v>223</v>
      </c>
      <c r="J51" s="57" t="s">
        <v>548</v>
      </c>
      <c r="K51" s="52" t="s">
        <v>39</v>
      </c>
      <c r="L51" s="57" t="s">
        <v>469</v>
      </c>
      <c r="M51" s="57" t="s">
        <v>312</v>
      </c>
      <c r="N51" s="62" t="s">
        <v>365</v>
      </c>
      <c r="O51" s="62" t="s">
        <v>541</v>
      </c>
      <c r="P51" s="62"/>
      <c r="Q51" s="52" t="s">
        <v>496</v>
      </c>
      <c r="R51" s="57" t="s">
        <v>365</v>
      </c>
    </row>
    <row r="52" spans="1:19" s="27" customFormat="1" ht="21">
      <c r="A52" s="51" t="s">
        <v>497</v>
      </c>
      <c r="B52" s="51"/>
      <c r="C52" s="52" t="s">
        <v>498</v>
      </c>
      <c r="D52" s="52" t="s">
        <v>29</v>
      </c>
      <c r="E52" s="57">
        <v>2568</v>
      </c>
      <c r="F52" s="57" t="s">
        <v>265</v>
      </c>
      <c r="G52" s="58" t="s">
        <v>45</v>
      </c>
      <c r="H52" s="52" t="s">
        <v>222</v>
      </c>
      <c r="I52" s="52" t="s">
        <v>223</v>
      </c>
      <c r="J52" s="57" t="s">
        <v>548</v>
      </c>
      <c r="K52" s="52" t="s">
        <v>39</v>
      </c>
      <c r="L52" s="57" t="s">
        <v>469</v>
      </c>
      <c r="M52" s="57" t="s">
        <v>312</v>
      </c>
      <c r="N52" s="62" t="s">
        <v>365</v>
      </c>
      <c r="O52" s="62" t="s">
        <v>541</v>
      </c>
      <c r="P52" s="62"/>
      <c r="Q52" s="52" t="s">
        <v>499</v>
      </c>
      <c r="R52" s="57" t="s">
        <v>365</v>
      </c>
    </row>
    <row r="53" spans="1:19" s="27" customFormat="1" ht="21">
      <c r="A53" s="51" t="s">
        <v>500</v>
      </c>
      <c r="B53" s="51"/>
      <c r="C53" s="52" t="s">
        <v>340</v>
      </c>
      <c r="D53" s="52" t="s">
        <v>29</v>
      </c>
      <c r="E53" s="57">
        <v>2568</v>
      </c>
      <c r="F53" s="57" t="s">
        <v>265</v>
      </c>
      <c r="G53" s="58" t="s">
        <v>45</v>
      </c>
      <c r="H53" s="52" t="s">
        <v>222</v>
      </c>
      <c r="I53" s="52" t="s">
        <v>223</v>
      </c>
      <c r="J53" s="57" t="s">
        <v>548</v>
      </c>
      <c r="K53" s="52" t="s">
        <v>39</v>
      </c>
      <c r="L53" s="57" t="s">
        <v>469</v>
      </c>
      <c r="M53" s="57" t="s">
        <v>312</v>
      </c>
      <c r="N53" s="62" t="s">
        <v>365</v>
      </c>
      <c r="O53" s="62" t="s">
        <v>541</v>
      </c>
      <c r="P53" s="62"/>
      <c r="Q53" s="52" t="s">
        <v>501</v>
      </c>
      <c r="R53" s="57" t="s">
        <v>365</v>
      </c>
    </row>
    <row r="54" spans="1:19" s="27" customFormat="1" ht="21">
      <c r="A54" s="51" t="s">
        <v>502</v>
      </c>
      <c r="B54" s="51"/>
      <c r="C54" s="52" t="s">
        <v>503</v>
      </c>
      <c r="D54" s="52" t="s">
        <v>29</v>
      </c>
      <c r="E54" s="57">
        <v>2568</v>
      </c>
      <c r="F54" s="57" t="s">
        <v>504</v>
      </c>
      <c r="G54" s="58" t="s">
        <v>45</v>
      </c>
      <c r="H54" s="52" t="s">
        <v>505</v>
      </c>
      <c r="I54" s="52" t="s">
        <v>76</v>
      </c>
      <c r="J54" s="57" t="s">
        <v>552</v>
      </c>
      <c r="K54" s="52" t="s">
        <v>39</v>
      </c>
      <c r="L54" s="57" t="s">
        <v>469</v>
      </c>
      <c r="M54" s="57" t="s">
        <v>318</v>
      </c>
      <c r="N54" s="62" t="s">
        <v>319</v>
      </c>
      <c r="O54" s="62" t="s">
        <v>541</v>
      </c>
      <c r="P54" s="62"/>
      <c r="Q54" s="52" t="s">
        <v>506</v>
      </c>
      <c r="R54" s="57" t="s">
        <v>319</v>
      </c>
    </row>
    <row r="55" spans="1:19" s="27" customFormat="1" ht="21">
      <c r="A55" s="51" t="s">
        <v>507</v>
      </c>
      <c r="B55" s="51"/>
      <c r="C55" s="52" t="s">
        <v>508</v>
      </c>
      <c r="D55" s="52" t="s">
        <v>29</v>
      </c>
      <c r="E55" s="57">
        <v>2568</v>
      </c>
      <c r="F55" s="57" t="s">
        <v>265</v>
      </c>
      <c r="G55" s="58" t="s">
        <v>45</v>
      </c>
      <c r="H55" s="52" t="s">
        <v>197</v>
      </c>
      <c r="I55" s="52" t="s">
        <v>198</v>
      </c>
      <c r="J55" s="57" t="s">
        <v>545</v>
      </c>
      <c r="K55" s="52" t="s">
        <v>199</v>
      </c>
      <c r="L55" s="57" t="s">
        <v>469</v>
      </c>
      <c r="M55" s="57" t="s">
        <v>318</v>
      </c>
      <c r="N55" s="62" t="s">
        <v>355</v>
      </c>
      <c r="O55" s="62" t="s">
        <v>541</v>
      </c>
      <c r="P55" s="62"/>
      <c r="Q55" s="52" t="s">
        <v>509</v>
      </c>
      <c r="R55" s="57" t="s">
        <v>355</v>
      </c>
    </row>
    <row r="56" spans="1:19" s="27" customFormat="1" ht="21">
      <c r="A56" s="51" t="s">
        <v>113</v>
      </c>
      <c r="B56" s="51"/>
      <c r="C56" s="52" t="s">
        <v>114</v>
      </c>
      <c r="D56" s="52" t="s">
        <v>29</v>
      </c>
      <c r="E56" s="57">
        <v>2564</v>
      </c>
      <c r="F56" s="57" t="s">
        <v>90</v>
      </c>
      <c r="G56" s="58" t="s">
        <v>116</v>
      </c>
      <c r="H56" s="52" t="s">
        <v>117</v>
      </c>
      <c r="I56" s="52" t="s">
        <v>317</v>
      </c>
      <c r="J56" s="57" t="s">
        <v>549</v>
      </c>
      <c r="K56" s="52" t="s">
        <v>94</v>
      </c>
      <c r="L56" s="58" t="s">
        <v>510</v>
      </c>
      <c r="M56" s="57" t="s">
        <v>307</v>
      </c>
      <c r="N56" s="62" t="s">
        <v>464</v>
      </c>
      <c r="O56" s="62" t="s">
        <v>541</v>
      </c>
      <c r="P56" s="62"/>
      <c r="Q56" s="52" t="s">
        <v>511</v>
      </c>
      <c r="R56" s="57" t="s">
        <v>120</v>
      </c>
    </row>
    <row r="57" spans="1:19" s="27" customFormat="1" ht="21">
      <c r="A57" s="51" t="s">
        <v>149</v>
      </c>
      <c r="B57" s="51"/>
      <c r="C57" s="52" t="s">
        <v>150</v>
      </c>
      <c r="D57" s="52" t="s">
        <v>29</v>
      </c>
      <c r="E57" s="57">
        <v>2564</v>
      </c>
      <c r="F57" s="57" t="s">
        <v>152</v>
      </c>
      <c r="G57" s="58" t="s">
        <v>153</v>
      </c>
      <c r="H57" s="52" t="s">
        <v>109</v>
      </c>
      <c r="I57" s="52" t="s">
        <v>76</v>
      </c>
      <c r="J57" s="57" t="s">
        <v>552</v>
      </c>
      <c r="K57" s="52" t="s">
        <v>39</v>
      </c>
      <c r="L57" s="58" t="s">
        <v>510</v>
      </c>
      <c r="M57" s="57" t="s">
        <v>544</v>
      </c>
      <c r="N57" s="62" t="s">
        <v>512</v>
      </c>
      <c r="O57" s="62" t="s">
        <v>541</v>
      </c>
      <c r="P57" s="62"/>
      <c r="Q57" s="52" t="s">
        <v>513</v>
      </c>
      <c r="R57" s="57" t="s">
        <v>155</v>
      </c>
    </row>
    <row r="58" spans="1:19" s="27" customFormat="1" ht="21">
      <c r="A58" s="51" t="s">
        <v>104</v>
      </c>
      <c r="B58" s="51"/>
      <c r="C58" s="52" t="s">
        <v>105</v>
      </c>
      <c r="D58" s="52" t="s">
        <v>29</v>
      </c>
      <c r="E58" s="57">
        <v>2564</v>
      </c>
      <c r="F58" s="57" t="s">
        <v>107</v>
      </c>
      <c r="G58" s="58" t="s">
        <v>108</v>
      </c>
      <c r="H58" s="52" t="s">
        <v>109</v>
      </c>
      <c r="I58" s="52" t="s">
        <v>76</v>
      </c>
      <c r="J58" s="57" t="s">
        <v>552</v>
      </c>
      <c r="K58" s="52" t="s">
        <v>39</v>
      </c>
      <c r="L58" s="58" t="s">
        <v>510</v>
      </c>
      <c r="M58" s="57" t="s">
        <v>318</v>
      </c>
      <c r="N58" s="62" t="s">
        <v>355</v>
      </c>
      <c r="O58" s="62" t="s">
        <v>541</v>
      </c>
      <c r="P58" s="62"/>
      <c r="Q58" s="52" t="s">
        <v>514</v>
      </c>
      <c r="R58" s="57" t="s">
        <v>111</v>
      </c>
    </row>
    <row r="59" spans="1:19" s="27" customFormat="1" ht="21">
      <c r="A59" s="36" t="s">
        <v>209</v>
      </c>
      <c r="B59" s="36"/>
      <c r="C59" s="36" t="s">
        <v>210</v>
      </c>
      <c r="D59" s="36" t="s">
        <v>29</v>
      </c>
      <c r="E59" s="64">
        <v>2566</v>
      </c>
      <c r="F59" s="64" t="s">
        <v>125</v>
      </c>
      <c r="G59" s="64" t="s">
        <v>135</v>
      </c>
      <c r="H59" s="36" t="s">
        <v>212</v>
      </c>
      <c r="I59" s="36" t="s">
        <v>211</v>
      </c>
      <c r="J59" s="57" t="s">
        <v>554</v>
      </c>
      <c r="K59" s="36" t="s">
        <v>213</v>
      </c>
      <c r="L59" s="64" t="s">
        <v>400</v>
      </c>
      <c r="M59" s="57" t="s">
        <v>318</v>
      </c>
      <c r="N59" s="65" t="s">
        <v>355</v>
      </c>
      <c r="O59" s="65" t="s">
        <v>541</v>
      </c>
      <c r="P59" s="65"/>
      <c r="Q59" s="36" t="s">
        <v>515</v>
      </c>
      <c r="R59" s="64" t="s">
        <v>130</v>
      </c>
    </row>
    <row r="60" spans="1:19" s="27" customFormat="1" ht="21">
      <c r="A60" s="36" t="s">
        <v>209</v>
      </c>
      <c r="B60" s="36"/>
      <c r="C60" s="36" t="s">
        <v>210</v>
      </c>
      <c r="D60" s="36" t="s">
        <v>29</v>
      </c>
      <c r="E60" s="64">
        <v>2566</v>
      </c>
      <c r="F60" s="64" t="s">
        <v>125</v>
      </c>
      <c r="G60" s="64" t="s">
        <v>135</v>
      </c>
      <c r="H60" s="36" t="s">
        <v>212</v>
      </c>
      <c r="I60" s="36" t="s">
        <v>211</v>
      </c>
      <c r="J60" s="57" t="s">
        <v>554</v>
      </c>
      <c r="K60" s="36" t="s">
        <v>213</v>
      </c>
      <c r="L60" s="64" t="s">
        <v>400</v>
      </c>
      <c r="M60" s="57" t="s">
        <v>307</v>
      </c>
      <c r="N60" s="65" t="s">
        <v>308</v>
      </c>
      <c r="O60" s="67" t="s">
        <v>542</v>
      </c>
      <c r="P60" s="67" t="s">
        <v>543</v>
      </c>
      <c r="Q60" s="36" t="s">
        <v>515</v>
      </c>
      <c r="R60" s="64" t="s">
        <v>130</v>
      </c>
    </row>
    <row r="61" spans="1:19" ht="21">
      <c r="A61" s="36" t="s">
        <v>516</v>
      </c>
      <c r="B61" s="36"/>
      <c r="C61" s="36" t="s">
        <v>61</v>
      </c>
      <c r="D61" s="36" t="s">
        <v>29</v>
      </c>
      <c r="E61" s="64">
        <v>2565</v>
      </c>
      <c r="F61" s="64" t="s">
        <v>517</v>
      </c>
      <c r="G61" s="64" t="s">
        <v>275</v>
      </c>
      <c r="H61" s="36" t="s">
        <v>46</v>
      </c>
      <c r="I61" s="36" t="s">
        <v>47</v>
      </c>
      <c r="J61" s="57" t="s">
        <v>555</v>
      </c>
      <c r="K61" s="36" t="s">
        <v>39</v>
      </c>
      <c r="L61" s="64" t="s">
        <v>518</v>
      </c>
      <c r="M61" s="57" t="s">
        <v>318</v>
      </c>
      <c r="N61" s="66" t="s">
        <v>319</v>
      </c>
      <c r="O61" s="66" t="s">
        <v>542</v>
      </c>
      <c r="P61" s="66"/>
      <c r="Q61" s="36" t="s">
        <v>522</v>
      </c>
      <c r="R61" s="64" t="s">
        <v>520</v>
      </c>
      <c r="S61" s="27"/>
    </row>
    <row r="62" spans="1:19" ht="21">
      <c r="A62" s="36" t="s">
        <v>523</v>
      </c>
      <c r="B62" s="36"/>
      <c r="C62" s="36" t="s">
        <v>65</v>
      </c>
      <c r="D62" s="36" t="s">
        <v>29</v>
      </c>
      <c r="E62" s="64">
        <v>2565</v>
      </c>
      <c r="F62" s="64" t="s">
        <v>152</v>
      </c>
      <c r="G62" s="64" t="s">
        <v>299</v>
      </c>
      <c r="H62" s="36" t="s">
        <v>46</v>
      </c>
      <c r="I62" s="36" t="s">
        <v>47</v>
      </c>
      <c r="J62" s="57" t="s">
        <v>555</v>
      </c>
      <c r="K62" s="36" t="s">
        <v>39</v>
      </c>
      <c r="L62" s="64" t="s">
        <v>518</v>
      </c>
      <c r="M62" s="57" t="s">
        <v>318</v>
      </c>
      <c r="N62" s="66" t="s">
        <v>319</v>
      </c>
      <c r="O62" s="66" t="s">
        <v>542</v>
      </c>
      <c r="P62" s="66"/>
      <c r="Q62" s="36" t="s">
        <v>524</v>
      </c>
      <c r="R62" s="64" t="s">
        <v>520</v>
      </c>
      <c r="S62" s="27"/>
    </row>
    <row r="63" spans="1:19" ht="21">
      <c r="A63" s="36" t="s">
        <v>525</v>
      </c>
      <c r="B63" s="36"/>
      <c r="C63" s="36" t="s">
        <v>210</v>
      </c>
      <c r="D63" s="36" t="s">
        <v>29</v>
      </c>
      <c r="E63" s="64">
        <v>2567</v>
      </c>
      <c r="F63" s="64" t="s">
        <v>255</v>
      </c>
      <c r="G63" s="64" t="s">
        <v>526</v>
      </c>
      <c r="H63" s="36" t="s">
        <v>212</v>
      </c>
      <c r="I63" s="36" t="s">
        <v>211</v>
      </c>
      <c r="J63" s="57" t="s">
        <v>554</v>
      </c>
      <c r="K63" s="36" t="s">
        <v>213</v>
      </c>
      <c r="L63" s="64" t="s">
        <v>417</v>
      </c>
      <c r="M63" s="57" t="s">
        <v>318</v>
      </c>
      <c r="N63" s="66" t="s">
        <v>355</v>
      </c>
      <c r="O63" s="66" t="s">
        <v>542</v>
      </c>
      <c r="P63" s="66"/>
      <c r="Q63" s="36" t="s">
        <v>530</v>
      </c>
      <c r="R63" s="64" t="s">
        <v>529</v>
      </c>
      <c r="S63" s="27"/>
    </row>
    <row r="64" spans="1:19" ht="21">
      <c r="A64" s="36" t="s">
        <v>531</v>
      </c>
      <c r="B64" s="36"/>
      <c r="C64" s="36" t="s">
        <v>532</v>
      </c>
      <c r="D64" s="36" t="s">
        <v>29</v>
      </c>
      <c r="E64" s="64">
        <v>2563</v>
      </c>
      <c r="F64" s="64" t="s">
        <v>517</v>
      </c>
      <c r="G64" s="64" t="s">
        <v>116</v>
      </c>
      <c r="H64" s="36" t="s">
        <v>534</v>
      </c>
      <c r="I64" s="36" t="s">
        <v>533</v>
      </c>
      <c r="J64" s="57" t="s">
        <v>556</v>
      </c>
      <c r="K64" s="36" t="s">
        <v>39</v>
      </c>
      <c r="L64" s="64" t="s">
        <v>535</v>
      </c>
      <c r="M64" s="57" t="s">
        <v>318</v>
      </c>
      <c r="N64" s="66" t="s">
        <v>355</v>
      </c>
      <c r="O64" s="66" t="s">
        <v>542</v>
      </c>
      <c r="P64" s="66"/>
      <c r="Q64" s="36" t="s">
        <v>537</v>
      </c>
      <c r="R64" s="64" t="s">
        <v>536</v>
      </c>
      <c r="S64" s="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H28"/>
  <sheetViews>
    <sheetView zoomScale="86" zoomScaleNormal="86" workbookViewId="0">
      <selection activeCell="Z7" sqref="Z7"/>
    </sheetView>
  </sheetViews>
  <sheetFormatPr defaultColWidth="9.140625" defaultRowHeight="15"/>
  <cols>
    <col min="1" max="1" width="21.28515625" style="8" bestFit="1" customWidth="1"/>
    <col min="2" max="2" width="13.28515625" style="8" bestFit="1" customWidth="1"/>
    <col min="3" max="7" width="5.140625" style="8" bestFit="1" customWidth="1"/>
    <col min="8" max="8" width="20.5703125" style="8" bestFit="1" customWidth="1"/>
    <col min="9" max="16384" width="9.140625" style="8"/>
  </cols>
  <sheetData>
    <row r="1" spans="1:8" ht="18.75">
      <c r="A1" s="39" t="s">
        <v>178</v>
      </c>
      <c r="B1" s="39" t="s">
        <v>157</v>
      </c>
      <c r="C1" s="40"/>
      <c r="D1" s="40"/>
      <c r="E1" s="40"/>
      <c r="F1" s="40"/>
      <c r="G1" s="40"/>
      <c r="H1" s="40"/>
    </row>
    <row r="2" spans="1:8" ht="18.75">
      <c r="A2" s="39" t="s">
        <v>179</v>
      </c>
      <c r="B2" s="40">
        <v>2559</v>
      </c>
      <c r="C2" s="40">
        <v>2561</v>
      </c>
      <c r="D2" s="40">
        <v>2563</v>
      </c>
      <c r="E2" s="40">
        <v>2564</v>
      </c>
      <c r="F2" s="40">
        <v>2566</v>
      </c>
      <c r="G2" s="40">
        <v>2567</v>
      </c>
      <c r="H2" s="43" t="s">
        <v>180</v>
      </c>
    </row>
    <row r="3" spans="1:8" ht="18.75">
      <c r="A3" s="41" t="s">
        <v>110</v>
      </c>
      <c r="B3" s="40">
        <v>1</v>
      </c>
      <c r="C3" s="40">
        <v>6</v>
      </c>
      <c r="D3" s="40">
        <v>1</v>
      </c>
      <c r="E3" s="40">
        <v>1</v>
      </c>
      <c r="F3" s="40">
        <v>11</v>
      </c>
      <c r="G3" s="40">
        <v>13</v>
      </c>
      <c r="H3" s="40">
        <v>33</v>
      </c>
    </row>
    <row r="4" spans="1:8" ht="18.75">
      <c r="A4" s="42" t="s">
        <v>187</v>
      </c>
      <c r="B4" s="40"/>
      <c r="C4" s="40"/>
      <c r="D4" s="40"/>
      <c r="E4" s="40"/>
      <c r="F4" s="40">
        <v>1</v>
      </c>
      <c r="G4" s="40">
        <v>10</v>
      </c>
      <c r="H4" s="40">
        <v>11</v>
      </c>
    </row>
    <row r="5" spans="1:8" ht="18.75">
      <c r="A5" s="42" t="s">
        <v>207</v>
      </c>
      <c r="B5" s="40"/>
      <c r="C5" s="40">
        <v>6</v>
      </c>
      <c r="D5" s="40">
        <v>1</v>
      </c>
      <c r="E5" s="40"/>
      <c r="F5" s="40">
        <v>10</v>
      </c>
      <c r="G5" s="40"/>
      <c r="H5" s="40">
        <v>17</v>
      </c>
    </row>
    <row r="6" spans="1:8" ht="18.75">
      <c r="A6" s="42" t="s">
        <v>295</v>
      </c>
      <c r="B6" s="40"/>
      <c r="C6" s="40"/>
      <c r="D6" s="40"/>
      <c r="E6" s="40"/>
      <c r="F6" s="40"/>
      <c r="G6" s="40">
        <v>3</v>
      </c>
      <c r="H6" s="40">
        <v>3</v>
      </c>
    </row>
    <row r="7" spans="1:8" ht="18.75">
      <c r="A7" s="42" t="s">
        <v>191</v>
      </c>
      <c r="B7" s="40">
        <v>1</v>
      </c>
      <c r="C7" s="40"/>
      <c r="D7" s="40"/>
      <c r="E7" s="40">
        <v>1</v>
      </c>
      <c r="F7" s="40"/>
      <c r="G7" s="40"/>
      <c r="H7" s="40">
        <v>2</v>
      </c>
    </row>
    <row r="8" spans="1:8" ht="18.75">
      <c r="A8" s="41" t="s">
        <v>160</v>
      </c>
      <c r="B8" s="40"/>
      <c r="C8" s="40"/>
      <c r="D8" s="40">
        <v>1</v>
      </c>
      <c r="E8" s="40"/>
      <c r="F8" s="40">
        <v>1</v>
      </c>
      <c r="G8" s="40">
        <v>4</v>
      </c>
      <c r="H8" s="40">
        <v>6</v>
      </c>
    </row>
    <row r="9" spans="1:8" ht="18.75">
      <c r="A9" s="42" t="s">
        <v>218</v>
      </c>
      <c r="B9" s="40"/>
      <c r="C9" s="40"/>
      <c r="D9" s="40"/>
      <c r="E9" s="40"/>
      <c r="F9" s="40">
        <v>1</v>
      </c>
      <c r="G9" s="40">
        <v>2</v>
      </c>
      <c r="H9" s="40">
        <v>3</v>
      </c>
    </row>
    <row r="10" spans="1:8" ht="18.75">
      <c r="A10" s="42" t="s">
        <v>366</v>
      </c>
      <c r="B10" s="40"/>
      <c r="C10" s="40"/>
      <c r="D10" s="40">
        <v>1</v>
      </c>
      <c r="E10" s="40"/>
      <c r="F10" s="40"/>
      <c r="G10" s="40">
        <v>1</v>
      </c>
      <c r="H10" s="40">
        <v>2</v>
      </c>
    </row>
    <row r="11" spans="1:8" ht="18.75">
      <c r="A11" s="42" t="s">
        <v>193</v>
      </c>
      <c r="B11" s="40"/>
      <c r="C11" s="40"/>
      <c r="D11" s="40"/>
      <c r="E11" s="40"/>
      <c r="F11" s="40"/>
      <c r="G11" s="40">
        <v>1</v>
      </c>
      <c r="H11" s="40">
        <v>1</v>
      </c>
    </row>
    <row r="12" spans="1:8" ht="18.75">
      <c r="A12" s="41" t="s">
        <v>154</v>
      </c>
      <c r="B12" s="40"/>
      <c r="C12" s="40"/>
      <c r="D12" s="40">
        <v>1</v>
      </c>
      <c r="E12" s="40">
        <v>1</v>
      </c>
      <c r="F12" s="40"/>
      <c r="G12" s="40"/>
      <c r="H12" s="40">
        <v>2</v>
      </c>
    </row>
    <row r="13" spans="1:8" ht="18.75">
      <c r="A13" s="42" t="s">
        <v>379</v>
      </c>
      <c r="B13" s="40"/>
      <c r="C13" s="40"/>
      <c r="D13" s="40">
        <v>1</v>
      </c>
      <c r="E13" s="40"/>
      <c r="F13" s="40"/>
      <c r="G13" s="40"/>
      <c r="H13" s="40">
        <v>1</v>
      </c>
    </row>
    <row r="14" spans="1:8" ht="18.75">
      <c r="A14" s="42" t="s">
        <v>189</v>
      </c>
      <c r="B14" s="40"/>
      <c r="C14" s="40"/>
      <c r="D14" s="40"/>
      <c r="E14" s="40">
        <v>1</v>
      </c>
      <c r="F14" s="40"/>
      <c r="G14" s="40"/>
      <c r="H14" s="40">
        <v>1</v>
      </c>
    </row>
    <row r="15" spans="1:8" ht="18.75">
      <c r="A15" s="41" t="s">
        <v>119</v>
      </c>
      <c r="B15" s="40"/>
      <c r="C15" s="40"/>
      <c r="D15" s="40">
        <v>3</v>
      </c>
      <c r="E15" s="40"/>
      <c r="F15" s="40">
        <v>2</v>
      </c>
      <c r="G15" s="40">
        <v>2</v>
      </c>
      <c r="H15" s="40">
        <v>7</v>
      </c>
    </row>
    <row r="16" spans="1:8" ht="18.75">
      <c r="A16" s="42" t="s">
        <v>200</v>
      </c>
      <c r="B16" s="40"/>
      <c r="C16" s="40"/>
      <c r="D16" s="40">
        <v>1</v>
      </c>
      <c r="E16" s="40"/>
      <c r="F16" s="40">
        <v>1</v>
      </c>
      <c r="G16" s="40">
        <v>2</v>
      </c>
      <c r="H16" s="40">
        <v>4</v>
      </c>
    </row>
    <row r="17" spans="1:8" ht="18.75">
      <c r="A17" s="42" t="s">
        <v>227</v>
      </c>
      <c r="B17" s="40"/>
      <c r="C17" s="40"/>
      <c r="D17" s="40"/>
      <c r="E17" s="40"/>
      <c r="F17" s="40">
        <v>1</v>
      </c>
      <c r="G17" s="40"/>
      <c r="H17" s="40">
        <v>1</v>
      </c>
    </row>
    <row r="18" spans="1:8" ht="18.75">
      <c r="A18" s="42" t="s">
        <v>378</v>
      </c>
      <c r="B18" s="40"/>
      <c r="C18" s="40"/>
      <c r="D18" s="40">
        <v>2</v>
      </c>
      <c r="E18" s="40"/>
      <c r="F18" s="40"/>
      <c r="G18" s="40"/>
      <c r="H18" s="40">
        <v>2</v>
      </c>
    </row>
    <row r="19" spans="1:8" ht="18.75">
      <c r="A19" s="41" t="s">
        <v>180</v>
      </c>
      <c r="B19" s="40">
        <v>1</v>
      </c>
      <c r="C19" s="40">
        <v>6</v>
      </c>
      <c r="D19" s="40">
        <v>6</v>
      </c>
      <c r="E19" s="40">
        <v>2</v>
      </c>
      <c r="F19" s="40">
        <v>14</v>
      </c>
      <c r="G19" s="40">
        <v>19</v>
      </c>
      <c r="H19" s="40">
        <v>48</v>
      </c>
    </row>
    <row r="20" spans="1:8">
      <c r="A20"/>
      <c r="B20"/>
      <c r="C20"/>
      <c r="D20"/>
      <c r="E20"/>
      <c r="F20"/>
      <c r="G20"/>
      <c r="H20"/>
    </row>
    <row r="21" spans="1:8">
      <c r="A21"/>
      <c r="B21"/>
      <c r="C21"/>
      <c r="D21"/>
      <c r="E21"/>
      <c r="F21"/>
      <c r="G21"/>
      <c r="H21"/>
    </row>
    <row r="22" spans="1:8">
      <c r="A22"/>
      <c r="B22"/>
      <c r="C22"/>
      <c r="D22"/>
      <c r="E22"/>
      <c r="F22"/>
      <c r="G22"/>
      <c r="H22"/>
    </row>
    <row r="23" spans="1:8">
      <c r="A23"/>
      <c r="B23"/>
      <c r="C23"/>
      <c r="D23"/>
      <c r="E23"/>
      <c r="F23"/>
      <c r="G23"/>
      <c r="H23"/>
    </row>
    <row r="24" spans="1:8">
      <c r="A24"/>
      <c r="B24"/>
      <c r="C24"/>
      <c r="D24"/>
      <c r="E24"/>
      <c r="F24"/>
    </row>
    <row r="25" spans="1:8">
      <c r="A25"/>
      <c r="B25"/>
      <c r="C25"/>
      <c r="D25"/>
      <c r="E25"/>
      <c r="F25"/>
    </row>
    <row r="26" spans="1:8">
      <c r="A26"/>
      <c r="B26"/>
      <c r="C26"/>
      <c r="D26"/>
      <c r="E26"/>
      <c r="F26"/>
    </row>
    <row r="27" spans="1:8">
      <c r="A27"/>
      <c r="B27"/>
      <c r="C27"/>
      <c r="D27"/>
      <c r="E27"/>
      <c r="F27"/>
    </row>
    <row r="28" spans="1:8">
      <c r="A28"/>
      <c r="B28"/>
      <c r="C28"/>
      <c r="D28"/>
      <c r="E28"/>
      <c r="F28"/>
    </row>
  </sheetData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171B5-F792-482F-BFD3-4CEAC6700EF3}">
  <sheetPr filterMode="1"/>
  <dimension ref="A1:N19"/>
  <sheetViews>
    <sheetView workbookViewId="0">
      <selection activeCell="D26" sqref="D26"/>
    </sheetView>
  </sheetViews>
  <sheetFormatPr defaultColWidth="8.85546875" defaultRowHeight="15"/>
  <cols>
    <col min="1" max="2" width="25.7109375" style="30" customWidth="1"/>
    <col min="3" max="4" width="54" style="30" customWidth="1"/>
    <col min="5" max="5" width="13.42578125" style="30" customWidth="1"/>
    <col min="6" max="6" width="28.28515625" style="30" customWidth="1"/>
    <col min="7" max="7" width="27" style="30" customWidth="1"/>
    <col min="8" max="8" width="50" style="30" customWidth="1"/>
    <col min="9" max="11" width="54" style="30" customWidth="1"/>
    <col min="12" max="12" width="13.42578125" style="30" customWidth="1"/>
    <col min="13" max="13" width="16.28515625" style="30" customWidth="1"/>
    <col min="14" max="14" width="54" style="30" customWidth="1"/>
    <col min="15" max="16384" width="8.85546875" style="30"/>
  </cols>
  <sheetData>
    <row r="1" spans="1:14">
      <c r="A1" s="31" t="s">
        <v>2</v>
      </c>
      <c r="B1" s="31"/>
      <c r="C1" s="31" t="s">
        <v>3</v>
      </c>
      <c r="D1" s="31" t="s">
        <v>7</v>
      </c>
      <c r="E1" s="31" t="s">
        <v>157</v>
      </c>
      <c r="F1" s="31" t="s">
        <v>14</v>
      </c>
      <c r="G1" s="31" t="s">
        <v>15</v>
      </c>
      <c r="H1" s="31" t="s">
        <v>18</v>
      </c>
      <c r="I1" s="31" t="s">
        <v>19</v>
      </c>
      <c r="J1" s="31" t="s">
        <v>20</v>
      </c>
      <c r="K1" s="31" t="s">
        <v>21</v>
      </c>
      <c r="L1" s="31" t="s">
        <v>22</v>
      </c>
      <c r="M1" s="31" t="s">
        <v>23</v>
      </c>
      <c r="N1" s="31" t="s">
        <v>185</v>
      </c>
    </row>
    <row r="2" spans="1:14" hidden="1">
      <c r="A2" s="30" t="s">
        <v>122</v>
      </c>
      <c r="C2" s="30" t="s">
        <v>123</v>
      </c>
      <c r="D2" s="30" t="s">
        <v>29</v>
      </c>
      <c r="E2" s="32">
        <v>2566</v>
      </c>
      <c r="F2" s="30" t="s">
        <v>125</v>
      </c>
      <c r="G2" s="30" t="s">
        <v>116</v>
      </c>
      <c r="H2" s="30" t="s">
        <v>126</v>
      </c>
      <c r="I2" s="30" t="s">
        <v>186</v>
      </c>
      <c r="J2" s="30" t="s">
        <v>94</v>
      </c>
      <c r="K2" s="30" t="s">
        <v>128</v>
      </c>
      <c r="L2" s="30" t="s">
        <v>110</v>
      </c>
      <c r="M2" s="30" t="s">
        <v>187</v>
      </c>
      <c r="N2" s="30" t="s">
        <v>188</v>
      </c>
    </row>
    <row r="3" spans="1:14" hidden="1">
      <c r="A3" s="30" t="s">
        <v>132</v>
      </c>
      <c r="C3" s="30" t="s">
        <v>133</v>
      </c>
      <c r="D3" s="30" t="s">
        <v>29</v>
      </c>
      <c r="E3" s="32">
        <v>2566</v>
      </c>
      <c r="F3" s="30" t="s">
        <v>125</v>
      </c>
      <c r="G3" s="30" t="s">
        <v>135</v>
      </c>
      <c r="H3" s="30" t="s">
        <v>136</v>
      </c>
      <c r="I3" s="30" t="s">
        <v>137</v>
      </c>
      <c r="J3" s="30" t="s">
        <v>94</v>
      </c>
      <c r="K3" s="30" t="s">
        <v>128</v>
      </c>
      <c r="L3" s="30" t="s">
        <v>154</v>
      </c>
      <c r="M3" s="30" t="s">
        <v>189</v>
      </c>
      <c r="N3" s="30" t="s">
        <v>190</v>
      </c>
    </row>
    <row r="4" spans="1:14" hidden="1">
      <c r="A4" s="30" t="s">
        <v>140</v>
      </c>
      <c r="C4" s="30" t="s">
        <v>141</v>
      </c>
      <c r="D4" s="30" t="s">
        <v>29</v>
      </c>
      <c r="E4" s="32">
        <v>2566</v>
      </c>
      <c r="F4" s="30" t="s">
        <v>125</v>
      </c>
      <c r="G4" s="30" t="s">
        <v>135</v>
      </c>
      <c r="H4" s="30" t="s">
        <v>109</v>
      </c>
      <c r="I4" s="30" t="s">
        <v>76</v>
      </c>
      <c r="J4" s="30" t="s">
        <v>39</v>
      </c>
      <c r="K4" s="30" t="s">
        <v>128</v>
      </c>
      <c r="L4" s="30" t="s">
        <v>110</v>
      </c>
      <c r="M4" s="30" t="s">
        <v>191</v>
      </c>
      <c r="N4" s="30" t="s">
        <v>192</v>
      </c>
    </row>
    <row r="5" spans="1:14" hidden="1">
      <c r="A5" s="30" t="s">
        <v>144</v>
      </c>
      <c r="C5" s="30" t="s">
        <v>145</v>
      </c>
      <c r="D5" s="30" t="s">
        <v>29</v>
      </c>
      <c r="E5" s="32">
        <v>2566</v>
      </c>
      <c r="F5" s="30" t="s">
        <v>125</v>
      </c>
      <c r="G5" s="30" t="s">
        <v>135</v>
      </c>
      <c r="H5" s="30" t="s">
        <v>109</v>
      </c>
      <c r="I5" s="30" t="s">
        <v>76</v>
      </c>
      <c r="J5" s="30" t="s">
        <v>39</v>
      </c>
      <c r="K5" s="30" t="s">
        <v>128</v>
      </c>
      <c r="L5" s="30" t="s">
        <v>160</v>
      </c>
      <c r="M5" s="30" t="s">
        <v>193</v>
      </c>
      <c r="N5" s="30" t="s">
        <v>194</v>
      </c>
    </row>
    <row r="6" spans="1:14">
      <c r="A6" s="30" t="s">
        <v>195</v>
      </c>
      <c r="C6" s="30" t="s">
        <v>196</v>
      </c>
      <c r="D6" s="30" t="s">
        <v>29</v>
      </c>
      <c r="E6" s="32">
        <v>2566</v>
      </c>
      <c r="F6" s="30" t="s">
        <v>125</v>
      </c>
      <c r="G6" s="30" t="s">
        <v>135</v>
      </c>
      <c r="H6" s="30" t="s">
        <v>197</v>
      </c>
      <c r="I6" s="30" t="s">
        <v>198</v>
      </c>
      <c r="J6" s="30" t="s">
        <v>199</v>
      </c>
      <c r="L6" s="30" t="s">
        <v>119</v>
      </c>
      <c r="M6" s="30" t="s">
        <v>200</v>
      </c>
      <c r="N6" s="30" t="s">
        <v>201</v>
      </c>
    </row>
    <row r="7" spans="1:14">
      <c r="A7" s="30" t="s">
        <v>202</v>
      </c>
      <c r="C7" s="30" t="s">
        <v>203</v>
      </c>
      <c r="D7" s="30" t="s">
        <v>29</v>
      </c>
      <c r="E7" s="32">
        <v>2566</v>
      </c>
      <c r="F7" s="30" t="s">
        <v>125</v>
      </c>
      <c r="G7" s="30" t="s">
        <v>135</v>
      </c>
      <c r="H7" s="30" t="s">
        <v>205</v>
      </c>
      <c r="I7" s="30" t="s">
        <v>204</v>
      </c>
      <c r="J7" s="30" t="s">
        <v>94</v>
      </c>
      <c r="L7" s="30" t="s">
        <v>110</v>
      </c>
      <c r="M7" s="30" t="s">
        <v>207</v>
      </c>
      <c r="N7" s="30" t="s">
        <v>208</v>
      </c>
    </row>
    <row r="8" spans="1:14">
      <c r="A8" s="30" t="s">
        <v>209</v>
      </c>
      <c r="C8" s="30" t="s">
        <v>210</v>
      </c>
      <c r="D8" s="30" t="s">
        <v>29</v>
      </c>
      <c r="E8" s="32">
        <v>2566</v>
      </c>
      <c r="F8" s="30" t="s">
        <v>125</v>
      </c>
      <c r="G8" s="30" t="s">
        <v>135</v>
      </c>
      <c r="H8" s="30" t="s">
        <v>212</v>
      </c>
      <c r="I8" s="30" t="s">
        <v>211</v>
      </c>
      <c r="J8" s="30" t="s">
        <v>213</v>
      </c>
      <c r="L8" s="30" t="s">
        <v>110</v>
      </c>
      <c r="M8" s="30" t="s">
        <v>187</v>
      </c>
      <c r="N8" s="30" t="s">
        <v>214</v>
      </c>
    </row>
    <row r="9" spans="1:14">
      <c r="A9" s="30" t="s">
        <v>215</v>
      </c>
      <c r="C9" s="30" t="s">
        <v>216</v>
      </c>
      <c r="D9" s="30" t="s">
        <v>29</v>
      </c>
      <c r="E9" s="32">
        <v>2566</v>
      </c>
      <c r="F9" s="30" t="s">
        <v>125</v>
      </c>
      <c r="G9" s="30" t="s">
        <v>135</v>
      </c>
      <c r="H9" s="30" t="s">
        <v>126</v>
      </c>
      <c r="I9" s="30" t="s">
        <v>186</v>
      </c>
      <c r="J9" s="30" t="s">
        <v>94</v>
      </c>
      <c r="L9" s="30" t="s">
        <v>160</v>
      </c>
      <c r="M9" s="30" t="s">
        <v>218</v>
      </c>
      <c r="N9" s="30" t="s">
        <v>219</v>
      </c>
    </row>
    <row r="10" spans="1:14">
      <c r="A10" s="30" t="s">
        <v>220</v>
      </c>
      <c r="C10" s="30" t="s">
        <v>221</v>
      </c>
      <c r="D10" s="30" t="s">
        <v>29</v>
      </c>
      <c r="E10" s="32">
        <v>2566</v>
      </c>
      <c r="F10" s="30" t="s">
        <v>125</v>
      </c>
      <c r="G10" s="30" t="s">
        <v>135</v>
      </c>
      <c r="H10" s="30" t="s">
        <v>222</v>
      </c>
      <c r="I10" s="30" t="s">
        <v>223</v>
      </c>
      <c r="J10" s="30" t="s">
        <v>39</v>
      </c>
      <c r="L10" s="30" t="s">
        <v>110</v>
      </c>
      <c r="M10" s="30" t="s">
        <v>207</v>
      </c>
      <c r="N10" s="30" t="s">
        <v>224</v>
      </c>
    </row>
    <row r="11" spans="1:14">
      <c r="A11" s="30" t="s">
        <v>225</v>
      </c>
      <c r="C11" s="30" t="s">
        <v>226</v>
      </c>
      <c r="D11" s="30" t="s">
        <v>29</v>
      </c>
      <c r="E11" s="32">
        <v>2566</v>
      </c>
      <c r="F11" s="30" t="s">
        <v>125</v>
      </c>
      <c r="G11" s="30" t="s">
        <v>135</v>
      </c>
      <c r="H11" s="30" t="s">
        <v>222</v>
      </c>
      <c r="I11" s="30" t="s">
        <v>223</v>
      </c>
      <c r="J11" s="30" t="s">
        <v>39</v>
      </c>
      <c r="L11" s="30" t="s">
        <v>119</v>
      </c>
      <c r="M11" s="30" t="s">
        <v>227</v>
      </c>
      <c r="N11" s="30" t="s">
        <v>228</v>
      </c>
    </row>
    <row r="12" spans="1:14">
      <c r="A12" s="30" t="s">
        <v>229</v>
      </c>
      <c r="C12" s="30" t="s">
        <v>230</v>
      </c>
      <c r="D12" s="30" t="s">
        <v>29</v>
      </c>
      <c r="E12" s="32">
        <v>2566</v>
      </c>
      <c r="F12" s="30" t="s">
        <v>51</v>
      </c>
      <c r="G12" s="30" t="s">
        <v>135</v>
      </c>
      <c r="H12" s="30" t="s">
        <v>222</v>
      </c>
      <c r="I12" s="30" t="s">
        <v>223</v>
      </c>
      <c r="J12" s="30" t="s">
        <v>39</v>
      </c>
      <c r="L12" s="30" t="s">
        <v>110</v>
      </c>
      <c r="M12" s="30" t="s">
        <v>207</v>
      </c>
      <c r="N12" s="30" t="s">
        <v>231</v>
      </c>
    </row>
    <row r="13" spans="1:14">
      <c r="A13" s="30" t="s">
        <v>232</v>
      </c>
      <c r="C13" s="30" t="s">
        <v>233</v>
      </c>
      <c r="D13" s="30" t="s">
        <v>29</v>
      </c>
      <c r="E13" s="32">
        <v>2566</v>
      </c>
      <c r="F13" s="30" t="s">
        <v>125</v>
      </c>
      <c r="G13" s="30" t="s">
        <v>135</v>
      </c>
      <c r="H13" s="30" t="s">
        <v>222</v>
      </c>
      <c r="I13" s="30" t="s">
        <v>223</v>
      </c>
      <c r="J13" s="30" t="s">
        <v>39</v>
      </c>
      <c r="L13" s="30" t="s">
        <v>110</v>
      </c>
      <c r="M13" s="30" t="s">
        <v>207</v>
      </c>
      <c r="N13" s="30" t="s">
        <v>234</v>
      </c>
    </row>
    <row r="14" spans="1:14">
      <c r="A14" s="30" t="s">
        <v>235</v>
      </c>
      <c r="C14" s="30" t="s">
        <v>236</v>
      </c>
      <c r="D14" s="30" t="s">
        <v>29</v>
      </c>
      <c r="E14" s="32">
        <v>2566</v>
      </c>
      <c r="F14" s="30" t="s">
        <v>125</v>
      </c>
      <c r="G14" s="30" t="s">
        <v>135</v>
      </c>
      <c r="H14" s="30" t="s">
        <v>222</v>
      </c>
      <c r="I14" s="30" t="s">
        <v>223</v>
      </c>
      <c r="J14" s="30" t="s">
        <v>39</v>
      </c>
      <c r="L14" s="30" t="s">
        <v>110</v>
      </c>
      <c r="M14" s="30" t="s">
        <v>207</v>
      </c>
      <c r="N14" s="30" t="s">
        <v>237</v>
      </c>
    </row>
    <row r="15" spans="1:14">
      <c r="A15" s="30" t="s">
        <v>238</v>
      </c>
      <c r="C15" s="30" t="s">
        <v>239</v>
      </c>
      <c r="D15" s="30" t="s">
        <v>29</v>
      </c>
      <c r="E15" s="32">
        <v>2566</v>
      </c>
      <c r="F15" s="30" t="s">
        <v>125</v>
      </c>
      <c r="G15" s="30" t="s">
        <v>135</v>
      </c>
      <c r="H15" s="30" t="s">
        <v>222</v>
      </c>
      <c r="I15" s="30" t="s">
        <v>223</v>
      </c>
      <c r="J15" s="30" t="s">
        <v>39</v>
      </c>
      <c r="L15" s="30" t="s">
        <v>110</v>
      </c>
      <c r="M15" s="30" t="s">
        <v>207</v>
      </c>
      <c r="N15" s="30" t="s">
        <v>240</v>
      </c>
    </row>
    <row r="16" spans="1:14">
      <c r="A16" s="30" t="s">
        <v>241</v>
      </c>
      <c r="C16" s="30" t="s">
        <v>242</v>
      </c>
      <c r="D16" s="30" t="s">
        <v>29</v>
      </c>
      <c r="E16" s="32">
        <v>2566</v>
      </c>
      <c r="F16" s="30" t="s">
        <v>51</v>
      </c>
      <c r="G16" s="30" t="s">
        <v>135</v>
      </c>
      <c r="H16" s="30" t="s">
        <v>222</v>
      </c>
      <c r="I16" s="30" t="s">
        <v>223</v>
      </c>
      <c r="J16" s="30" t="s">
        <v>39</v>
      </c>
      <c r="L16" s="30" t="s">
        <v>110</v>
      </c>
      <c r="M16" s="30" t="s">
        <v>207</v>
      </c>
      <c r="N16" s="30" t="s">
        <v>243</v>
      </c>
    </row>
    <row r="17" spans="1:14">
      <c r="A17" s="30" t="s">
        <v>244</v>
      </c>
      <c r="C17" s="30" t="s">
        <v>245</v>
      </c>
      <c r="D17" s="30" t="s">
        <v>29</v>
      </c>
      <c r="E17" s="32">
        <v>2566</v>
      </c>
      <c r="F17" s="30" t="s">
        <v>125</v>
      </c>
      <c r="G17" s="30" t="s">
        <v>135</v>
      </c>
      <c r="H17" s="30" t="s">
        <v>222</v>
      </c>
      <c r="I17" s="30" t="s">
        <v>223</v>
      </c>
      <c r="J17" s="30" t="s">
        <v>39</v>
      </c>
      <c r="L17" s="30" t="s">
        <v>110</v>
      </c>
      <c r="M17" s="30" t="s">
        <v>207</v>
      </c>
      <c r="N17" s="30" t="s">
        <v>246</v>
      </c>
    </row>
    <row r="18" spans="1:14">
      <c r="A18" s="30" t="s">
        <v>247</v>
      </c>
      <c r="C18" s="30" t="s">
        <v>248</v>
      </c>
      <c r="D18" s="30" t="s">
        <v>29</v>
      </c>
      <c r="E18" s="32">
        <v>2566</v>
      </c>
      <c r="F18" s="30" t="s">
        <v>51</v>
      </c>
      <c r="G18" s="30" t="s">
        <v>135</v>
      </c>
      <c r="H18" s="30" t="s">
        <v>222</v>
      </c>
      <c r="I18" s="30" t="s">
        <v>223</v>
      </c>
      <c r="J18" s="30" t="s">
        <v>39</v>
      </c>
      <c r="L18" s="30" t="s">
        <v>110</v>
      </c>
      <c r="M18" s="30" t="s">
        <v>207</v>
      </c>
      <c r="N18" s="30" t="s">
        <v>249</v>
      </c>
    </row>
    <row r="19" spans="1:14">
      <c r="A19" s="30" t="s">
        <v>250</v>
      </c>
      <c r="C19" s="30" t="s">
        <v>251</v>
      </c>
      <c r="D19" s="30" t="s">
        <v>29</v>
      </c>
      <c r="E19" s="32">
        <v>2566</v>
      </c>
      <c r="F19" s="30" t="s">
        <v>125</v>
      </c>
      <c r="G19" s="30" t="s">
        <v>135</v>
      </c>
      <c r="H19" s="30" t="s">
        <v>222</v>
      </c>
      <c r="I19" s="30" t="s">
        <v>223</v>
      </c>
      <c r="J19" s="30" t="s">
        <v>39</v>
      </c>
      <c r="L19" s="30" t="s">
        <v>110</v>
      </c>
      <c r="M19" s="30" t="s">
        <v>207</v>
      </c>
      <c r="N19" s="30" t="s">
        <v>252</v>
      </c>
    </row>
  </sheetData>
  <autoFilter ref="A1:N19" xr:uid="{0A6171B5-F792-482F-BFD3-4CEAC6700EF3}">
    <filterColumn colId="10">
      <filters blank="1"/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7374-8872-484B-AB0C-26880EA5324A}">
  <dimension ref="A1:Q30"/>
  <sheetViews>
    <sheetView workbookViewId="0">
      <selection activeCell="C8" sqref="C8"/>
    </sheetView>
  </sheetViews>
  <sheetFormatPr defaultColWidth="9.140625" defaultRowHeight="15"/>
  <cols>
    <col min="1" max="2" width="25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5.85546875" customWidth="1"/>
    <col min="9" max="11" width="54" customWidth="1"/>
    <col min="12" max="12" width="13.42578125" customWidth="1"/>
    <col min="13" max="13" width="16.140625" customWidth="1"/>
    <col min="14" max="14" width="72.5703125" customWidth="1"/>
    <col min="15" max="15" width="21.7109375" customWidth="1"/>
    <col min="16" max="16" width="33.7109375" customWidth="1"/>
    <col min="17" max="17" width="28.28515625" customWidth="1"/>
  </cols>
  <sheetData>
    <row r="1" spans="1:17">
      <c r="A1" s="29" t="s">
        <v>2</v>
      </c>
      <c r="B1" s="29"/>
      <c r="C1" s="29" t="s">
        <v>3</v>
      </c>
      <c r="D1" s="29" t="s">
        <v>7</v>
      </c>
      <c r="E1" s="29" t="s">
        <v>157</v>
      </c>
      <c r="F1" s="29" t="s">
        <v>14</v>
      </c>
      <c r="G1" s="29" t="s">
        <v>15</v>
      </c>
      <c r="H1" s="29" t="s">
        <v>18</v>
      </c>
      <c r="I1" s="29" t="s">
        <v>19</v>
      </c>
      <c r="J1" s="29" t="s">
        <v>20</v>
      </c>
      <c r="K1" s="29" t="s">
        <v>21</v>
      </c>
      <c r="L1" s="29" t="s">
        <v>22</v>
      </c>
      <c r="M1" s="29" t="s">
        <v>23</v>
      </c>
      <c r="N1" s="29" t="s">
        <v>185</v>
      </c>
      <c r="P1" s="29" t="s">
        <v>183</v>
      </c>
      <c r="Q1" s="29" t="s">
        <v>184</v>
      </c>
    </row>
    <row r="2" spans="1:17">
      <c r="A2" t="s">
        <v>253</v>
      </c>
      <c r="C2" t="s">
        <v>254</v>
      </c>
      <c r="D2" t="s">
        <v>29</v>
      </c>
      <c r="E2" s="3">
        <v>2567</v>
      </c>
      <c r="F2" t="s">
        <v>255</v>
      </c>
      <c r="G2" t="s">
        <v>116</v>
      </c>
      <c r="H2" t="s">
        <v>126</v>
      </c>
      <c r="I2" t="s">
        <v>186</v>
      </c>
      <c r="J2" t="s">
        <v>94</v>
      </c>
      <c r="K2" t="s">
        <v>256</v>
      </c>
      <c r="L2" t="s">
        <v>160</v>
      </c>
      <c r="M2" t="s">
        <v>218</v>
      </c>
      <c r="N2" t="s">
        <v>257</v>
      </c>
      <c r="P2" t="s">
        <v>147</v>
      </c>
      <c r="Q2" t="s">
        <v>217</v>
      </c>
    </row>
    <row r="3" spans="1:17">
      <c r="A3" t="s">
        <v>258</v>
      </c>
      <c r="C3" t="s">
        <v>141</v>
      </c>
      <c r="D3" t="s">
        <v>29</v>
      </c>
      <c r="E3" s="3">
        <v>2567</v>
      </c>
      <c r="F3" t="s">
        <v>255</v>
      </c>
      <c r="G3" t="s">
        <v>116</v>
      </c>
      <c r="H3" t="s">
        <v>109</v>
      </c>
      <c r="I3" t="s">
        <v>76</v>
      </c>
      <c r="J3" t="s">
        <v>39</v>
      </c>
      <c r="K3" t="s">
        <v>256</v>
      </c>
      <c r="L3" t="s">
        <v>110</v>
      </c>
      <c r="M3" t="s">
        <v>191</v>
      </c>
      <c r="N3" t="s">
        <v>259</v>
      </c>
      <c r="P3" t="s">
        <v>129</v>
      </c>
      <c r="Q3" t="s">
        <v>143</v>
      </c>
    </row>
    <row r="4" spans="1:17">
      <c r="A4" t="s">
        <v>260</v>
      </c>
      <c r="C4" t="s">
        <v>150</v>
      </c>
      <c r="D4" t="s">
        <v>29</v>
      </c>
      <c r="E4" s="3">
        <v>2567</v>
      </c>
      <c r="F4" t="s">
        <v>255</v>
      </c>
      <c r="G4" t="s">
        <v>116</v>
      </c>
      <c r="H4" t="s">
        <v>109</v>
      </c>
      <c r="I4" t="s">
        <v>76</v>
      </c>
      <c r="J4" t="s">
        <v>39</v>
      </c>
      <c r="K4" t="s">
        <v>261</v>
      </c>
      <c r="L4" t="s">
        <v>154</v>
      </c>
      <c r="M4" t="s">
        <v>189</v>
      </c>
      <c r="N4" t="s">
        <v>262</v>
      </c>
      <c r="P4" t="s">
        <v>138</v>
      </c>
      <c r="Q4" t="s">
        <v>139</v>
      </c>
    </row>
    <row r="5" spans="1:17">
      <c r="A5" t="s">
        <v>263</v>
      </c>
      <c r="C5" t="s">
        <v>264</v>
      </c>
      <c r="D5" t="s">
        <v>29</v>
      </c>
      <c r="E5" s="3">
        <v>2567</v>
      </c>
      <c r="F5" t="s">
        <v>135</v>
      </c>
      <c r="G5" t="s">
        <v>265</v>
      </c>
      <c r="H5" t="s">
        <v>136</v>
      </c>
      <c r="I5" t="s">
        <v>266</v>
      </c>
      <c r="J5" t="s">
        <v>94</v>
      </c>
      <c r="K5" t="s">
        <v>256</v>
      </c>
      <c r="L5" t="s">
        <v>110</v>
      </c>
      <c r="M5" t="s">
        <v>187</v>
      </c>
      <c r="N5" t="s">
        <v>267</v>
      </c>
      <c r="P5" t="s">
        <v>129</v>
      </c>
      <c r="Q5" t="s">
        <v>130</v>
      </c>
    </row>
    <row r="6" spans="1:17">
      <c r="A6" t="s">
        <v>268</v>
      </c>
      <c r="C6" t="s">
        <v>269</v>
      </c>
      <c r="D6" t="s">
        <v>29</v>
      </c>
      <c r="E6" s="3">
        <v>2567</v>
      </c>
      <c r="F6" t="s">
        <v>270</v>
      </c>
      <c r="G6" t="s">
        <v>271</v>
      </c>
      <c r="H6" t="s">
        <v>46</v>
      </c>
      <c r="I6" t="s">
        <v>47</v>
      </c>
      <c r="J6" t="s">
        <v>39</v>
      </c>
      <c r="K6" t="s">
        <v>256</v>
      </c>
      <c r="L6" t="s">
        <v>110</v>
      </c>
      <c r="M6" t="s">
        <v>207</v>
      </c>
      <c r="N6" t="s">
        <v>272</v>
      </c>
      <c r="P6" t="s">
        <v>129</v>
      </c>
      <c r="Q6" t="s">
        <v>206</v>
      </c>
    </row>
    <row r="7" spans="1:17">
      <c r="A7" t="s">
        <v>273</v>
      </c>
      <c r="C7" t="s">
        <v>274</v>
      </c>
      <c r="D7" t="s">
        <v>29</v>
      </c>
      <c r="E7" s="3">
        <v>2567</v>
      </c>
      <c r="F7" t="s">
        <v>270</v>
      </c>
      <c r="G7" t="s">
        <v>275</v>
      </c>
      <c r="H7" t="s">
        <v>46</v>
      </c>
      <c r="I7" t="s">
        <v>47</v>
      </c>
      <c r="J7" t="s">
        <v>39</v>
      </c>
      <c r="K7" t="s">
        <v>261</v>
      </c>
      <c r="L7" t="s">
        <v>110</v>
      </c>
      <c r="M7" t="s">
        <v>207</v>
      </c>
      <c r="N7" t="s">
        <v>276</v>
      </c>
      <c r="P7" t="s">
        <v>129</v>
      </c>
      <c r="Q7" t="s">
        <v>206</v>
      </c>
    </row>
    <row r="8" spans="1:17">
      <c r="A8" t="s">
        <v>277</v>
      </c>
      <c r="C8" t="s">
        <v>278</v>
      </c>
      <c r="D8" t="s">
        <v>29</v>
      </c>
      <c r="E8" s="3">
        <v>2567</v>
      </c>
      <c r="F8" t="s">
        <v>270</v>
      </c>
      <c r="G8" t="s">
        <v>271</v>
      </c>
      <c r="H8" t="s">
        <v>46</v>
      </c>
      <c r="I8" t="s">
        <v>47</v>
      </c>
      <c r="J8" t="s">
        <v>39</v>
      </c>
      <c r="K8" t="s">
        <v>261</v>
      </c>
      <c r="L8" t="s">
        <v>110</v>
      </c>
      <c r="M8" t="s">
        <v>207</v>
      </c>
      <c r="N8" t="s">
        <v>279</v>
      </c>
      <c r="P8" t="s">
        <v>129</v>
      </c>
      <c r="Q8" t="s">
        <v>206</v>
      </c>
    </row>
    <row r="9" spans="1:17">
      <c r="A9" t="s">
        <v>280</v>
      </c>
      <c r="C9" t="s">
        <v>281</v>
      </c>
      <c r="D9" t="s">
        <v>29</v>
      </c>
      <c r="E9" s="3">
        <v>2567</v>
      </c>
      <c r="F9" t="s">
        <v>270</v>
      </c>
      <c r="G9" t="s">
        <v>271</v>
      </c>
      <c r="H9" t="s">
        <v>46</v>
      </c>
      <c r="I9" t="s">
        <v>47</v>
      </c>
      <c r="J9" t="s">
        <v>39</v>
      </c>
      <c r="K9" t="s">
        <v>261</v>
      </c>
      <c r="L9" t="s">
        <v>110</v>
      </c>
      <c r="M9" t="s">
        <v>207</v>
      </c>
      <c r="N9" t="s">
        <v>282</v>
      </c>
      <c r="P9" t="s">
        <v>129</v>
      </c>
      <c r="Q9" t="s">
        <v>206</v>
      </c>
    </row>
    <row r="10" spans="1:17">
      <c r="A10" t="s">
        <v>283</v>
      </c>
      <c r="C10" t="s">
        <v>284</v>
      </c>
      <c r="D10" t="s">
        <v>29</v>
      </c>
      <c r="E10" s="3">
        <v>2567</v>
      </c>
      <c r="F10" t="s">
        <v>270</v>
      </c>
      <c r="G10" t="s">
        <v>275</v>
      </c>
      <c r="H10" t="s">
        <v>46</v>
      </c>
      <c r="I10" t="s">
        <v>47</v>
      </c>
      <c r="J10" t="s">
        <v>39</v>
      </c>
      <c r="K10" t="s">
        <v>261</v>
      </c>
      <c r="L10" t="s">
        <v>110</v>
      </c>
      <c r="M10" t="s">
        <v>207</v>
      </c>
      <c r="N10" t="s">
        <v>285</v>
      </c>
      <c r="P10" t="s">
        <v>129</v>
      </c>
      <c r="Q10" t="s">
        <v>206</v>
      </c>
    </row>
    <row r="11" spans="1:17">
      <c r="A11" t="s">
        <v>286</v>
      </c>
      <c r="C11" t="s">
        <v>287</v>
      </c>
      <c r="D11" t="s">
        <v>29</v>
      </c>
      <c r="E11" s="3">
        <v>2567</v>
      </c>
      <c r="F11" t="s">
        <v>270</v>
      </c>
      <c r="G11" t="s">
        <v>271</v>
      </c>
      <c r="H11" t="s">
        <v>46</v>
      </c>
      <c r="I11" t="s">
        <v>47</v>
      </c>
      <c r="J11" t="s">
        <v>39</v>
      </c>
      <c r="K11" t="s">
        <v>261</v>
      </c>
      <c r="L11" t="s">
        <v>110</v>
      </c>
      <c r="M11" t="s">
        <v>207</v>
      </c>
      <c r="N11" t="s">
        <v>288</v>
      </c>
      <c r="P11" t="s">
        <v>129</v>
      </c>
      <c r="Q11" t="s">
        <v>206</v>
      </c>
    </row>
    <row r="12" spans="1:17">
      <c r="A12" t="s">
        <v>289</v>
      </c>
      <c r="C12" t="s">
        <v>290</v>
      </c>
      <c r="D12" t="s">
        <v>29</v>
      </c>
      <c r="E12" s="3">
        <v>2567</v>
      </c>
      <c r="F12" t="s">
        <v>270</v>
      </c>
      <c r="G12" t="s">
        <v>275</v>
      </c>
      <c r="H12" t="s">
        <v>46</v>
      </c>
      <c r="I12" t="s">
        <v>47</v>
      </c>
      <c r="J12" t="s">
        <v>39</v>
      </c>
      <c r="K12" t="s">
        <v>261</v>
      </c>
      <c r="L12" t="s">
        <v>110</v>
      </c>
      <c r="M12" t="s">
        <v>207</v>
      </c>
      <c r="N12" t="s">
        <v>291</v>
      </c>
      <c r="P12" t="s">
        <v>129</v>
      </c>
      <c r="Q12" t="s">
        <v>206</v>
      </c>
    </row>
    <row r="13" spans="1:17">
      <c r="A13" t="s">
        <v>292</v>
      </c>
      <c r="C13" t="s">
        <v>293</v>
      </c>
      <c r="D13" t="s">
        <v>29</v>
      </c>
      <c r="E13" s="3">
        <v>2567</v>
      </c>
      <c r="F13" t="s">
        <v>255</v>
      </c>
      <c r="G13" t="s">
        <v>45</v>
      </c>
      <c r="H13" t="s">
        <v>46</v>
      </c>
      <c r="I13" t="s">
        <v>47</v>
      </c>
      <c r="J13" t="s">
        <v>39</v>
      </c>
      <c r="K13" t="s">
        <v>261</v>
      </c>
      <c r="L13" t="s">
        <v>110</v>
      </c>
      <c r="M13" t="s">
        <v>295</v>
      </c>
      <c r="N13" t="s">
        <v>296</v>
      </c>
      <c r="P13" t="s">
        <v>129</v>
      </c>
      <c r="Q13" t="s">
        <v>294</v>
      </c>
    </row>
    <row r="14" spans="1:17">
      <c r="A14" t="s">
        <v>297</v>
      </c>
      <c r="C14" t="s">
        <v>298</v>
      </c>
      <c r="D14" t="s">
        <v>29</v>
      </c>
      <c r="E14" s="3">
        <v>2567</v>
      </c>
      <c r="F14" t="s">
        <v>255</v>
      </c>
      <c r="G14" t="s">
        <v>299</v>
      </c>
      <c r="H14" t="s">
        <v>46</v>
      </c>
      <c r="I14" t="s">
        <v>47</v>
      </c>
      <c r="J14" t="s">
        <v>39</v>
      </c>
      <c r="K14" t="s">
        <v>261</v>
      </c>
      <c r="L14" t="s">
        <v>110</v>
      </c>
      <c r="M14" t="s">
        <v>295</v>
      </c>
      <c r="N14" t="s">
        <v>300</v>
      </c>
      <c r="P14" t="s">
        <v>129</v>
      </c>
      <c r="Q14" t="s">
        <v>294</v>
      </c>
    </row>
    <row r="15" spans="1:17">
      <c r="A15" t="s">
        <v>301</v>
      </c>
      <c r="C15" t="s">
        <v>302</v>
      </c>
      <c r="D15" t="s">
        <v>29</v>
      </c>
      <c r="E15" s="3">
        <v>2567</v>
      </c>
      <c r="F15" t="s">
        <v>135</v>
      </c>
      <c r="G15" t="s">
        <v>303</v>
      </c>
      <c r="H15" t="s">
        <v>46</v>
      </c>
      <c r="I15" t="s">
        <v>47</v>
      </c>
      <c r="J15" t="s">
        <v>39</v>
      </c>
      <c r="K15" t="s">
        <v>261</v>
      </c>
      <c r="L15" t="s">
        <v>110</v>
      </c>
      <c r="M15" t="s">
        <v>207</v>
      </c>
      <c r="N15" t="s">
        <v>304</v>
      </c>
      <c r="P15" t="s">
        <v>129</v>
      </c>
      <c r="Q15" t="s">
        <v>206</v>
      </c>
    </row>
    <row r="16" spans="1:17">
      <c r="A16" t="s">
        <v>305</v>
      </c>
      <c r="C16" t="s">
        <v>306</v>
      </c>
      <c r="D16" t="s">
        <v>29</v>
      </c>
      <c r="E16" s="3">
        <v>2567</v>
      </c>
      <c r="F16" t="s">
        <v>255</v>
      </c>
      <c r="G16" t="s">
        <v>116</v>
      </c>
      <c r="H16" t="s">
        <v>197</v>
      </c>
      <c r="I16" t="s">
        <v>198</v>
      </c>
      <c r="J16" t="s">
        <v>199</v>
      </c>
      <c r="L16" t="s">
        <v>119</v>
      </c>
      <c r="M16" t="s">
        <v>200</v>
      </c>
      <c r="N16" t="s">
        <v>309</v>
      </c>
      <c r="P16" t="s">
        <v>307</v>
      </c>
      <c r="Q16" t="s">
        <v>308</v>
      </c>
    </row>
    <row r="17" spans="1:17">
      <c r="A17" t="s">
        <v>310</v>
      </c>
      <c r="C17" t="s">
        <v>311</v>
      </c>
      <c r="D17" t="s">
        <v>29</v>
      </c>
      <c r="E17" s="3">
        <v>2567</v>
      </c>
      <c r="F17" t="s">
        <v>255</v>
      </c>
      <c r="G17" t="s">
        <v>116</v>
      </c>
      <c r="H17" t="s">
        <v>126</v>
      </c>
      <c r="I17" t="s">
        <v>186</v>
      </c>
      <c r="J17" t="s">
        <v>94</v>
      </c>
      <c r="L17" t="s">
        <v>160</v>
      </c>
      <c r="M17" t="s">
        <v>218</v>
      </c>
      <c r="N17" t="s">
        <v>314</v>
      </c>
      <c r="P17" t="s">
        <v>312</v>
      </c>
      <c r="Q17" t="s">
        <v>313</v>
      </c>
    </row>
    <row r="18" spans="1:17">
      <c r="A18" t="s">
        <v>315</v>
      </c>
      <c r="C18" t="s">
        <v>114</v>
      </c>
      <c r="D18" t="s">
        <v>29</v>
      </c>
      <c r="E18" s="3">
        <v>2567</v>
      </c>
      <c r="F18" t="s">
        <v>255</v>
      </c>
      <c r="G18" t="s">
        <v>116</v>
      </c>
      <c r="H18" t="s">
        <v>316</v>
      </c>
      <c r="I18" t="s">
        <v>317</v>
      </c>
      <c r="J18" t="s">
        <v>94</v>
      </c>
      <c r="L18" t="s">
        <v>110</v>
      </c>
      <c r="M18" t="s">
        <v>187</v>
      </c>
      <c r="N18" t="s">
        <v>320</v>
      </c>
      <c r="P18" t="s">
        <v>318</v>
      </c>
      <c r="Q18" t="s">
        <v>319</v>
      </c>
    </row>
    <row r="19" spans="1:17">
      <c r="A19" t="s">
        <v>321</v>
      </c>
      <c r="C19" t="s">
        <v>322</v>
      </c>
      <c r="D19" t="s">
        <v>29</v>
      </c>
      <c r="E19" s="3">
        <v>2567</v>
      </c>
      <c r="F19" t="s">
        <v>255</v>
      </c>
      <c r="G19" t="s">
        <v>116</v>
      </c>
      <c r="H19" t="s">
        <v>222</v>
      </c>
      <c r="I19" t="s">
        <v>223</v>
      </c>
      <c r="J19" t="s">
        <v>39</v>
      </c>
      <c r="L19" t="s">
        <v>110</v>
      </c>
      <c r="M19" t="s">
        <v>187</v>
      </c>
      <c r="N19" t="s">
        <v>323</v>
      </c>
      <c r="P19" t="s">
        <v>318</v>
      </c>
      <c r="Q19" t="s">
        <v>319</v>
      </c>
    </row>
    <row r="20" spans="1:17">
      <c r="A20" t="s">
        <v>324</v>
      </c>
      <c r="C20" t="s">
        <v>325</v>
      </c>
      <c r="D20" t="s">
        <v>29</v>
      </c>
      <c r="E20" s="3">
        <v>2567</v>
      </c>
      <c r="F20" t="s">
        <v>255</v>
      </c>
      <c r="G20" t="s">
        <v>116</v>
      </c>
      <c r="H20" t="s">
        <v>222</v>
      </c>
      <c r="I20" t="s">
        <v>223</v>
      </c>
      <c r="J20" t="s">
        <v>39</v>
      </c>
      <c r="L20" t="s">
        <v>119</v>
      </c>
      <c r="M20" t="s">
        <v>200</v>
      </c>
      <c r="N20" t="s">
        <v>326</v>
      </c>
      <c r="P20" t="s">
        <v>307</v>
      </c>
      <c r="Q20" t="s">
        <v>308</v>
      </c>
    </row>
    <row r="21" spans="1:17">
      <c r="A21" t="s">
        <v>327</v>
      </c>
      <c r="C21" t="s">
        <v>328</v>
      </c>
      <c r="D21" t="s">
        <v>29</v>
      </c>
      <c r="E21" s="3">
        <v>2567</v>
      </c>
      <c r="F21" t="s">
        <v>255</v>
      </c>
      <c r="G21" t="s">
        <v>116</v>
      </c>
      <c r="H21" t="s">
        <v>222</v>
      </c>
      <c r="I21" t="s">
        <v>223</v>
      </c>
      <c r="J21" t="s">
        <v>39</v>
      </c>
      <c r="L21" t="s">
        <v>110</v>
      </c>
      <c r="M21" t="s">
        <v>187</v>
      </c>
      <c r="N21" t="s">
        <v>329</v>
      </c>
      <c r="P21" t="s">
        <v>318</v>
      </c>
      <c r="Q21" t="s">
        <v>319</v>
      </c>
    </row>
    <row r="22" spans="1:17">
      <c r="A22" t="s">
        <v>330</v>
      </c>
      <c r="C22" t="s">
        <v>331</v>
      </c>
      <c r="D22" t="s">
        <v>29</v>
      </c>
      <c r="E22" s="3">
        <v>2567</v>
      </c>
      <c r="F22" t="s">
        <v>255</v>
      </c>
      <c r="G22" t="s">
        <v>116</v>
      </c>
      <c r="H22" t="s">
        <v>222</v>
      </c>
      <c r="I22" t="s">
        <v>223</v>
      </c>
      <c r="J22" t="s">
        <v>39</v>
      </c>
      <c r="L22" t="s">
        <v>110</v>
      </c>
      <c r="M22" t="s">
        <v>187</v>
      </c>
      <c r="N22" t="s">
        <v>332</v>
      </c>
      <c r="P22" t="s">
        <v>318</v>
      </c>
      <c r="Q22" t="s">
        <v>319</v>
      </c>
    </row>
    <row r="23" spans="1:17">
      <c r="A23" t="s">
        <v>333</v>
      </c>
      <c r="C23" t="s">
        <v>334</v>
      </c>
      <c r="D23" t="s">
        <v>29</v>
      </c>
      <c r="E23" s="3">
        <v>2567</v>
      </c>
      <c r="F23" t="s">
        <v>255</v>
      </c>
      <c r="G23" t="s">
        <v>116</v>
      </c>
      <c r="H23" t="s">
        <v>222</v>
      </c>
      <c r="I23" t="s">
        <v>223</v>
      </c>
      <c r="J23" t="s">
        <v>39</v>
      </c>
      <c r="L23" t="s">
        <v>110</v>
      </c>
      <c r="M23" t="s">
        <v>187</v>
      </c>
      <c r="N23" t="s">
        <v>335</v>
      </c>
      <c r="P23" t="s">
        <v>318</v>
      </c>
      <c r="Q23" t="s">
        <v>319</v>
      </c>
    </row>
    <row r="24" spans="1:17">
      <c r="A24" t="s">
        <v>336</v>
      </c>
      <c r="C24" t="s">
        <v>337</v>
      </c>
      <c r="D24" t="s">
        <v>29</v>
      </c>
      <c r="E24" s="3">
        <v>2567</v>
      </c>
      <c r="F24" t="s">
        <v>255</v>
      </c>
      <c r="G24" t="s">
        <v>116</v>
      </c>
      <c r="H24" t="s">
        <v>222</v>
      </c>
      <c r="I24" t="s">
        <v>223</v>
      </c>
      <c r="J24" t="s">
        <v>39</v>
      </c>
      <c r="L24" t="s">
        <v>110</v>
      </c>
      <c r="M24" t="s">
        <v>187</v>
      </c>
      <c r="N24" t="s">
        <v>338</v>
      </c>
      <c r="P24" t="s">
        <v>318</v>
      </c>
      <c r="Q24" t="s">
        <v>319</v>
      </c>
    </row>
    <row r="25" spans="1:17">
      <c r="A25" t="s">
        <v>339</v>
      </c>
      <c r="C25" t="s">
        <v>340</v>
      </c>
      <c r="D25" t="s">
        <v>29</v>
      </c>
      <c r="E25" s="3">
        <v>2567</v>
      </c>
      <c r="F25" t="s">
        <v>255</v>
      </c>
      <c r="G25" t="s">
        <v>116</v>
      </c>
      <c r="H25" t="s">
        <v>222</v>
      </c>
      <c r="I25" t="s">
        <v>223</v>
      </c>
      <c r="J25" t="s">
        <v>39</v>
      </c>
      <c r="L25" t="s">
        <v>110</v>
      </c>
      <c r="M25" t="s">
        <v>187</v>
      </c>
      <c r="N25" t="s">
        <v>341</v>
      </c>
      <c r="P25" t="s">
        <v>318</v>
      </c>
      <c r="Q25" t="s">
        <v>319</v>
      </c>
    </row>
    <row r="26" spans="1:17">
      <c r="A26" t="s">
        <v>342</v>
      </c>
      <c r="C26" t="s">
        <v>343</v>
      </c>
      <c r="D26" t="s">
        <v>29</v>
      </c>
      <c r="E26" s="3">
        <v>2567</v>
      </c>
      <c r="F26" t="s">
        <v>255</v>
      </c>
      <c r="G26" t="s">
        <v>116</v>
      </c>
      <c r="H26" t="s">
        <v>222</v>
      </c>
      <c r="I26" t="s">
        <v>223</v>
      </c>
      <c r="J26" t="s">
        <v>39</v>
      </c>
      <c r="L26" t="s">
        <v>110</v>
      </c>
      <c r="M26" t="s">
        <v>187</v>
      </c>
      <c r="N26" t="s">
        <v>344</v>
      </c>
      <c r="P26" t="s">
        <v>318</v>
      </c>
      <c r="Q26" t="s">
        <v>319</v>
      </c>
    </row>
    <row r="27" spans="1:17">
      <c r="A27" t="s">
        <v>345</v>
      </c>
      <c r="C27" t="s">
        <v>346</v>
      </c>
      <c r="D27" t="s">
        <v>29</v>
      </c>
      <c r="E27" s="3">
        <v>2567</v>
      </c>
      <c r="F27" t="s">
        <v>255</v>
      </c>
      <c r="G27" t="s">
        <v>116</v>
      </c>
      <c r="H27" t="s">
        <v>347</v>
      </c>
      <c r="I27" t="s">
        <v>348</v>
      </c>
      <c r="J27" t="s">
        <v>349</v>
      </c>
      <c r="L27" t="s">
        <v>110</v>
      </c>
      <c r="M27" t="s">
        <v>187</v>
      </c>
      <c r="N27" t="s">
        <v>350</v>
      </c>
      <c r="P27" t="s">
        <v>318</v>
      </c>
      <c r="Q27" t="s">
        <v>319</v>
      </c>
    </row>
    <row r="28" spans="1:17">
      <c r="A28" t="s">
        <v>351</v>
      </c>
      <c r="C28" t="s">
        <v>352</v>
      </c>
      <c r="D28" t="s">
        <v>29</v>
      </c>
      <c r="E28" s="3">
        <v>2567</v>
      </c>
      <c r="F28" t="s">
        <v>353</v>
      </c>
      <c r="G28" t="s">
        <v>354</v>
      </c>
      <c r="H28" t="s">
        <v>109</v>
      </c>
      <c r="I28" t="s">
        <v>76</v>
      </c>
      <c r="J28" t="s">
        <v>39</v>
      </c>
      <c r="L28" t="s">
        <v>110</v>
      </c>
      <c r="M28" t="s">
        <v>295</v>
      </c>
      <c r="N28" t="s">
        <v>356</v>
      </c>
      <c r="P28" t="s">
        <v>318</v>
      </c>
      <c r="Q28" t="s">
        <v>355</v>
      </c>
    </row>
    <row r="29" spans="1:17">
      <c r="A29" t="s">
        <v>357</v>
      </c>
      <c r="C29" t="s">
        <v>358</v>
      </c>
      <c r="D29" t="s">
        <v>29</v>
      </c>
      <c r="E29" s="3">
        <v>2567</v>
      </c>
      <c r="F29" t="s">
        <v>353</v>
      </c>
      <c r="G29" t="s">
        <v>359</v>
      </c>
      <c r="H29" t="s">
        <v>75</v>
      </c>
      <c r="I29" t="s">
        <v>76</v>
      </c>
      <c r="J29" t="s">
        <v>39</v>
      </c>
      <c r="L29" t="s">
        <v>160</v>
      </c>
      <c r="M29" t="s">
        <v>193</v>
      </c>
      <c r="N29" t="s">
        <v>361</v>
      </c>
      <c r="P29" t="s">
        <v>312</v>
      </c>
      <c r="Q29" t="s">
        <v>360</v>
      </c>
    </row>
    <row r="30" spans="1:17">
      <c r="A30" t="s">
        <v>362</v>
      </c>
      <c r="C30" t="s">
        <v>363</v>
      </c>
      <c r="D30" t="s">
        <v>29</v>
      </c>
      <c r="E30" s="3">
        <v>2567</v>
      </c>
      <c r="F30" t="s">
        <v>353</v>
      </c>
      <c r="G30" t="s">
        <v>364</v>
      </c>
      <c r="H30" t="s">
        <v>82</v>
      </c>
      <c r="I30" t="s">
        <v>76</v>
      </c>
      <c r="J30" t="s">
        <v>39</v>
      </c>
      <c r="L30" t="s">
        <v>160</v>
      </c>
      <c r="M30" t="s">
        <v>366</v>
      </c>
      <c r="N30" t="s">
        <v>367</v>
      </c>
      <c r="P30" t="s">
        <v>312</v>
      </c>
      <c r="Q30" t="s">
        <v>365</v>
      </c>
    </row>
  </sheetData>
  <autoFilter ref="A1:S30" xr:uid="{24E7CAAC-CB6F-48A1-8882-D50D974E66C6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8"/>
  <sheetViews>
    <sheetView workbookViewId="0">
      <selection activeCell="F20" sqref="F20"/>
    </sheetView>
  </sheetViews>
  <sheetFormatPr defaultColWidth="9.140625" defaultRowHeight="18.75"/>
  <cols>
    <col min="1" max="1" width="58.42578125" style="22" bestFit="1" customWidth="1"/>
    <col min="2" max="2" width="33.42578125" style="22" bestFit="1" customWidth="1"/>
    <col min="3" max="16384" width="9.140625" style="22"/>
  </cols>
  <sheetData>
    <row r="1" spans="1:2">
      <c r="A1" s="21" t="s">
        <v>181</v>
      </c>
      <c r="B1" s="22" t="s">
        <v>182</v>
      </c>
    </row>
    <row r="2" spans="1:2">
      <c r="A2" s="23" t="s">
        <v>94</v>
      </c>
      <c r="B2" s="22">
        <v>2</v>
      </c>
    </row>
    <row r="3" spans="1:2">
      <c r="A3" s="24" t="s">
        <v>93</v>
      </c>
      <c r="B3" s="22">
        <v>1</v>
      </c>
    </row>
    <row r="4" spans="1:2">
      <c r="A4" s="25" t="s">
        <v>160</v>
      </c>
      <c r="B4" s="22">
        <v>1</v>
      </c>
    </row>
    <row r="5" spans="1:2">
      <c r="A5" s="26" t="s">
        <v>161</v>
      </c>
      <c r="B5" s="22">
        <v>1</v>
      </c>
    </row>
    <row r="6" spans="1:2">
      <c r="A6" s="24" t="s">
        <v>118</v>
      </c>
      <c r="B6" s="22">
        <v>1</v>
      </c>
    </row>
    <row r="7" spans="1:2">
      <c r="A7" s="25" t="s">
        <v>119</v>
      </c>
      <c r="B7" s="22">
        <v>1</v>
      </c>
    </row>
    <row r="8" spans="1:2">
      <c r="A8" s="26" t="s">
        <v>120</v>
      </c>
      <c r="B8" s="22">
        <v>1</v>
      </c>
    </row>
    <row r="9" spans="1:2">
      <c r="A9" s="23" t="s">
        <v>39</v>
      </c>
      <c r="B9" s="22">
        <v>13</v>
      </c>
    </row>
    <row r="10" spans="1:2">
      <c r="A10" s="24" t="s">
        <v>76</v>
      </c>
      <c r="B10" s="22">
        <v>5</v>
      </c>
    </row>
    <row r="11" spans="1:2">
      <c r="A11" s="25" t="s">
        <v>110</v>
      </c>
      <c r="B11" s="22">
        <v>2</v>
      </c>
    </row>
    <row r="12" spans="1:2">
      <c r="A12" s="26" t="s">
        <v>158</v>
      </c>
      <c r="B12" s="22">
        <v>1</v>
      </c>
    </row>
    <row r="13" spans="1:2">
      <c r="A13" s="26" t="s">
        <v>111</v>
      </c>
      <c r="B13" s="22">
        <v>1</v>
      </c>
    </row>
    <row r="14" spans="1:2">
      <c r="A14" s="25" t="s">
        <v>154</v>
      </c>
      <c r="B14" s="22">
        <v>1</v>
      </c>
    </row>
    <row r="15" spans="1:2">
      <c r="A15" s="26" t="s">
        <v>155</v>
      </c>
      <c r="B15" s="22">
        <v>1</v>
      </c>
    </row>
    <row r="16" spans="1:2">
      <c r="A16" s="25" t="s">
        <v>119</v>
      </c>
      <c r="B16" s="22">
        <v>2</v>
      </c>
    </row>
    <row r="17" spans="1:2">
      <c r="A17" s="26" t="s">
        <v>159</v>
      </c>
      <c r="B17" s="22">
        <v>1</v>
      </c>
    </row>
    <row r="18" spans="1:2">
      <c r="A18" s="26" t="s">
        <v>120</v>
      </c>
      <c r="B18" s="22">
        <v>1</v>
      </c>
    </row>
    <row r="19" spans="1:2">
      <c r="A19" s="24" t="s">
        <v>102</v>
      </c>
      <c r="B19" s="22">
        <v>1</v>
      </c>
    </row>
    <row r="20" spans="1:2">
      <c r="A20" s="25" t="s">
        <v>154</v>
      </c>
      <c r="B20" s="22">
        <v>1</v>
      </c>
    </row>
    <row r="21" spans="1:2">
      <c r="A21" s="26" t="s">
        <v>162</v>
      </c>
      <c r="B21" s="22">
        <v>1</v>
      </c>
    </row>
    <row r="22" spans="1:2">
      <c r="A22" s="24" t="s">
        <v>38</v>
      </c>
      <c r="B22" s="22">
        <v>1</v>
      </c>
    </row>
    <row r="23" spans="1:2">
      <c r="A23" s="25" t="s">
        <v>110</v>
      </c>
      <c r="B23" s="22">
        <v>1</v>
      </c>
    </row>
    <row r="24" spans="1:2">
      <c r="A24" s="26" t="s">
        <v>111</v>
      </c>
      <c r="B24" s="22">
        <v>1</v>
      </c>
    </row>
    <row r="25" spans="1:2">
      <c r="A25" s="24" t="s">
        <v>47</v>
      </c>
      <c r="B25" s="22">
        <v>6</v>
      </c>
    </row>
    <row r="26" spans="1:2">
      <c r="A26" s="25" t="s">
        <v>110</v>
      </c>
      <c r="B26" s="22">
        <v>6</v>
      </c>
    </row>
    <row r="27" spans="1:2">
      <c r="A27" s="26" t="s">
        <v>158</v>
      </c>
      <c r="B27" s="22">
        <v>6</v>
      </c>
    </row>
    <row r="28" spans="1:2">
      <c r="A28" s="23" t="s">
        <v>180</v>
      </c>
      <c r="B28" s="22">
        <v>15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2"/>
  <sheetViews>
    <sheetView topLeftCell="B1" workbookViewId="0">
      <selection activeCell="G26" sqref="G26"/>
    </sheetView>
  </sheetViews>
  <sheetFormatPr defaultColWidth="9.140625" defaultRowHeight="15"/>
  <cols>
    <col min="1" max="1" width="24.28515625" style="8" hidden="1" customWidth="1"/>
    <col min="2" max="2" width="15.28515625" style="8" customWidth="1"/>
    <col min="3" max="3" width="42.28515625" style="8" customWidth="1"/>
    <col min="4" max="4" width="54" style="8" hidden="1" customWidth="1"/>
    <col min="5" max="5" width="44.7109375" style="8" hidden="1" customWidth="1"/>
    <col min="6" max="6" width="15.140625" style="8" bestFit="1" customWidth="1"/>
    <col min="7" max="7" width="14.85546875" style="8" bestFit="1" customWidth="1"/>
    <col min="8" max="8" width="32" style="8" bestFit="1" customWidth="1"/>
    <col min="9" max="9" width="35.85546875" style="8" bestFit="1" customWidth="1"/>
    <col min="10" max="10" width="33.5703125" style="8" bestFit="1" customWidth="1"/>
    <col min="11" max="11" width="13.28515625" style="8" bestFit="1" customWidth="1"/>
    <col min="12" max="12" width="16.140625" style="8" customWidth="1"/>
    <col min="13" max="13" width="20.28515625" style="8" customWidth="1"/>
    <col min="14" max="16384" width="9.140625" style="8"/>
  </cols>
  <sheetData>
    <row r="1" spans="1:13" ht="18.75">
      <c r="B1" s="14" t="s">
        <v>177</v>
      </c>
    </row>
    <row r="3" spans="1:13">
      <c r="A3" s="7" t="s">
        <v>2</v>
      </c>
      <c r="B3" s="13" t="s">
        <v>157</v>
      </c>
      <c r="C3" s="12" t="s">
        <v>3</v>
      </c>
      <c r="D3" s="12" t="s">
        <v>3</v>
      </c>
      <c r="E3" s="12" t="s">
        <v>7</v>
      </c>
      <c r="F3" s="12" t="s">
        <v>14</v>
      </c>
      <c r="G3" s="12" t="s">
        <v>15</v>
      </c>
      <c r="H3" s="12" t="s">
        <v>18</v>
      </c>
      <c r="I3" s="12" t="s">
        <v>19</v>
      </c>
      <c r="J3" s="12" t="s">
        <v>20</v>
      </c>
      <c r="K3" s="12" t="s">
        <v>21</v>
      </c>
      <c r="L3" s="12" t="s">
        <v>22</v>
      </c>
      <c r="M3" s="12" t="s">
        <v>23</v>
      </c>
    </row>
    <row r="4" spans="1:13" ht="15.75" thickBot="1">
      <c r="A4" s="8" t="s">
        <v>26</v>
      </c>
      <c r="B4" s="17">
        <v>2559</v>
      </c>
      <c r="C4" s="9" t="s">
        <v>27</v>
      </c>
      <c r="D4" s="8" t="s">
        <v>27</v>
      </c>
      <c r="E4" s="8" t="s">
        <v>29</v>
      </c>
      <c r="F4" s="8" t="s">
        <v>35</v>
      </c>
      <c r="G4" s="8" t="s">
        <v>36</v>
      </c>
      <c r="H4" s="8" t="s">
        <v>37</v>
      </c>
      <c r="I4" s="8" t="s">
        <v>38</v>
      </c>
      <c r="J4" s="8" t="s">
        <v>39</v>
      </c>
      <c r="L4" s="8" t="s">
        <v>110</v>
      </c>
      <c r="M4" s="8" t="s">
        <v>111</v>
      </c>
    </row>
    <row r="5" spans="1:13" ht="15.75" thickBot="1">
      <c r="A5" s="8" t="s">
        <v>41</v>
      </c>
      <c r="B5" s="18">
        <v>2561</v>
      </c>
      <c r="C5" s="10" t="s">
        <v>42</v>
      </c>
      <c r="D5" s="8" t="s">
        <v>42</v>
      </c>
      <c r="E5" s="8" t="s">
        <v>29</v>
      </c>
      <c r="F5" s="8" t="s">
        <v>44</v>
      </c>
      <c r="G5" s="8" t="s">
        <v>45</v>
      </c>
      <c r="H5" s="8" t="s">
        <v>46</v>
      </c>
      <c r="I5" s="8" t="s">
        <v>47</v>
      </c>
      <c r="J5" s="8" t="s">
        <v>39</v>
      </c>
      <c r="L5" s="8" t="s">
        <v>110</v>
      </c>
      <c r="M5" s="8" t="s">
        <v>158</v>
      </c>
    </row>
    <row r="6" spans="1:13" ht="15.75" thickBot="1">
      <c r="A6" s="8" t="s">
        <v>48</v>
      </c>
      <c r="B6" s="18">
        <v>2561</v>
      </c>
      <c r="C6" s="10" t="s">
        <v>49</v>
      </c>
      <c r="D6" s="8" t="s">
        <v>49</v>
      </c>
      <c r="E6" s="8" t="s">
        <v>29</v>
      </c>
      <c r="F6" s="8" t="s">
        <v>44</v>
      </c>
      <c r="G6" s="8" t="s">
        <v>51</v>
      </c>
      <c r="H6" s="8" t="s">
        <v>46</v>
      </c>
      <c r="I6" s="8" t="s">
        <v>47</v>
      </c>
      <c r="J6" s="8" t="s">
        <v>39</v>
      </c>
      <c r="L6" s="8" t="s">
        <v>110</v>
      </c>
      <c r="M6" s="8" t="s">
        <v>158</v>
      </c>
    </row>
    <row r="7" spans="1:13" ht="15.75" thickBot="1">
      <c r="A7" s="8" t="s">
        <v>52</v>
      </c>
      <c r="B7" s="18">
        <v>2561</v>
      </c>
      <c r="C7" s="10" t="s">
        <v>53</v>
      </c>
      <c r="D7" s="8" t="s">
        <v>53</v>
      </c>
      <c r="E7" s="8" t="s">
        <v>29</v>
      </c>
      <c r="F7" s="8" t="s">
        <v>44</v>
      </c>
      <c r="G7" s="8" t="s">
        <v>55</v>
      </c>
      <c r="H7" s="8" t="s">
        <v>46</v>
      </c>
      <c r="I7" s="8" t="s">
        <v>47</v>
      </c>
      <c r="J7" s="8" t="s">
        <v>39</v>
      </c>
      <c r="L7" s="8" t="s">
        <v>110</v>
      </c>
      <c r="M7" s="8" t="s">
        <v>158</v>
      </c>
    </row>
    <row r="8" spans="1:13" ht="15.75" thickBot="1">
      <c r="A8" s="8" t="s">
        <v>56</v>
      </c>
      <c r="B8" s="18">
        <v>2561</v>
      </c>
      <c r="C8" s="10" t="s">
        <v>57</v>
      </c>
      <c r="D8" s="8" t="s">
        <v>57</v>
      </c>
      <c r="E8" s="8" t="s">
        <v>29</v>
      </c>
      <c r="F8" s="8" t="s">
        <v>59</v>
      </c>
      <c r="G8" s="8" t="s">
        <v>45</v>
      </c>
      <c r="H8" s="8" t="s">
        <v>46</v>
      </c>
      <c r="I8" s="8" t="s">
        <v>47</v>
      </c>
      <c r="J8" s="8" t="s">
        <v>39</v>
      </c>
      <c r="L8" s="8" t="s">
        <v>110</v>
      </c>
      <c r="M8" s="8" t="s">
        <v>158</v>
      </c>
    </row>
    <row r="9" spans="1:13" ht="15.75" thickBot="1">
      <c r="A9" s="8" t="s">
        <v>60</v>
      </c>
      <c r="B9" s="18">
        <v>2561</v>
      </c>
      <c r="C9" s="10" t="s">
        <v>61</v>
      </c>
      <c r="D9" s="8" t="s">
        <v>61</v>
      </c>
      <c r="E9" s="8" t="s">
        <v>29</v>
      </c>
      <c r="F9" s="8" t="s">
        <v>63</v>
      </c>
      <c r="G9" s="8" t="s">
        <v>45</v>
      </c>
      <c r="H9" s="8" t="s">
        <v>46</v>
      </c>
      <c r="I9" s="8" t="s">
        <v>47</v>
      </c>
      <c r="J9" s="8" t="s">
        <v>39</v>
      </c>
      <c r="L9" s="8" t="s">
        <v>110</v>
      </c>
      <c r="M9" s="8" t="s">
        <v>158</v>
      </c>
    </row>
    <row r="10" spans="1:13" ht="15.75" thickBot="1">
      <c r="A10" s="8" t="s">
        <v>64</v>
      </c>
      <c r="B10" s="18">
        <v>2561</v>
      </c>
      <c r="C10" s="10" t="s">
        <v>65</v>
      </c>
      <c r="D10" s="8" t="s">
        <v>65</v>
      </c>
      <c r="E10" s="8" t="s">
        <v>29</v>
      </c>
      <c r="F10" s="8" t="s">
        <v>67</v>
      </c>
      <c r="G10" s="8" t="s">
        <v>68</v>
      </c>
      <c r="H10" s="8" t="s">
        <v>46</v>
      </c>
      <c r="I10" s="8" t="s">
        <v>47</v>
      </c>
      <c r="J10" s="8" t="s">
        <v>39</v>
      </c>
      <c r="L10" s="8" t="s">
        <v>110</v>
      </c>
      <c r="M10" s="8" t="s">
        <v>158</v>
      </c>
    </row>
    <row r="11" spans="1:13" ht="15.75" thickBot="1">
      <c r="A11" s="8" t="s">
        <v>70</v>
      </c>
      <c r="B11" s="19">
        <v>2563</v>
      </c>
      <c r="C11" s="10" t="s">
        <v>71</v>
      </c>
      <c r="D11" s="8" t="s">
        <v>71</v>
      </c>
      <c r="E11" s="8" t="s">
        <v>29</v>
      </c>
      <c r="F11" s="8" t="s">
        <v>73</v>
      </c>
      <c r="G11" s="8" t="s">
        <v>74</v>
      </c>
      <c r="H11" s="8" t="s">
        <v>75</v>
      </c>
      <c r="I11" s="8" t="s">
        <v>76</v>
      </c>
      <c r="J11" s="8" t="s">
        <v>39</v>
      </c>
      <c r="L11" s="8" t="s">
        <v>119</v>
      </c>
      <c r="M11" s="8" t="s">
        <v>159</v>
      </c>
    </row>
    <row r="12" spans="1:13" ht="15.75" thickBot="1">
      <c r="A12" s="8" t="s">
        <v>78</v>
      </c>
      <c r="B12" s="19">
        <v>2563</v>
      </c>
      <c r="C12" s="10" t="s">
        <v>156</v>
      </c>
      <c r="D12" s="8" t="s">
        <v>79</v>
      </c>
      <c r="E12" s="8" t="s">
        <v>29</v>
      </c>
      <c r="F12" s="8" t="s">
        <v>73</v>
      </c>
      <c r="G12" s="8" t="s">
        <v>81</v>
      </c>
      <c r="H12" s="8" t="s">
        <v>82</v>
      </c>
      <c r="I12" s="8" t="s">
        <v>76</v>
      </c>
      <c r="J12" s="8" t="s">
        <v>39</v>
      </c>
      <c r="L12" s="8" t="s">
        <v>119</v>
      </c>
      <c r="M12" s="8" t="s">
        <v>120</v>
      </c>
    </row>
    <row r="13" spans="1:13" ht="15.75" thickBot="1">
      <c r="A13" s="8" t="s">
        <v>83</v>
      </c>
      <c r="B13" s="19">
        <v>2563</v>
      </c>
      <c r="C13" s="10" t="s">
        <v>84</v>
      </c>
      <c r="D13" s="8" t="s">
        <v>84</v>
      </c>
      <c r="E13" s="8" t="s">
        <v>29</v>
      </c>
      <c r="F13" s="8" t="s">
        <v>73</v>
      </c>
      <c r="G13" s="8" t="s">
        <v>81</v>
      </c>
      <c r="H13" s="8" t="s">
        <v>82</v>
      </c>
      <c r="I13" s="8" t="s">
        <v>76</v>
      </c>
      <c r="J13" s="8" t="s">
        <v>39</v>
      </c>
      <c r="L13" s="8" t="s">
        <v>110</v>
      </c>
      <c r="M13" s="8" t="s">
        <v>158</v>
      </c>
    </row>
    <row r="14" spans="1:13" ht="15.75" thickBot="1">
      <c r="A14" s="8" t="s">
        <v>87</v>
      </c>
      <c r="B14" s="19">
        <v>2563</v>
      </c>
      <c r="C14" s="10" t="s">
        <v>88</v>
      </c>
      <c r="D14" s="8" t="s">
        <v>88</v>
      </c>
      <c r="E14" s="8" t="s">
        <v>29</v>
      </c>
      <c r="F14" s="8" t="s">
        <v>90</v>
      </c>
      <c r="G14" s="8" t="s">
        <v>91</v>
      </c>
      <c r="H14" s="8" t="s">
        <v>92</v>
      </c>
      <c r="I14" s="8" t="s">
        <v>93</v>
      </c>
      <c r="J14" s="8" t="s">
        <v>94</v>
      </c>
      <c r="L14" s="8" t="s">
        <v>160</v>
      </c>
      <c r="M14" s="8" t="s">
        <v>161</v>
      </c>
    </row>
    <row r="15" spans="1:13" ht="15.75" thickBot="1">
      <c r="A15" s="8" t="s">
        <v>96</v>
      </c>
      <c r="B15" s="19">
        <v>2563</v>
      </c>
      <c r="C15" s="10" t="s">
        <v>97</v>
      </c>
      <c r="D15" s="8" t="s">
        <v>97</v>
      </c>
      <c r="E15" s="8" t="s">
        <v>29</v>
      </c>
      <c r="F15" s="8" t="s">
        <v>99</v>
      </c>
      <c r="G15" s="8" t="s">
        <v>100</v>
      </c>
      <c r="H15" s="8" t="s">
        <v>101</v>
      </c>
      <c r="I15" s="8" t="s">
        <v>102</v>
      </c>
      <c r="J15" s="8" t="s">
        <v>39</v>
      </c>
      <c r="L15" s="8" t="s">
        <v>154</v>
      </c>
      <c r="M15" s="8" t="s">
        <v>162</v>
      </c>
    </row>
    <row r="16" spans="1:13" ht="15.75" thickBot="1">
      <c r="A16" s="8" t="s">
        <v>113</v>
      </c>
      <c r="B16" s="19">
        <v>2563</v>
      </c>
      <c r="C16" s="10" t="s">
        <v>114</v>
      </c>
      <c r="D16" s="8" t="s">
        <v>114</v>
      </c>
      <c r="E16" s="8" t="s">
        <v>29</v>
      </c>
      <c r="F16" s="8" t="s">
        <v>90</v>
      </c>
      <c r="G16" s="8" t="s">
        <v>116</v>
      </c>
      <c r="H16" s="8" t="s">
        <v>117</v>
      </c>
      <c r="I16" s="8" t="s">
        <v>118</v>
      </c>
      <c r="J16" s="8" t="s">
        <v>94</v>
      </c>
      <c r="L16" s="8" t="s">
        <v>119</v>
      </c>
      <c r="M16" s="8" t="s">
        <v>120</v>
      </c>
    </row>
    <row r="17" spans="1:13" ht="15.75" thickBot="1">
      <c r="A17" s="8" t="s">
        <v>104</v>
      </c>
      <c r="B17" s="20">
        <v>2564</v>
      </c>
      <c r="C17" s="10" t="s">
        <v>105</v>
      </c>
      <c r="D17" s="8" t="s">
        <v>105</v>
      </c>
      <c r="E17" s="8" t="s">
        <v>29</v>
      </c>
      <c r="F17" s="8" t="s">
        <v>107</v>
      </c>
      <c r="G17" s="8" t="s">
        <v>108</v>
      </c>
      <c r="H17" s="8" t="s">
        <v>109</v>
      </c>
      <c r="I17" s="8" t="s">
        <v>76</v>
      </c>
      <c r="J17" s="8" t="s">
        <v>39</v>
      </c>
      <c r="L17" s="8" t="s">
        <v>110</v>
      </c>
      <c r="M17" s="8" t="s">
        <v>111</v>
      </c>
    </row>
    <row r="18" spans="1:13" ht="15.75" thickBot="1">
      <c r="A18" s="8" t="s">
        <v>149</v>
      </c>
      <c r="B18" s="20">
        <v>2564</v>
      </c>
      <c r="C18" s="11" t="s">
        <v>150</v>
      </c>
      <c r="D18" s="8" t="s">
        <v>150</v>
      </c>
      <c r="E18" s="8" t="s">
        <v>29</v>
      </c>
      <c r="F18" s="8" t="s">
        <v>152</v>
      </c>
      <c r="G18" s="8" t="s">
        <v>153</v>
      </c>
      <c r="H18" s="8" t="s">
        <v>109</v>
      </c>
      <c r="I18" s="8" t="s">
        <v>76</v>
      </c>
      <c r="J18" s="8" t="s">
        <v>39</v>
      </c>
      <c r="L18" s="8" t="s">
        <v>154</v>
      </c>
      <c r="M18" s="8" t="s">
        <v>155</v>
      </c>
    </row>
    <row r="19" spans="1:13">
      <c r="L19" s="16" t="s">
        <v>110</v>
      </c>
      <c r="M19" s="16" t="s">
        <v>163</v>
      </c>
    </row>
    <row r="20" spans="1:13">
      <c r="L20" s="16" t="s">
        <v>110</v>
      </c>
      <c r="M20" s="16" t="s">
        <v>164</v>
      </c>
    </row>
    <row r="21" spans="1:13">
      <c r="L21" s="16" t="s">
        <v>110</v>
      </c>
      <c r="M21" s="16" t="s">
        <v>165</v>
      </c>
    </row>
    <row r="22" spans="1:13">
      <c r="L22" s="16" t="s">
        <v>160</v>
      </c>
      <c r="M22" s="16" t="s">
        <v>166</v>
      </c>
    </row>
    <row r="23" spans="1:13">
      <c r="L23" s="16" t="s">
        <v>160</v>
      </c>
      <c r="M23" s="16" t="s">
        <v>167</v>
      </c>
    </row>
    <row r="24" spans="1:13">
      <c r="L24" s="16" t="s">
        <v>160</v>
      </c>
      <c r="M24" s="16" t="s">
        <v>168</v>
      </c>
    </row>
    <row r="25" spans="1:13">
      <c r="L25" s="16" t="s">
        <v>160</v>
      </c>
      <c r="M25" s="16" t="s">
        <v>169</v>
      </c>
    </row>
    <row r="26" spans="1:13">
      <c r="L26" s="16" t="s">
        <v>160</v>
      </c>
      <c r="M26" s="16" t="s">
        <v>170</v>
      </c>
    </row>
    <row r="27" spans="1:13">
      <c r="L27" s="16" t="s">
        <v>160</v>
      </c>
      <c r="M27" s="16" t="s">
        <v>171</v>
      </c>
    </row>
    <row r="28" spans="1:13">
      <c r="L28" s="16" t="s">
        <v>154</v>
      </c>
      <c r="M28" s="16" t="s">
        <v>172</v>
      </c>
    </row>
    <row r="29" spans="1:13">
      <c r="L29" s="16" t="s">
        <v>154</v>
      </c>
      <c r="M29" s="16" t="s">
        <v>173</v>
      </c>
    </row>
    <row r="30" spans="1:13">
      <c r="L30" s="16" t="s">
        <v>154</v>
      </c>
      <c r="M30" s="16" t="s">
        <v>174</v>
      </c>
    </row>
    <row r="31" spans="1:13">
      <c r="L31" s="16" t="s">
        <v>119</v>
      </c>
      <c r="M31" s="16" t="s">
        <v>175</v>
      </c>
    </row>
    <row r="32" spans="1:13">
      <c r="L32" s="16" t="s">
        <v>119</v>
      </c>
      <c r="M32" s="16" t="s">
        <v>176</v>
      </c>
    </row>
  </sheetData>
  <autoFilter ref="A3:M18" xr:uid="{00000000-0009-0000-0000-000006000000}"/>
  <hyperlinks>
    <hyperlink ref="C4" r:id="rId1" display="https://emenscr.nesdc.go.th/viewer/view.html?id=5b20c950916f477e3991ede0&amp;username=port60001" xr:uid="{00000000-0004-0000-0600-000000000000}"/>
    <hyperlink ref="C5" r:id="rId2" display="https://emenscr.nesdc.go.th/viewer/view.html?id=5b62ce22f08632557fc90007&amp;username=railway051" xr:uid="{00000000-0004-0000-0600-000001000000}"/>
    <hyperlink ref="C6" r:id="rId3" display="https://emenscr.nesdc.go.th/viewer/view.html?id=5b67f5200b4d25387e420006&amp;username=railway051" xr:uid="{00000000-0004-0000-0600-000002000000}"/>
    <hyperlink ref="C7" r:id="rId4" display="https://emenscr.nesdc.go.th/viewer/view.html?id=5b680ab76cc629387d50e4cc&amp;username=railway051" xr:uid="{00000000-0004-0000-0600-000003000000}"/>
    <hyperlink ref="C8" r:id="rId5" display="https://emenscr.nesdc.go.th/viewer/view.html?id=5bbebbfa94249a6573a7b565&amp;username=railway051" xr:uid="{00000000-0004-0000-0600-000004000000}"/>
    <hyperlink ref="C9" r:id="rId6" display="https://emenscr.nesdc.go.th/viewer/view.html?id=5bc03ab7b0bb8f05b8702362&amp;username=railway051" xr:uid="{00000000-0004-0000-0600-000005000000}"/>
    <hyperlink ref="C10" r:id="rId7" display="https://emenscr.nesdc.go.th/viewer/view.html?id=5bc553afb0bb8f05b870237e&amp;username=railway051" xr:uid="{00000000-0004-0000-0600-000006000000}"/>
    <hyperlink ref="C11" r:id="rId8" display="https://emenscr.nesdc.go.th/viewer/view.html?id=5df31b86bd03be2c50f77fbb&amp;username=mot09031" xr:uid="{00000000-0004-0000-0600-000007000000}"/>
    <hyperlink ref="C12" r:id="rId9" display="https://emenscr.nesdc.go.th/viewer/view.html?id=5df9aa34467aa83f5ec0b023&amp;username=mot09041" xr:uid="{00000000-0004-0000-0600-000008000000}"/>
    <hyperlink ref="C13" r:id="rId10" display="https://emenscr.nesdc.go.th/viewer/view.html?id=5df9ca996b12163f58d5f89b&amp;username=mot09041" xr:uid="{00000000-0004-0000-0600-000009000000}"/>
    <hyperlink ref="C14" r:id="rId11" display="https://emenscr.nesdc.go.th/viewer/view.html?id=5e034ed942c5ca49af55af29&amp;username=nsru0616101" xr:uid="{00000000-0004-0000-0600-00000A000000}"/>
    <hyperlink ref="C15" r:id="rId12" display="https://emenscr.nesdc.go.th/viewer/view.html?id=5e8d747badae2932d9c83015&amp;username=mot060491" xr:uid="{00000000-0004-0000-0600-00000B000000}"/>
    <hyperlink ref="C17" r:id="rId13" display="https://emenscr.nesdc.go.th/viewer/view.html?id=5fd896374737ba28bee869cd&amp;username=mot09051" xr:uid="{00000000-0004-0000-0600-00000C000000}"/>
    <hyperlink ref="C16" r:id="rId14" display="https://emenscr.nesdc.go.th/viewer/view.html?id=610d1bfecebcb57c86e915e8&amp;username=most61101" xr:uid="{00000000-0004-0000-0600-00000D000000}"/>
    <hyperlink ref="C18" r:id="rId15" display="https://emenscr.nesdc.go.th/viewer/view.html?id=611a976db1eab9706bc85559&amp;username=mot09051" xr:uid="{00000000-0004-0000-0600-00000E000000}"/>
  </hyperlinks>
  <pageMargins left="0.7" right="0.7" top="0.75" bottom="0.75" header="0.3" footer="0.3"/>
  <pageSetup orientation="portrait"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1"/>
  <sheetViews>
    <sheetView topLeftCell="F1" workbookViewId="0">
      <selection activeCell="F36" sqref="F36"/>
    </sheetView>
  </sheetViews>
  <sheetFormatPr defaultColWidth="9.140625" defaultRowHeight="15"/>
  <cols>
    <col min="1" max="1" width="24.28515625" customWidth="1"/>
    <col min="2" max="2" width="54" customWidth="1"/>
    <col min="3" max="3" width="44.7109375" customWidth="1"/>
    <col min="4" max="4" width="28.28515625" customWidth="1"/>
    <col min="5" max="5" width="27" customWidth="1"/>
    <col min="6" max="8" width="38.140625" customWidth="1"/>
    <col min="9" max="9" width="32.28515625" customWidth="1"/>
    <col min="10" max="10" width="16.140625" customWidth="1"/>
    <col min="11" max="11" width="20.28515625" customWidth="1"/>
    <col min="12" max="12" width="17.5703125" customWidth="1"/>
  </cols>
  <sheetData>
    <row r="1" spans="1:12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>
      <c r="A3" t="s">
        <v>26</v>
      </c>
      <c r="B3" t="s">
        <v>27</v>
      </c>
      <c r="C3" t="s">
        <v>29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L3" s="4" t="s">
        <v>27</v>
      </c>
    </row>
    <row r="4" spans="1:12" ht="15.75" thickBot="1">
      <c r="A4" t="s">
        <v>41</v>
      </c>
      <c r="B4" t="s">
        <v>42</v>
      </c>
      <c r="C4" t="s">
        <v>29</v>
      </c>
      <c r="D4" t="s">
        <v>44</v>
      </c>
      <c r="E4" t="s">
        <v>45</v>
      </c>
      <c r="F4" t="s">
        <v>46</v>
      </c>
      <c r="G4" t="s">
        <v>47</v>
      </c>
      <c r="H4" t="s">
        <v>39</v>
      </c>
      <c r="L4" s="5" t="s">
        <v>42</v>
      </c>
    </row>
    <row r="5" spans="1:12" ht="15.75" thickBot="1">
      <c r="A5" t="s">
        <v>48</v>
      </c>
      <c r="B5" t="s">
        <v>49</v>
      </c>
      <c r="C5" t="s">
        <v>29</v>
      </c>
      <c r="D5" t="s">
        <v>44</v>
      </c>
      <c r="E5" t="s">
        <v>51</v>
      </c>
      <c r="F5" t="s">
        <v>46</v>
      </c>
      <c r="G5" t="s">
        <v>47</v>
      </c>
      <c r="H5" t="s">
        <v>39</v>
      </c>
      <c r="L5" s="5" t="s">
        <v>49</v>
      </c>
    </row>
    <row r="6" spans="1:12" ht="15.75" thickBot="1">
      <c r="A6" t="s">
        <v>52</v>
      </c>
      <c r="B6" t="s">
        <v>53</v>
      </c>
      <c r="C6" t="s">
        <v>29</v>
      </c>
      <c r="D6" t="s">
        <v>44</v>
      </c>
      <c r="E6" t="s">
        <v>55</v>
      </c>
      <c r="F6" t="s">
        <v>46</v>
      </c>
      <c r="G6" t="s">
        <v>47</v>
      </c>
      <c r="H6" t="s">
        <v>39</v>
      </c>
      <c r="L6" s="5" t="s">
        <v>53</v>
      </c>
    </row>
    <row r="7" spans="1:12" ht="15.75" thickBot="1">
      <c r="A7" t="s">
        <v>56</v>
      </c>
      <c r="B7" t="s">
        <v>57</v>
      </c>
      <c r="C7" t="s">
        <v>29</v>
      </c>
      <c r="D7" t="s">
        <v>59</v>
      </c>
      <c r="E7" t="s">
        <v>45</v>
      </c>
      <c r="F7" t="s">
        <v>46</v>
      </c>
      <c r="G7" t="s">
        <v>47</v>
      </c>
      <c r="H7" t="s">
        <v>39</v>
      </c>
      <c r="L7" s="5" t="s">
        <v>57</v>
      </c>
    </row>
    <row r="8" spans="1:12" ht="15.75" thickBot="1">
      <c r="A8" t="s">
        <v>60</v>
      </c>
      <c r="B8" t="s">
        <v>61</v>
      </c>
      <c r="C8" t="s">
        <v>29</v>
      </c>
      <c r="D8" t="s">
        <v>63</v>
      </c>
      <c r="E8" t="s">
        <v>45</v>
      </c>
      <c r="F8" t="s">
        <v>46</v>
      </c>
      <c r="G8" t="s">
        <v>47</v>
      </c>
      <c r="H8" t="s">
        <v>39</v>
      </c>
      <c r="L8" s="5" t="s">
        <v>61</v>
      </c>
    </row>
    <row r="9" spans="1:12" ht="15.75" thickBot="1">
      <c r="A9" t="s">
        <v>64</v>
      </c>
      <c r="B9" t="s">
        <v>65</v>
      </c>
      <c r="C9" t="s">
        <v>29</v>
      </c>
      <c r="D9" t="s">
        <v>67</v>
      </c>
      <c r="E9" t="s">
        <v>68</v>
      </c>
      <c r="F9" t="s">
        <v>46</v>
      </c>
      <c r="G9" t="s">
        <v>47</v>
      </c>
      <c r="H9" t="s">
        <v>39</v>
      </c>
      <c r="L9" s="5" t="s">
        <v>65</v>
      </c>
    </row>
    <row r="10" spans="1:12" ht="15.75" thickBot="1">
      <c r="A10" t="s">
        <v>70</v>
      </c>
      <c r="B10" t="s">
        <v>71</v>
      </c>
      <c r="C10" t="s">
        <v>29</v>
      </c>
      <c r="D10" t="s">
        <v>73</v>
      </c>
      <c r="E10" t="s">
        <v>74</v>
      </c>
      <c r="F10" t="s">
        <v>75</v>
      </c>
      <c r="G10" t="s">
        <v>76</v>
      </c>
      <c r="H10" t="s">
        <v>39</v>
      </c>
      <c r="L10" s="5" t="s">
        <v>71</v>
      </c>
    </row>
    <row r="11" spans="1:12" ht="15.75" thickBot="1">
      <c r="A11" t="s">
        <v>78</v>
      </c>
      <c r="B11" t="s">
        <v>79</v>
      </c>
      <c r="C11" t="s">
        <v>29</v>
      </c>
      <c r="D11" t="s">
        <v>73</v>
      </c>
      <c r="E11" t="s">
        <v>81</v>
      </c>
      <c r="F11" t="s">
        <v>82</v>
      </c>
      <c r="G11" t="s">
        <v>76</v>
      </c>
      <c r="H11" t="s">
        <v>39</v>
      </c>
      <c r="L11" s="5" t="s">
        <v>156</v>
      </c>
    </row>
    <row r="12" spans="1:12" ht="15.75" thickBot="1">
      <c r="A12" t="s">
        <v>83</v>
      </c>
      <c r="B12" t="s">
        <v>84</v>
      </c>
      <c r="C12" t="s">
        <v>29</v>
      </c>
      <c r="D12" t="s">
        <v>73</v>
      </c>
      <c r="E12" t="s">
        <v>81</v>
      </c>
      <c r="F12" t="s">
        <v>82</v>
      </c>
      <c r="G12" t="s">
        <v>76</v>
      </c>
      <c r="H12" t="s">
        <v>39</v>
      </c>
      <c r="L12" s="5" t="s">
        <v>84</v>
      </c>
    </row>
    <row r="13" spans="1:12" ht="15.75" thickBot="1">
      <c r="A13" t="s">
        <v>87</v>
      </c>
      <c r="B13" t="s">
        <v>88</v>
      </c>
      <c r="C13" t="s">
        <v>29</v>
      </c>
      <c r="D13" t="s">
        <v>90</v>
      </c>
      <c r="E13" t="s">
        <v>91</v>
      </c>
      <c r="F13" t="s">
        <v>92</v>
      </c>
      <c r="G13" t="s">
        <v>93</v>
      </c>
      <c r="H13" t="s">
        <v>94</v>
      </c>
      <c r="L13" s="5" t="s">
        <v>88</v>
      </c>
    </row>
    <row r="14" spans="1:12" ht="15.75" thickBot="1">
      <c r="A14" t="s">
        <v>96</v>
      </c>
      <c r="B14" t="s">
        <v>97</v>
      </c>
      <c r="C14" t="s">
        <v>29</v>
      </c>
      <c r="D14" t="s">
        <v>99</v>
      </c>
      <c r="E14" t="s">
        <v>100</v>
      </c>
      <c r="F14" t="s">
        <v>101</v>
      </c>
      <c r="G14" t="s">
        <v>102</v>
      </c>
      <c r="H14" t="s">
        <v>39</v>
      </c>
      <c r="L14" s="5" t="s">
        <v>97</v>
      </c>
    </row>
    <row r="15" spans="1:12" ht="15.75" thickBot="1">
      <c r="A15" t="s">
        <v>104</v>
      </c>
      <c r="B15" t="s">
        <v>105</v>
      </c>
      <c r="C15" t="s">
        <v>29</v>
      </c>
      <c r="D15" t="s">
        <v>107</v>
      </c>
      <c r="E15" t="s">
        <v>108</v>
      </c>
      <c r="F15" t="s">
        <v>109</v>
      </c>
      <c r="G15" t="s">
        <v>76</v>
      </c>
      <c r="H15" t="s">
        <v>39</v>
      </c>
      <c r="J15" t="s">
        <v>110</v>
      </c>
      <c r="K15" t="s">
        <v>111</v>
      </c>
      <c r="L15" s="5" t="s">
        <v>105</v>
      </c>
    </row>
    <row r="16" spans="1:12" ht="15.75" thickBot="1">
      <c r="A16" t="s">
        <v>113</v>
      </c>
      <c r="B16" t="s">
        <v>114</v>
      </c>
      <c r="C16" t="s">
        <v>29</v>
      </c>
      <c r="D16" t="s">
        <v>90</v>
      </c>
      <c r="E16" t="s">
        <v>116</v>
      </c>
      <c r="F16" t="s">
        <v>117</v>
      </c>
      <c r="G16" t="s">
        <v>118</v>
      </c>
      <c r="H16" t="s">
        <v>94</v>
      </c>
      <c r="J16" t="s">
        <v>119</v>
      </c>
      <c r="K16" t="s">
        <v>120</v>
      </c>
      <c r="L16" s="5" t="s">
        <v>114</v>
      </c>
    </row>
    <row r="17" spans="1:12" ht="15.75" hidden="1" thickBot="1">
      <c r="A17" t="s">
        <v>122</v>
      </c>
      <c r="B17" t="s">
        <v>123</v>
      </c>
      <c r="C17" t="s">
        <v>29</v>
      </c>
      <c r="D17" t="s">
        <v>125</v>
      </c>
      <c r="E17" t="s">
        <v>116</v>
      </c>
      <c r="F17" t="s">
        <v>126</v>
      </c>
      <c r="G17" t="s">
        <v>127</v>
      </c>
      <c r="H17" t="s">
        <v>94</v>
      </c>
      <c r="I17" t="s">
        <v>128</v>
      </c>
      <c r="J17" t="s">
        <v>129</v>
      </c>
      <c r="K17" t="s">
        <v>130</v>
      </c>
      <c r="L17" s="5" t="s">
        <v>123</v>
      </c>
    </row>
    <row r="18" spans="1:12" ht="15.75" hidden="1" thickBot="1">
      <c r="A18" t="s">
        <v>132</v>
      </c>
      <c r="B18" t="s">
        <v>133</v>
      </c>
      <c r="C18" t="s">
        <v>29</v>
      </c>
      <c r="D18" t="s">
        <v>125</v>
      </c>
      <c r="E18" t="s">
        <v>135</v>
      </c>
      <c r="F18" t="s">
        <v>136</v>
      </c>
      <c r="G18" t="s">
        <v>137</v>
      </c>
      <c r="H18" t="s">
        <v>94</v>
      </c>
      <c r="I18" t="s">
        <v>128</v>
      </c>
      <c r="J18" t="s">
        <v>138</v>
      </c>
      <c r="K18" t="s">
        <v>139</v>
      </c>
      <c r="L18" s="5" t="s">
        <v>133</v>
      </c>
    </row>
    <row r="19" spans="1:12" ht="15.75" hidden="1" thickBot="1">
      <c r="A19" t="s">
        <v>140</v>
      </c>
      <c r="B19" t="s">
        <v>141</v>
      </c>
      <c r="C19" t="s">
        <v>29</v>
      </c>
      <c r="D19" t="s">
        <v>125</v>
      </c>
      <c r="E19" t="s">
        <v>135</v>
      </c>
      <c r="F19" t="s">
        <v>109</v>
      </c>
      <c r="G19" t="s">
        <v>76</v>
      </c>
      <c r="H19" t="s">
        <v>39</v>
      </c>
      <c r="I19" t="s">
        <v>128</v>
      </c>
      <c r="J19" t="s">
        <v>129</v>
      </c>
      <c r="K19" t="s">
        <v>143</v>
      </c>
      <c r="L19" s="5" t="s">
        <v>141</v>
      </c>
    </row>
    <row r="20" spans="1:12" ht="15.75" hidden="1" thickBot="1">
      <c r="A20" t="s">
        <v>144</v>
      </c>
      <c r="B20" t="s">
        <v>145</v>
      </c>
      <c r="C20" t="s">
        <v>29</v>
      </c>
      <c r="D20" t="s">
        <v>125</v>
      </c>
      <c r="E20" t="s">
        <v>135</v>
      </c>
      <c r="F20" t="s">
        <v>109</v>
      </c>
      <c r="G20" t="s">
        <v>76</v>
      </c>
      <c r="H20" t="s">
        <v>39</v>
      </c>
      <c r="I20" t="s">
        <v>128</v>
      </c>
      <c r="J20" t="s">
        <v>147</v>
      </c>
      <c r="K20" t="s">
        <v>148</v>
      </c>
      <c r="L20" s="5" t="s">
        <v>145</v>
      </c>
    </row>
    <row r="21" spans="1:12" ht="15.75" thickBot="1">
      <c r="A21" t="s">
        <v>149</v>
      </c>
      <c r="B21" t="s">
        <v>150</v>
      </c>
      <c r="C21" t="s">
        <v>29</v>
      </c>
      <c r="D21" t="s">
        <v>152</v>
      </c>
      <c r="E21" t="s">
        <v>153</v>
      </c>
      <c r="F21" t="s">
        <v>109</v>
      </c>
      <c r="G21" t="s">
        <v>76</v>
      </c>
      <c r="H21" t="s">
        <v>39</v>
      </c>
      <c r="J21" t="s">
        <v>154</v>
      </c>
      <c r="K21" t="s">
        <v>155</v>
      </c>
      <c r="L21" s="6" t="s">
        <v>150</v>
      </c>
    </row>
  </sheetData>
  <autoFilter ref="A2:L21" xr:uid="{00000000-0009-0000-0000-000001000000}">
    <filterColumn colId="8">
      <filters blank="1"/>
    </filterColumn>
  </autoFilter>
  <mergeCells count="1">
    <mergeCell ref="A1:L1"/>
  </mergeCells>
  <hyperlinks>
    <hyperlink ref="L3" r:id="rId1" display="https://emenscr.nesdc.go.th/viewer/view.html?id=5b20c950916f477e3991ede0&amp;username=port60001" xr:uid="{00000000-0004-0000-0100-000000000000}"/>
    <hyperlink ref="L4" r:id="rId2" display="https://emenscr.nesdc.go.th/viewer/view.html?id=5b62ce22f08632557fc90007&amp;username=railway051" xr:uid="{00000000-0004-0000-0100-000001000000}"/>
    <hyperlink ref="L5" r:id="rId3" display="https://emenscr.nesdc.go.th/viewer/view.html?id=5b67f5200b4d25387e420006&amp;username=railway051" xr:uid="{00000000-0004-0000-0100-000002000000}"/>
    <hyperlink ref="L6" r:id="rId4" display="https://emenscr.nesdc.go.th/viewer/view.html?id=5b680ab76cc629387d50e4cc&amp;username=railway051" xr:uid="{00000000-0004-0000-0100-000003000000}"/>
    <hyperlink ref="L7" r:id="rId5" display="https://emenscr.nesdc.go.th/viewer/view.html?id=5bbebbfa94249a6573a7b565&amp;username=railway051" xr:uid="{00000000-0004-0000-0100-000004000000}"/>
    <hyperlink ref="L8" r:id="rId6" display="https://emenscr.nesdc.go.th/viewer/view.html?id=5bc03ab7b0bb8f05b8702362&amp;username=railway051" xr:uid="{00000000-0004-0000-0100-000005000000}"/>
    <hyperlink ref="L9" r:id="rId7" display="https://emenscr.nesdc.go.th/viewer/view.html?id=5bc553afb0bb8f05b870237e&amp;username=railway051" xr:uid="{00000000-0004-0000-0100-000006000000}"/>
    <hyperlink ref="L10" r:id="rId8" display="https://emenscr.nesdc.go.th/viewer/view.html?id=5df31b86bd03be2c50f77fbb&amp;username=mot09031" xr:uid="{00000000-0004-0000-0100-000007000000}"/>
    <hyperlink ref="L11" r:id="rId9" display="https://emenscr.nesdc.go.th/viewer/view.html?id=5df9aa34467aa83f5ec0b023&amp;username=mot09041" xr:uid="{00000000-0004-0000-0100-000008000000}"/>
    <hyperlink ref="L12" r:id="rId10" display="https://emenscr.nesdc.go.th/viewer/view.html?id=5df9ca996b12163f58d5f89b&amp;username=mot09041" xr:uid="{00000000-0004-0000-0100-000009000000}"/>
    <hyperlink ref="L13" r:id="rId11" display="https://emenscr.nesdc.go.th/viewer/view.html?id=5e034ed942c5ca49af55af29&amp;username=nsru0616101" xr:uid="{00000000-0004-0000-0100-00000A000000}"/>
    <hyperlink ref="L14" r:id="rId12" display="https://emenscr.nesdc.go.th/viewer/view.html?id=5e8d747badae2932d9c83015&amp;username=mot060491" xr:uid="{00000000-0004-0000-0100-00000B000000}"/>
    <hyperlink ref="L15" r:id="rId13" display="https://emenscr.nesdc.go.th/viewer/view.html?id=5fd896374737ba28bee869cd&amp;username=mot09051" xr:uid="{00000000-0004-0000-0100-00000C000000}"/>
    <hyperlink ref="L16" r:id="rId14" display="https://emenscr.nesdc.go.th/viewer/view.html?id=610d1bfecebcb57c86e915e8&amp;username=most61101" xr:uid="{00000000-0004-0000-0100-00000D000000}"/>
    <hyperlink ref="L17" r:id="rId15" display="https://emenscr.nesdc.go.th/viewer/view.html?id=6113f725e054a16ecd22ba9a&amp;username=most54011" xr:uid="{00000000-0004-0000-0100-00000E000000}"/>
    <hyperlink ref="L18" r:id="rId16" display="https://emenscr.nesdc.go.th/viewer/view.html?id=611772204bf4461f93d6e591&amp;username=rmutl0583011" xr:uid="{00000000-0004-0000-0100-00000F000000}"/>
    <hyperlink ref="L19" r:id="rId17" display="https://emenscr.nesdc.go.th/viewer/view.html?id=611a8dace587a9706c8ae38c&amp;username=mot09051" xr:uid="{00000000-0004-0000-0100-000010000000}"/>
    <hyperlink ref="L20" r:id="rId18" display="https://emenscr.nesdc.go.th/viewer/view.html?id=611a961ab1eab9706bc85555&amp;username=mot09051" xr:uid="{00000000-0004-0000-0100-000011000000}"/>
    <hyperlink ref="L21" r:id="rId19" display="https://emenscr.nesdc.go.th/viewer/view.html?id=611a976db1eab9706bc85559&amp;username=mot09051" xr:uid="{00000000-0004-0000-0100-000012000000}"/>
  </hyperlinks>
  <pageMargins left="0.7" right="0.7" top="0.75" bottom="0.75" header="0.3" footer="0.3"/>
  <pageSetup paperSize="9" orientation="portrait" r:id="rId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33"/>
  <sheetViews>
    <sheetView tabSelected="1" topLeftCell="B1" zoomScale="50" zoomScaleNormal="50" workbookViewId="0">
      <selection sqref="A1:A1048576"/>
    </sheetView>
  </sheetViews>
  <sheetFormatPr defaultColWidth="9.140625" defaultRowHeight="21"/>
  <cols>
    <col min="1" max="1" width="18.7109375" style="27" hidden="1" customWidth="1"/>
    <col min="2" max="2" width="42.42578125" style="27" customWidth="1"/>
    <col min="3" max="3" width="54" style="27" hidden="1" customWidth="1"/>
    <col min="4" max="4" width="44.7109375" style="27" hidden="1" customWidth="1"/>
    <col min="5" max="5" width="17.7109375" style="27" customWidth="1"/>
    <col min="6" max="6" width="15.140625" style="27" bestFit="1" customWidth="1"/>
    <col min="7" max="7" width="14.85546875" style="27" bestFit="1" customWidth="1"/>
    <col min="8" max="8" width="32" style="27" bestFit="1" customWidth="1"/>
    <col min="9" max="9" width="35.85546875" style="27" bestFit="1" customWidth="1"/>
    <col min="10" max="10" width="27.42578125" style="27" customWidth="1"/>
    <col min="11" max="11" width="46.42578125" style="27" bestFit="1" customWidth="1"/>
    <col min="12" max="12" width="36.42578125" style="27" bestFit="1" customWidth="1"/>
    <col min="13" max="16" width="36.42578125" style="27" customWidth="1"/>
    <col min="17" max="17" width="44" style="27" hidden="1" customWidth="1"/>
    <col min="18" max="18" width="20.28515625" style="27" hidden="1" customWidth="1"/>
    <col min="19" max="19" width="24.42578125" style="27" hidden="1" customWidth="1"/>
    <col min="20" max="20" width="16.28515625" style="27" customWidth="1"/>
    <col min="21" max="21" width="21.85546875" style="27" customWidth="1"/>
    <col min="22" max="22" width="58" style="27" customWidth="1"/>
    <col min="23" max="23" width="3.85546875" style="27" customWidth="1"/>
    <col min="24" max="16384" width="9.140625" style="27"/>
  </cols>
  <sheetData>
    <row r="1" spans="1:19">
      <c r="B1" s="28" t="s">
        <v>177</v>
      </c>
    </row>
    <row r="10" spans="1:19" s="33" customFormat="1">
      <c r="A10" s="96" t="s">
        <v>2</v>
      </c>
      <c r="B10" s="103" t="s">
        <v>3</v>
      </c>
      <c r="C10" s="96" t="s">
        <v>3</v>
      </c>
      <c r="D10" s="96" t="s">
        <v>7</v>
      </c>
      <c r="E10" s="103" t="s">
        <v>157</v>
      </c>
      <c r="F10" s="103" t="s">
        <v>14</v>
      </c>
      <c r="G10" s="103" t="s">
        <v>15</v>
      </c>
      <c r="H10" s="103" t="s">
        <v>18</v>
      </c>
      <c r="I10" s="103" t="s">
        <v>19</v>
      </c>
      <c r="J10" s="103" t="s">
        <v>538</v>
      </c>
      <c r="K10" s="103" t="s">
        <v>20</v>
      </c>
      <c r="L10" s="103" t="s">
        <v>21</v>
      </c>
      <c r="M10" s="103" t="s">
        <v>22</v>
      </c>
      <c r="N10" s="103" t="s">
        <v>23</v>
      </c>
      <c r="O10" s="103" t="s">
        <v>540</v>
      </c>
      <c r="P10" s="103" t="s">
        <v>383</v>
      </c>
      <c r="Q10" s="96" t="s">
        <v>557</v>
      </c>
      <c r="R10" s="96" t="s">
        <v>539</v>
      </c>
      <c r="S10" s="96" t="s">
        <v>655</v>
      </c>
    </row>
    <row r="11" spans="1:19">
      <c r="A11" s="36" t="s">
        <v>26</v>
      </c>
      <c r="B11" s="104" t="s">
        <v>27</v>
      </c>
      <c r="C11" s="36" t="s">
        <v>27</v>
      </c>
      <c r="D11" s="36" t="s">
        <v>29</v>
      </c>
      <c r="E11" s="64">
        <v>2559</v>
      </c>
      <c r="F11" s="36" t="s">
        <v>35</v>
      </c>
      <c r="G11" s="36" t="s">
        <v>36</v>
      </c>
      <c r="H11" s="36" t="s">
        <v>37</v>
      </c>
      <c r="I11" s="36" t="s">
        <v>38</v>
      </c>
      <c r="J11" s="64" t="s">
        <v>562</v>
      </c>
      <c r="K11" s="36" t="s">
        <v>39</v>
      </c>
      <c r="L11" s="36"/>
      <c r="M11" s="57" t="s">
        <v>307</v>
      </c>
      <c r="N11" s="64" t="s">
        <v>308</v>
      </c>
      <c r="O11" s="64" t="s">
        <v>541</v>
      </c>
      <c r="P11" s="64"/>
      <c r="Q11" s="52" t="s">
        <v>403</v>
      </c>
      <c r="R11" s="61" t="s">
        <v>402</v>
      </c>
      <c r="S11" s="33" t="s">
        <v>656</v>
      </c>
    </row>
    <row r="12" spans="1:19">
      <c r="A12" s="36" t="s">
        <v>41</v>
      </c>
      <c r="B12" s="104" t="s">
        <v>42</v>
      </c>
      <c r="C12" s="36" t="s">
        <v>42</v>
      </c>
      <c r="D12" s="36" t="s">
        <v>29</v>
      </c>
      <c r="E12" s="64">
        <v>2561</v>
      </c>
      <c r="F12" s="36" t="s">
        <v>44</v>
      </c>
      <c r="G12" s="36" t="s">
        <v>45</v>
      </c>
      <c r="H12" s="36" t="s">
        <v>46</v>
      </c>
      <c r="I12" s="36" t="s">
        <v>47</v>
      </c>
      <c r="J12" s="64" t="s">
        <v>555</v>
      </c>
      <c r="K12" s="36" t="s">
        <v>39</v>
      </c>
      <c r="L12" s="36"/>
      <c r="M12" s="57" t="s">
        <v>318</v>
      </c>
      <c r="N12" s="64" t="s">
        <v>319</v>
      </c>
      <c r="O12" s="64" t="s">
        <v>541</v>
      </c>
      <c r="P12" s="64"/>
      <c r="Q12" s="52" t="s">
        <v>404</v>
      </c>
      <c r="R12" s="61" t="s">
        <v>206</v>
      </c>
      <c r="S12" s="33" t="s">
        <v>656</v>
      </c>
    </row>
    <row r="13" spans="1:19">
      <c r="A13" s="36" t="s">
        <v>48</v>
      </c>
      <c r="B13" s="104" t="s">
        <v>49</v>
      </c>
      <c r="C13" s="36" t="s">
        <v>49</v>
      </c>
      <c r="D13" s="36" t="s">
        <v>29</v>
      </c>
      <c r="E13" s="64">
        <v>2561</v>
      </c>
      <c r="F13" s="36" t="s">
        <v>44</v>
      </c>
      <c r="G13" s="36" t="s">
        <v>51</v>
      </c>
      <c r="H13" s="36" t="s">
        <v>46</v>
      </c>
      <c r="I13" s="36" t="s">
        <v>47</v>
      </c>
      <c r="J13" s="64" t="s">
        <v>555</v>
      </c>
      <c r="K13" s="36" t="s">
        <v>39</v>
      </c>
      <c r="L13" s="36"/>
      <c r="M13" s="57" t="s">
        <v>312</v>
      </c>
      <c r="N13" s="64" t="s">
        <v>313</v>
      </c>
      <c r="O13" s="64" t="s">
        <v>541</v>
      </c>
      <c r="P13" s="64"/>
      <c r="Q13" s="52" t="s">
        <v>405</v>
      </c>
      <c r="R13" s="61" t="s">
        <v>217</v>
      </c>
      <c r="S13" s="33" t="s">
        <v>656</v>
      </c>
    </row>
    <row r="14" spans="1:19">
      <c r="A14" s="36" t="s">
        <v>52</v>
      </c>
      <c r="B14" s="104" t="s">
        <v>53</v>
      </c>
      <c r="C14" s="36" t="s">
        <v>53</v>
      </c>
      <c r="D14" s="36" t="s">
        <v>29</v>
      </c>
      <c r="E14" s="64">
        <v>2561</v>
      </c>
      <c r="F14" s="36" t="s">
        <v>44</v>
      </c>
      <c r="G14" s="36" t="s">
        <v>55</v>
      </c>
      <c r="H14" s="36" t="s">
        <v>46</v>
      </c>
      <c r="I14" s="36" t="s">
        <v>47</v>
      </c>
      <c r="J14" s="64" t="s">
        <v>555</v>
      </c>
      <c r="K14" s="36" t="s">
        <v>39</v>
      </c>
      <c r="L14" s="36"/>
      <c r="M14" s="57" t="s">
        <v>318</v>
      </c>
      <c r="N14" s="64" t="s">
        <v>319</v>
      </c>
      <c r="O14" s="64" t="s">
        <v>541</v>
      </c>
      <c r="P14" s="64"/>
      <c r="Q14" s="52" t="s">
        <v>406</v>
      </c>
      <c r="R14" s="61" t="s">
        <v>206</v>
      </c>
      <c r="S14" s="33" t="s">
        <v>656</v>
      </c>
    </row>
    <row r="15" spans="1:19">
      <c r="A15" s="36" t="s">
        <v>56</v>
      </c>
      <c r="B15" s="104" t="s">
        <v>57</v>
      </c>
      <c r="C15" s="36" t="s">
        <v>57</v>
      </c>
      <c r="D15" s="36" t="s">
        <v>29</v>
      </c>
      <c r="E15" s="64">
        <v>2561</v>
      </c>
      <c r="F15" s="36" t="s">
        <v>59</v>
      </c>
      <c r="G15" s="36" t="s">
        <v>45</v>
      </c>
      <c r="H15" s="36" t="s">
        <v>46</v>
      </c>
      <c r="I15" s="36" t="s">
        <v>47</v>
      </c>
      <c r="J15" s="64" t="s">
        <v>555</v>
      </c>
      <c r="K15" s="36" t="s">
        <v>39</v>
      </c>
      <c r="L15" s="36"/>
      <c r="M15" s="57" t="s">
        <v>318</v>
      </c>
      <c r="N15" s="64" t="s">
        <v>319</v>
      </c>
      <c r="O15" s="64" t="s">
        <v>541</v>
      </c>
      <c r="P15" s="64"/>
      <c r="Q15" s="52" t="s">
        <v>407</v>
      </c>
      <c r="R15" s="61" t="s">
        <v>206</v>
      </c>
      <c r="S15" s="33" t="s">
        <v>656</v>
      </c>
    </row>
    <row r="16" spans="1:19">
      <c r="A16" s="36" t="s">
        <v>60</v>
      </c>
      <c r="B16" s="104" t="s">
        <v>61</v>
      </c>
      <c r="C16" s="36" t="s">
        <v>61</v>
      </c>
      <c r="D16" s="36" t="s">
        <v>29</v>
      </c>
      <c r="E16" s="64">
        <v>2561</v>
      </c>
      <c r="F16" s="36" t="s">
        <v>63</v>
      </c>
      <c r="G16" s="36" t="s">
        <v>45</v>
      </c>
      <c r="H16" s="36" t="s">
        <v>46</v>
      </c>
      <c r="I16" s="36" t="s">
        <v>47</v>
      </c>
      <c r="J16" s="64" t="s">
        <v>555</v>
      </c>
      <c r="K16" s="36" t="s">
        <v>39</v>
      </c>
      <c r="L16" s="36"/>
      <c r="M16" s="57" t="s">
        <v>318</v>
      </c>
      <c r="N16" s="64" t="s">
        <v>319</v>
      </c>
      <c r="O16" s="64" t="s">
        <v>541</v>
      </c>
      <c r="P16" s="64"/>
      <c r="Q16" s="52" t="s">
        <v>408</v>
      </c>
      <c r="R16" s="61" t="s">
        <v>206</v>
      </c>
      <c r="S16" s="33" t="s">
        <v>656</v>
      </c>
    </row>
    <row r="17" spans="1:19">
      <c r="A17" s="36" t="s">
        <v>64</v>
      </c>
      <c r="B17" s="104" t="s">
        <v>65</v>
      </c>
      <c r="C17" s="36" t="s">
        <v>65</v>
      </c>
      <c r="D17" s="36" t="s">
        <v>29</v>
      </c>
      <c r="E17" s="64">
        <v>2561</v>
      </c>
      <c r="F17" s="36" t="s">
        <v>67</v>
      </c>
      <c r="G17" s="36" t="s">
        <v>68</v>
      </c>
      <c r="H17" s="36" t="s">
        <v>46</v>
      </c>
      <c r="I17" s="36" t="s">
        <v>47</v>
      </c>
      <c r="J17" s="64" t="s">
        <v>555</v>
      </c>
      <c r="K17" s="36" t="s">
        <v>39</v>
      </c>
      <c r="L17" s="36"/>
      <c r="M17" s="57" t="s">
        <v>318</v>
      </c>
      <c r="N17" s="64" t="s">
        <v>319</v>
      </c>
      <c r="O17" s="64" t="s">
        <v>541</v>
      </c>
      <c r="P17" s="64"/>
      <c r="Q17" s="52" t="s">
        <v>409</v>
      </c>
      <c r="R17" s="61" t="s">
        <v>206</v>
      </c>
      <c r="S17" s="33" t="s">
        <v>656</v>
      </c>
    </row>
    <row r="18" spans="1:19">
      <c r="A18" s="36" t="s">
        <v>531</v>
      </c>
      <c r="B18" s="83" t="str">
        <f>HYPERLINK(Q18,C18)</f>
        <v xml:space="preserve"> โครงการศูนย์การขนส่งชายแดนจังหวัดนครพนม</v>
      </c>
      <c r="C18" s="36" t="s">
        <v>532</v>
      </c>
      <c r="D18" s="36" t="s">
        <v>29</v>
      </c>
      <c r="E18" s="64">
        <v>2563</v>
      </c>
      <c r="F18" s="64" t="s">
        <v>517</v>
      </c>
      <c r="G18" s="64" t="s">
        <v>116</v>
      </c>
      <c r="H18" s="36" t="s">
        <v>534</v>
      </c>
      <c r="I18" s="36" t="s">
        <v>533</v>
      </c>
      <c r="J18" s="57" t="s">
        <v>556</v>
      </c>
      <c r="K18" s="36" t="s">
        <v>39</v>
      </c>
      <c r="L18" s="64" t="s">
        <v>535</v>
      </c>
      <c r="M18" s="57" t="s">
        <v>318</v>
      </c>
      <c r="N18" s="64" t="s">
        <v>319</v>
      </c>
      <c r="O18" s="64" t="s">
        <v>541</v>
      </c>
      <c r="P18" s="64"/>
      <c r="Q18" s="52" t="s">
        <v>410</v>
      </c>
      <c r="R18" s="61" t="s">
        <v>206</v>
      </c>
      <c r="S18" s="33" t="s">
        <v>656</v>
      </c>
    </row>
    <row r="19" spans="1:19">
      <c r="A19" s="36" t="s">
        <v>70</v>
      </c>
      <c r="B19" s="104" t="s">
        <v>71</v>
      </c>
      <c r="C19" s="36" t="s">
        <v>71</v>
      </c>
      <c r="D19" s="36" t="s">
        <v>29</v>
      </c>
      <c r="E19" s="64">
        <v>2563</v>
      </c>
      <c r="F19" s="36" t="s">
        <v>73</v>
      </c>
      <c r="G19" s="36" t="s">
        <v>74</v>
      </c>
      <c r="H19" s="36" t="s">
        <v>75</v>
      </c>
      <c r="I19" s="36" t="s">
        <v>76</v>
      </c>
      <c r="J19" s="64" t="s">
        <v>552</v>
      </c>
      <c r="K19" s="36" t="s">
        <v>39</v>
      </c>
      <c r="L19" s="36"/>
      <c r="M19" s="57" t="s">
        <v>318</v>
      </c>
      <c r="N19" s="64" t="s">
        <v>319</v>
      </c>
      <c r="O19" s="64" t="s">
        <v>541</v>
      </c>
      <c r="P19" s="64"/>
      <c r="Q19" s="52" t="s">
        <v>411</v>
      </c>
      <c r="R19" s="61" t="s">
        <v>206</v>
      </c>
      <c r="S19" s="33" t="s">
        <v>656</v>
      </c>
    </row>
    <row r="20" spans="1:19">
      <c r="A20" s="36" t="s">
        <v>78</v>
      </c>
      <c r="B20" s="104" t="s">
        <v>156</v>
      </c>
      <c r="C20" s="36" t="s">
        <v>79</v>
      </c>
      <c r="D20" s="36" t="s">
        <v>29</v>
      </c>
      <c r="E20" s="64">
        <v>2563</v>
      </c>
      <c r="F20" s="36" t="s">
        <v>73</v>
      </c>
      <c r="G20" s="36" t="s">
        <v>81</v>
      </c>
      <c r="H20" s="36" t="s">
        <v>82</v>
      </c>
      <c r="I20" s="36" t="s">
        <v>76</v>
      </c>
      <c r="J20" s="64" t="s">
        <v>552</v>
      </c>
      <c r="K20" s="36" t="s">
        <v>39</v>
      </c>
      <c r="L20" s="36"/>
      <c r="M20" s="57" t="s">
        <v>318</v>
      </c>
      <c r="N20" s="64" t="s">
        <v>319</v>
      </c>
      <c r="O20" s="64" t="s">
        <v>541</v>
      </c>
      <c r="P20" s="64"/>
      <c r="Q20" s="52" t="s">
        <v>412</v>
      </c>
      <c r="R20" s="61" t="s">
        <v>206</v>
      </c>
      <c r="S20" s="33" t="s">
        <v>656</v>
      </c>
    </row>
    <row r="21" spans="1:19">
      <c r="A21" s="36" t="s">
        <v>83</v>
      </c>
      <c r="B21" s="104" t="s">
        <v>84</v>
      </c>
      <c r="C21" s="36" t="s">
        <v>84</v>
      </c>
      <c r="D21" s="36" t="s">
        <v>29</v>
      </c>
      <c r="E21" s="64">
        <v>2563</v>
      </c>
      <c r="F21" s="36" t="s">
        <v>73</v>
      </c>
      <c r="G21" s="36" t="s">
        <v>81</v>
      </c>
      <c r="H21" s="36" t="s">
        <v>82</v>
      </c>
      <c r="I21" s="36" t="s">
        <v>76</v>
      </c>
      <c r="J21" s="64" t="s">
        <v>552</v>
      </c>
      <c r="K21" s="36" t="s">
        <v>39</v>
      </c>
      <c r="L21" s="36"/>
      <c r="M21" s="57" t="s">
        <v>318</v>
      </c>
      <c r="N21" s="64" t="s">
        <v>319</v>
      </c>
      <c r="O21" s="64" t="s">
        <v>541</v>
      </c>
      <c r="P21" s="64"/>
      <c r="Q21" s="52" t="s">
        <v>413</v>
      </c>
      <c r="R21" s="61" t="s">
        <v>206</v>
      </c>
      <c r="S21" s="33" t="s">
        <v>656</v>
      </c>
    </row>
    <row r="22" spans="1:19">
      <c r="A22" s="36" t="s">
        <v>87</v>
      </c>
      <c r="B22" s="104" t="s">
        <v>88</v>
      </c>
      <c r="C22" s="36" t="s">
        <v>88</v>
      </c>
      <c r="D22" s="36" t="s">
        <v>29</v>
      </c>
      <c r="E22" s="64">
        <v>2563</v>
      </c>
      <c r="F22" s="36" t="s">
        <v>90</v>
      </c>
      <c r="G22" s="36" t="s">
        <v>91</v>
      </c>
      <c r="H22" s="36" t="s">
        <v>92</v>
      </c>
      <c r="I22" s="36" t="s">
        <v>93</v>
      </c>
      <c r="J22" s="64" t="s">
        <v>563</v>
      </c>
      <c r="K22" s="36" t="s">
        <v>94</v>
      </c>
      <c r="L22" s="36"/>
      <c r="M22" s="57" t="s">
        <v>307</v>
      </c>
      <c r="N22" s="64" t="s">
        <v>308</v>
      </c>
      <c r="O22" s="64" t="s">
        <v>541</v>
      </c>
      <c r="P22" s="64"/>
      <c r="Q22" s="52" t="s">
        <v>415</v>
      </c>
      <c r="R22" s="61" t="s">
        <v>414</v>
      </c>
      <c r="S22" s="33" t="s">
        <v>656</v>
      </c>
    </row>
    <row r="23" spans="1:19">
      <c r="A23" s="36" t="s">
        <v>96</v>
      </c>
      <c r="B23" s="104" t="s">
        <v>97</v>
      </c>
      <c r="C23" s="36" t="s">
        <v>97</v>
      </c>
      <c r="D23" s="36" t="s">
        <v>29</v>
      </c>
      <c r="E23" s="64">
        <v>2563</v>
      </c>
      <c r="F23" s="36" t="s">
        <v>99</v>
      </c>
      <c r="G23" s="36" t="s">
        <v>100</v>
      </c>
      <c r="H23" s="36" t="s">
        <v>101</v>
      </c>
      <c r="I23" s="36" t="s">
        <v>102</v>
      </c>
      <c r="J23" s="64" t="s">
        <v>564</v>
      </c>
      <c r="K23" s="36" t="s">
        <v>39</v>
      </c>
      <c r="L23" s="36"/>
      <c r="M23" s="57" t="s">
        <v>318</v>
      </c>
      <c r="N23" s="64" t="s">
        <v>319</v>
      </c>
      <c r="O23" s="64" t="s">
        <v>541</v>
      </c>
      <c r="P23" s="64"/>
      <c r="Q23" s="52" t="s">
        <v>416</v>
      </c>
      <c r="R23" s="61" t="s">
        <v>206</v>
      </c>
      <c r="S23" s="33" t="s">
        <v>656</v>
      </c>
    </row>
    <row r="24" spans="1:19">
      <c r="A24" s="51" t="s">
        <v>113</v>
      </c>
      <c r="B24" s="83" t="str">
        <f t="shared" ref="B24:B55" si="0">HYPERLINK(Q24,C24)</f>
        <v>โครงการพัฒนาการวิเคราะห์และทดสอบระบบรางรถไฟความเร็วสูง</v>
      </c>
      <c r="C24" s="52" t="s">
        <v>114</v>
      </c>
      <c r="D24" s="52" t="s">
        <v>29</v>
      </c>
      <c r="E24" s="57">
        <v>2564</v>
      </c>
      <c r="F24" s="57" t="s">
        <v>90</v>
      </c>
      <c r="G24" s="58" t="s">
        <v>116</v>
      </c>
      <c r="H24" s="52" t="s">
        <v>117</v>
      </c>
      <c r="I24" s="52" t="s">
        <v>317</v>
      </c>
      <c r="J24" s="57" t="s">
        <v>549</v>
      </c>
      <c r="K24" s="52" t="s">
        <v>94</v>
      </c>
      <c r="L24" s="58" t="s">
        <v>510</v>
      </c>
      <c r="M24" s="57" t="s">
        <v>318</v>
      </c>
      <c r="N24" s="64" t="s">
        <v>319</v>
      </c>
      <c r="O24" s="64" t="s">
        <v>541</v>
      </c>
      <c r="P24" s="64"/>
      <c r="Q24" s="52" t="s">
        <v>418</v>
      </c>
      <c r="R24" s="57" t="s">
        <v>319</v>
      </c>
      <c r="S24" s="33" t="s">
        <v>656</v>
      </c>
    </row>
    <row r="25" spans="1:19">
      <c r="A25" s="51" t="s">
        <v>149</v>
      </c>
      <c r="B25" s="83" t="str">
        <f t="shared" si="0"/>
        <v>มาตรการจัดสรรตารางเวลาการเดินรถเพื่อออกใบอนุญาตให้เอกชนเข้าร่วมเดินรถ</v>
      </c>
      <c r="C25" s="52" t="s">
        <v>150</v>
      </c>
      <c r="D25" s="52" t="s">
        <v>29</v>
      </c>
      <c r="E25" s="57">
        <v>2564</v>
      </c>
      <c r="F25" s="57" t="s">
        <v>152</v>
      </c>
      <c r="G25" s="58" t="s">
        <v>153</v>
      </c>
      <c r="H25" s="52" t="s">
        <v>109</v>
      </c>
      <c r="I25" s="52" t="s">
        <v>76</v>
      </c>
      <c r="J25" s="57" t="s">
        <v>552</v>
      </c>
      <c r="K25" s="52" t="s">
        <v>39</v>
      </c>
      <c r="L25" s="58" t="s">
        <v>510</v>
      </c>
      <c r="M25" s="57" t="s">
        <v>318</v>
      </c>
      <c r="N25" s="64" t="s">
        <v>319</v>
      </c>
      <c r="O25" s="64" t="s">
        <v>541</v>
      </c>
      <c r="P25" s="64"/>
      <c r="Q25" s="52" t="s">
        <v>419</v>
      </c>
      <c r="R25" s="57" t="s">
        <v>319</v>
      </c>
      <c r="S25" s="33" t="s">
        <v>656</v>
      </c>
    </row>
    <row r="26" spans="1:19">
      <c r="A26" s="51" t="s">
        <v>104</v>
      </c>
      <c r="B26" s="83" t="str">
        <f t="shared" si="0"/>
        <v>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</v>
      </c>
      <c r="C26" s="52" t="s">
        <v>105</v>
      </c>
      <c r="D26" s="52" t="s">
        <v>29</v>
      </c>
      <c r="E26" s="57">
        <v>2564</v>
      </c>
      <c r="F26" s="57" t="s">
        <v>107</v>
      </c>
      <c r="G26" s="58" t="s">
        <v>108</v>
      </c>
      <c r="H26" s="52" t="s">
        <v>109</v>
      </c>
      <c r="I26" s="52" t="s">
        <v>76</v>
      </c>
      <c r="J26" s="57" t="s">
        <v>552</v>
      </c>
      <c r="K26" s="52" t="s">
        <v>39</v>
      </c>
      <c r="L26" s="58" t="s">
        <v>510</v>
      </c>
      <c r="M26" s="57" t="s">
        <v>318</v>
      </c>
      <c r="N26" s="64" t="s">
        <v>319</v>
      </c>
      <c r="O26" s="64" t="s">
        <v>541</v>
      </c>
      <c r="P26" s="64"/>
      <c r="Q26" s="52" t="s">
        <v>420</v>
      </c>
      <c r="R26" s="57" t="s">
        <v>319</v>
      </c>
      <c r="S26" s="33" t="s">
        <v>656</v>
      </c>
    </row>
    <row r="27" spans="1:19">
      <c r="A27" s="36" t="s">
        <v>516</v>
      </c>
      <c r="B27" s="83" t="str">
        <f t="shared" si="0"/>
        <v>โครงการก่อสร้างทางรถไฟสายใหม่ สายเด่นชัย - เชียงราย - เชียงของ</v>
      </c>
      <c r="C27" s="36" t="s">
        <v>61</v>
      </c>
      <c r="D27" s="36" t="s">
        <v>29</v>
      </c>
      <c r="E27" s="64">
        <v>2565</v>
      </c>
      <c r="F27" s="64" t="s">
        <v>517</v>
      </c>
      <c r="G27" s="64" t="s">
        <v>275</v>
      </c>
      <c r="H27" s="36" t="s">
        <v>46</v>
      </c>
      <c r="I27" s="36" t="s">
        <v>47</v>
      </c>
      <c r="J27" s="57" t="s">
        <v>555</v>
      </c>
      <c r="K27" s="36" t="s">
        <v>39</v>
      </c>
      <c r="L27" s="64" t="s">
        <v>518</v>
      </c>
      <c r="M27" s="57" t="s">
        <v>318</v>
      </c>
      <c r="N27" s="64" t="s">
        <v>319</v>
      </c>
      <c r="O27" s="64" t="s">
        <v>541</v>
      </c>
      <c r="P27" s="64"/>
      <c r="Q27" s="52" t="s">
        <v>421</v>
      </c>
      <c r="R27" s="57" t="s">
        <v>319</v>
      </c>
      <c r="S27" s="33" t="s">
        <v>656</v>
      </c>
    </row>
    <row r="28" spans="1:19">
      <c r="A28" s="36" t="s">
        <v>523</v>
      </c>
      <c r="B28" s="83" t="str">
        <f t="shared" si="0"/>
        <v>โครงการก่อสร้างทางรถไฟสายใหม่ สายบ้านไผ่ - มุกดาหาร - นครพนม</v>
      </c>
      <c r="C28" s="36" t="s">
        <v>65</v>
      </c>
      <c r="D28" s="36" t="s">
        <v>29</v>
      </c>
      <c r="E28" s="64">
        <v>2565</v>
      </c>
      <c r="F28" s="64" t="s">
        <v>152</v>
      </c>
      <c r="G28" s="64" t="s">
        <v>299</v>
      </c>
      <c r="H28" s="36" t="s">
        <v>46</v>
      </c>
      <c r="I28" s="36" t="s">
        <v>47</v>
      </c>
      <c r="J28" s="57" t="s">
        <v>555</v>
      </c>
      <c r="K28" s="36" t="s">
        <v>39</v>
      </c>
      <c r="L28" s="64" t="s">
        <v>518</v>
      </c>
      <c r="M28" s="57" t="s">
        <v>318</v>
      </c>
      <c r="N28" s="64" t="s">
        <v>319</v>
      </c>
      <c r="O28" s="64" t="s">
        <v>541</v>
      </c>
      <c r="P28" s="64"/>
      <c r="Q28" s="52" t="s">
        <v>422</v>
      </c>
      <c r="R28" s="57" t="s">
        <v>319</v>
      </c>
      <c r="S28" s="33" t="s">
        <v>656</v>
      </c>
    </row>
    <row r="29" spans="1:19">
      <c r="A29" s="51" t="s">
        <v>195</v>
      </c>
      <c r="B29" s="83" t="str">
        <f t="shared" si="0"/>
        <v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</v>
      </c>
      <c r="C29" s="52" t="s">
        <v>196</v>
      </c>
      <c r="D29" s="52" t="s">
        <v>29</v>
      </c>
      <c r="E29" s="57">
        <v>2566</v>
      </c>
      <c r="F29" s="57" t="s">
        <v>125</v>
      </c>
      <c r="G29" s="58" t="s">
        <v>135</v>
      </c>
      <c r="H29" s="52" t="s">
        <v>197</v>
      </c>
      <c r="I29" s="52" t="s">
        <v>198</v>
      </c>
      <c r="J29" s="57" t="s">
        <v>545</v>
      </c>
      <c r="K29" s="52" t="s">
        <v>199</v>
      </c>
      <c r="L29" s="57" t="s">
        <v>400</v>
      </c>
      <c r="M29" s="57" t="s">
        <v>318</v>
      </c>
      <c r="N29" s="64" t="s">
        <v>319</v>
      </c>
      <c r="O29" s="64" t="s">
        <v>541</v>
      </c>
      <c r="P29" s="64"/>
      <c r="Q29" s="52" t="s">
        <v>423</v>
      </c>
      <c r="R29" s="57" t="s">
        <v>319</v>
      </c>
      <c r="S29" s="33" t="s">
        <v>656</v>
      </c>
    </row>
    <row r="30" spans="1:19">
      <c r="A30" s="51" t="s">
        <v>202</v>
      </c>
      <c r="B30" s="83" t="str">
        <f t="shared" si="0"/>
        <v>โครงการกลไกการสึกหรอและแนวโน้มอายุการใช้งานของชิ้นส่วนรางก่อนและหลังการซ่อม</v>
      </c>
      <c r="C30" s="52" t="s">
        <v>203</v>
      </c>
      <c r="D30" s="52" t="s">
        <v>29</v>
      </c>
      <c r="E30" s="57">
        <v>2566</v>
      </c>
      <c r="F30" s="57" t="s">
        <v>125</v>
      </c>
      <c r="G30" s="58" t="s">
        <v>135</v>
      </c>
      <c r="H30" s="52" t="s">
        <v>205</v>
      </c>
      <c r="I30" s="52" t="s">
        <v>204</v>
      </c>
      <c r="J30" s="57" t="s">
        <v>546</v>
      </c>
      <c r="K30" s="52" t="s">
        <v>94</v>
      </c>
      <c r="L30" s="57" t="s">
        <v>400</v>
      </c>
      <c r="M30" s="57" t="s">
        <v>307</v>
      </c>
      <c r="N30" s="64" t="s">
        <v>308</v>
      </c>
      <c r="O30" s="64" t="s">
        <v>541</v>
      </c>
      <c r="P30" s="64"/>
      <c r="Q30" s="52" t="s">
        <v>424</v>
      </c>
      <c r="R30" s="57" t="s">
        <v>308</v>
      </c>
      <c r="S30" s="33" t="s">
        <v>656</v>
      </c>
    </row>
    <row r="31" spans="1:19">
      <c r="A31" s="51" t="s">
        <v>215</v>
      </c>
      <c r="B31" s="83" t="str">
        <f t="shared" si="0"/>
        <v>การจัดทำร่างมาตรฐานการตรวจสอบและซ่อมบำรุงทางรถไฟที่มีความลาดชันช่วงสายเหนือ</v>
      </c>
      <c r="C31" s="52" t="s">
        <v>216</v>
      </c>
      <c r="D31" s="52" t="s">
        <v>29</v>
      </c>
      <c r="E31" s="57">
        <v>2566</v>
      </c>
      <c r="F31" s="57" t="s">
        <v>125</v>
      </c>
      <c r="G31" s="58" t="s">
        <v>135</v>
      </c>
      <c r="H31" s="52" t="s">
        <v>126</v>
      </c>
      <c r="I31" s="52" t="s">
        <v>186</v>
      </c>
      <c r="J31" s="57" t="s">
        <v>547</v>
      </c>
      <c r="K31" s="52" t="s">
        <v>94</v>
      </c>
      <c r="L31" s="57" t="s">
        <v>400</v>
      </c>
      <c r="M31" s="57" t="s">
        <v>318</v>
      </c>
      <c r="N31" s="64" t="s">
        <v>319</v>
      </c>
      <c r="O31" s="64" t="s">
        <v>541</v>
      </c>
      <c r="P31" s="64"/>
      <c r="Q31" s="52" t="s">
        <v>425</v>
      </c>
      <c r="R31" s="57" t="s">
        <v>319</v>
      </c>
      <c r="S31" s="33" t="s">
        <v>656</v>
      </c>
    </row>
    <row r="32" spans="1:19">
      <c r="A32" s="51" t="s">
        <v>232</v>
      </c>
      <c r="B32" s="83" t="str">
        <f t="shared" si="0"/>
        <v>ฐานข้อมูลเทคโนโลยีระบบรางที่ใช้อ้างอิงระดับประเทศ</v>
      </c>
      <c r="C32" s="52" t="s">
        <v>233</v>
      </c>
      <c r="D32" s="52" t="s">
        <v>29</v>
      </c>
      <c r="E32" s="57">
        <v>2566</v>
      </c>
      <c r="F32" s="57" t="s">
        <v>125</v>
      </c>
      <c r="G32" s="58" t="s">
        <v>135</v>
      </c>
      <c r="H32" s="52" t="s">
        <v>222</v>
      </c>
      <c r="I32" s="52" t="s">
        <v>223</v>
      </c>
      <c r="J32" s="57" t="s">
        <v>548</v>
      </c>
      <c r="K32" s="52" t="s">
        <v>39</v>
      </c>
      <c r="L32" s="57" t="s">
        <v>400</v>
      </c>
      <c r="M32" s="57" t="s">
        <v>318</v>
      </c>
      <c r="N32" s="64" t="s">
        <v>319</v>
      </c>
      <c r="O32" s="64" t="s">
        <v>541</v>
      </c>
      <c r="P32" s="64"/>
      <c r="Q32" s="52" t="s">
        <v>429</v>
      </c>
      <c r="R32" s="57" t="s">
        <v>319</v>
      </c>
      <c r="S32" s="33" t="s">
        <v>656</v>
      </c>
    </row>
    <row r="33" spans="1:19">
      <c r="A33" s="51" t="s">
        <v>238</v>
      </c>
      <c r="B33" s="83" t="str">
        <f t="shared" si="0"/>
        <v>ศึกษาความเหมาะสมด้านเทคโนโลยีระบบรางในอนาคตของประเทศไทย</v>
      </c>
      <c r="C33" s="52" t="s">
        <v>239</v>
      </c>
      <c r="D33" s="52" t="s">
        <v>29</v>
      </c>
      <c r="E33" s="57">
        <v>2566</v>
      </c>
      <c r="F33" s="57" t="s">
        <v>125</v>
      </c>
      <c r="G33" s="58" t="s">
        <v>135</v>
      </c>
      <c r="H33" s="52" t="s">
        <v>222</v>
      </c>
      <c r="I33" s="52" t="s">
        <v>223</v>
      </c>
      <c r="J33" s="57" t="s">
        <v>548</v>
      </c>
      <c r="K33" s="52" t="s">
        <v>39</v>
      </c>
      <c r="L33" s="57" t="s">
        <v>400</v>
      </c>
      <c r="M33" s="57" t="s">
        <v>318</v>
      </c>
      <c r="N33" s="64" t="s">
        <v>319</v>
      </c>
      <c r="O33" s="64" t="s">
        <v>541</v>
      </c>
      <c r="P33" s="64"/>
      <c r="Q33" s="52" t="s">
        <v>430</v>
      </c>
      <c r="R33" s="57" t="s">
        <v>319</v>
      </c>
      <c r="S33" s="33" t="s">
        <v>656</v>
      </c>
    </row>
    <row r="34" spans="1:19">
      <c r="A34" s="51" t="s">
        <v>241</v>
      </c>
      <c r="B34" s="83" t="str">
        <f t="shared" si="0"/>
        <v>วิจัยและพัฒนาวิศวกรรมโครงสร้างพื้นฐานระบบรางและส่วนประกอบ</v>
      </c>
      <c r="C34" s="52" t="s">
        <v>242</v>
      </c>
      <c r="D34" s="52" t="s">
        <v>29</v>
      </c>
      <c r="E34" s="57">
        <v>2566</v>
      </c>
      <c r="F34" s="57" t="s">
        <v>51</v>
      </c>
      <c r="G34" s="58" t="s">
        <v>135</v>
      </c>
      <c r="H34" s="52" t="s">
        <v>222</v>
      </c>
      <c r="I34" s="52" t="s">
        <v>223</v>
      </c>
      <c r="J34" s="57" t="s">
        <v>548</v>
      </c>
      <c r="K34" s="52" t="s">
        <v>39</v>
      </c>
      <c r="L34" s="57" t="s">
        <v>400</v>
      </c>
      <c r="M34" s="57" t="s">
        <v>312</v>
      </c>
      <c r="N34" s="64" t="s">
        <v>313</v>
      </c>
      <c r="O34" s="64" t="s">
        <v>541</v>
      </c>
      <c r="P34" s="64"/>
      <c r="Q34" s="52" t="s">
        <v>433</v>
      </c>
      <c r="R34" s="57" t="s">
        <v>217</v>
      </c>
      <c r="S34" s="33" t="s">
        <v>656</v>
      </c>
    </row>
    <row r="35" spans="1:19">
      <c r="A35" s="51" t="s">
        <v>235</v>
      </c>
      <c r="B35" s="83" t="str">
        <f t="shared" si="0"/>
        <v>จัดตั้งศูนย์กลางการพัฒนาบุคลากรระบบราง</v>
      </c>
      <c r="C35" s="52" t="s">
        <v>236</v>
      </c>
      <c r="D35" s="52" t="s">
        <v>29</v>
      </c>
      <c r="E35" s="57">
        <v>2566</v>
      </c>
      <c r="F35" s="57" t="s">
        <v>125</v>
      </c>
      <c r="G35" s="58" t="s">
        <v>135</v>
      </c>
      <c r="H35" s="52" t="s">
        <v>222</v>
      </c>
      <c r="I35" s="52" t="s">
        <v>223</v>
      </c>
      <c r="J35" s="57" t="s">
        <v>548</v>
      </c>
      <c r="K35" s="52" t="s">
        <v>39</v>
      </c>
      <c r="L35" s="57" t="s">
        <v>400</v>
      </c>
      <c r="M35" s="57" t="s">
        <v>312</v>
      </c>
      <c r="N35" s="64" t="s">
        <v>313</v>
      </c>
      <c r="O35" s="64" t="s">
        <v>541</v>
      </c>
      <c r="P35" s="64"/>
      <c r="Q35" s="52" t="s">
        <v>434</v>
      </c>
      <c r="R35" s="57" t="s">
        <v>313</v>
      </c>
      <c r="S35" s="33" t="s">
        <v>656</v>
      </c>
    </row>
    <row r="36" spans="1:19">
      <c r="A36" s="51" t="s">
        <v>247</v>
      </c>
      <c r="B36" s="83" t="str">
        <f t="shared" si="0"/>
        <v>พัฒนาธุรกิจและอุตสาหกรรมระบบราง (Investment Fund)</v>
      </c>
      <c r="C36" s="52" t="s">
        <v>248</v>
      </c>
      <c r="D36" s="52" t="s">
        <v>29</v>
      </c>
      <c r="E36" s="57">
        <v>2566</v>
      </c>
      <c r="F36" s="57" t="s">
        <v>51</v>
      </c>
      <c r="G36" s="58" t="s">
        <v>135</v>
      </c>
      <c r="H36" s="52" t="s">
        <v>222</v>
      </c>
      <c r="I36" s="52" t="s">
        <v>223</v>
      </c>
      <c r="J36" s="57" t="s">
        <v>548</v>
      </c>
      <c r="K36" s="52" t="s">
        <v>39</v>
      </c>
      <c r="L36" s="57" t="s">
        <v>400</v>
      </c>
      <c r="M36" s="57" t="s">
        <v>318</v>
      </c>
      <c r="N36" s="64" t="s">
        <v>319</v>
      </c>
      <c r="O36" s="64" t="s">
        <v>541</v>
      </c>
      <c r="P36" s="64"/>
      <c r="Q36" s="52" t="s">
        <v>435</v>
      </c>
      <c r="R36" s="57" t="s">
        <v>319</v>
      </c>
      <c r="S36" s="33" t="s">
        <v>656</v>
      </c>
    </row>
    <row r="37" spans="1:19">
      <c r="A37" s="51" t="s">
        <v>244</v>
      </c>
      <c r="B37" s="83" t="str">
        <f t="shared" si="0"/>
        <v>ศูนย์ถ่ายทอดเทคโนโลยีและพัฒนาธุรกิจ/อุตสาหกรรมระบบราง (Rail Technology Transfer and Business Development Center)</v>
      </c>
      <c r="C37" s="52" t="s">
        <v>245</v>
      </c>
      <c r="D37" s="52" t="s">
        <v>29</v>
      </c>
      <c r="E37" s="57">
        <v>2566</v>
      </c>
      <c r="F37" s="57" t="s">
        <v>125</v>
      </c>
      <c r="G37" s="58" t="s">
        <v>135</v>
      </c>
      <c r="H37" s="52" t="s">
        <v>222</v>
      </c>
      <c r="I37" s="52" t="s">
        <v>223</v>
      </c>
      <c r="J37" s="57" t="s">
        <v>548</v>
      </c>
      <c r="K37" s="52" t="s">
        <v>39</v>
      </c>
      <c r="L37" s="57" t="s">
        <v>400</v>
      </c>
      <c r="M37" s="57" t="s">
        <v>312</v>
      </c>
      <c r="N37" s="64" t="s">
        <v>360</v>
      </c>
      <c r="O37" s="64" t="s">
        <v>541</v>
      </c>
      <c r="P37" s="64"/>
      <c r="Q37" s="52" t="s">
        <v>440</v>
      </c>
      <c r="R37" s="57" t="s">
        <v>360</v>
      </c>
      <c r="S37" s="33" t="s">
        <v>656</v>
      </c>
    </row>
    <row r="38" spans="1:19">
      <c r="A38" s="51" t="s">
        <v>250</v>
      </c>
      <c r="B38" s="83" t="str">
        <f t="shared" si="0"/>
        <v>พัฒนาองค์ความรู้และธรรมาภิบาลด้านระบบราง</v>
      </c>
      <c r="C38" s="52" t="s">
        <v>251</v>
      </c>
      <c r="D38" s="52" t="s">
        <v>29</v>
      </c>
      <c r="E38" s="57">
        <v>2566</v>
      </c>
      <c r="F38" s="57" t="s">
        <v>125</v>
      </c>
      <c r="G38" s="58" t="s">
        <v>135</v>
      </c>
      <c r="H38" s="52" t="s">
        <v>222</v>
      </c>
      <c r="I38" s="52" t="s">
        <v>223</v>
      </c>
      <c r="J38" s="57" t="s">
        <v>548</v>
      </c>
      <c r="K38" s="52" t="s">
        <v>39</v>
      </c>
      <c r="L38" s="57" t="s">
        <v>400</v>
      </c>
      <c r="M38" s="57" t="s">
        <v>312</v>
      </c>
      <c r="N38" s="64" t="s">
        <v>360</v>
      </c>
      <c r="O38" s="64" t="s">
        <v>541</v>
      </c>
      <c r="P38" s="64"/>
      <c r="Q38" s="52" t="s">
        <v>443</v>
      </c>
      <c r="R38" s="57" t="s">
        <v>360</v>
      </c>
      <c r="S38" s="33" t="s">
        <v>656</v>
      </c>
    </row>
    <row r="39" spans="1:19">
      <c r="A39" s="51" t="s">
        <v>220</v>
      </c>
      <c r="B39" s="83" t="str">
        <f t="shared" si="0"/>
        <v>จัดทำยุทธศาสตร์ด้านเทคโนโลยีระบบรางของประเทศ</v>
      </c>
      <c r="C39" s="52" t="s">
        <v>221</v>
      </c>
      <c r="D39" s="52" t="s">
        <v>29</v>
      </c>
      <c r="E39" s="57">
        <v>2566</v>
      </c>
      <c r="F39" s="57" t="s">
        <v>125</v>
      </c>
      <c r="G39" s="58" t="s">
        <v>135</v>
      </c>
      <c r="H39" s="52" t="s">
        <v>222</v>
      </c>
      <c r="I39" s="52" t="s">
        <v>223</v>
      </c>
      <c r="J39" s="57" t="s">
        <v>548</v>
      </c>
      <c r="K39" s="52" t="s">
        <v>39</v>
      </c>
      <c r="L39" s="57" t="s">
        <v>400</v>
      </c>
      <c r="M39" s="57" t="s">
        <v>312</v>
      </c>
      <c r="N39" s="64" t="s">
        <v>360</v>
      </c>
      <c r="O39" s="64" t="s">
        <v>541</v>
      </c>
      <c r="P39" s="64"/>
      <c r="Q39" s="52" t="s">
        <v>446</v>
      </c>
      <c r="R39" s="57" t="s">
        <v>360</v>
      </c>
      <c r="S39" s="33" t="s">
        <v>656</v>
      </c>
    </row>
    <row r="40" spans="1:19">
      <c r="A40" s="51" t="s">
        <v>225</v>
      </c>
      <c r="B40" s="83" t="str">
        <f t="shared" si="0"/>
        <v>จัดทำข้อเสนอเพื่อยกระดับเศรษฐกิจอุตสาหกรรมระบบรางฯ</v>
      </c>
      <c r="C40" s="52" t="s">
        <v>226</v>
      </c>
      <c r="D40" s="52" t="s">
        <v>29</v>
      </c>
      <c r="E40" s="57">
        <v>2566</v>
      </c>
      <c r="F40" s="57" t="s">
        <v>125</v>
      </c>
      <c r="G40" s="58" t="s">
        <v>135</v>
      </c>
      <c r="H40" s="52" t="s">
        <v>222</v>
      </c>
      <c r="I40" s="52" t="s">
        <v>223</v>
      </c>
      <c r="J40" s="57" t="s">
        <v>548</v>
      </c>
      <c r="K40" s="52" t="s">
        <v>39</v>
      </c>
      <c r="L40" s="57" t="s">
        <v>400</v>
      </c>
      <c r="M40" s="57" t="s">
        <v>312</v>
      </c>
      <c r="N40" s="64" t="s">
        <v>360</v>
      </c>
      <c r="O40" s="64" t="s">
        <v>541</v>
      </c>
      <c r="P40" s="64"/>
      <c r="Q40" s="52" t="s">
        <v>449</v>
      </c>
      <c r="R40" s="57" t="s">
        <v>360</v>
      </c>
      <c r="S40" s="33" t="s">
        <v>656</v>
      </c>
    </row>
    <row r="41" spans="1:19">
      <c r="A41" s="51" t="s">
        <v>229</v>
      </c>
      <c r="B41" s="83" t="str">
        <f t="shared" si="0"/>
        <v>ยกระดับขีดความสามารถการขนส่งทางรางด้วยเทคโนโลยีสมัยใหม่</v>
      </c>
      <c r="C41" s="52" t="s">
        <v>230</v>
      </c>
      <c r="D41" s="52" t="s">
        <v>29</v>
      </c>
      <c r="E41" s="57">
        <v>2566</v>
      </c>
      <c r="F41" s="57" t="s">
        <v>51</v>
      </c>
      <c r="G41" s="58" t="s">
        <v>135</v>
      </c>
      <c r="H41" s="52" t="s">
        <v>222</v>
      </c>
      <c r="I41" s="52" t="s">
        <v>223</v>
      </c>
      <c r="J41" s="57" t="s">
        <v>548</v>
      </c>
      <c r="K41" s="52" t="s">
        <v>39</v>
      </c>
      <c r="L41" s="57" t="s">
        <v>400</v>
      </c>
      <c r="M41" s="57" t="s">
        <v>312</v>
      </c>
      <c r="N41" s="64" t="s">
        <v>455</v>
      </c>
      <c r="O41" s="64" t="s">
        <v>541</v>
      </c>
      <c r="P41" s="64"/>
      <c r="Q41" s="52" t="s">
        <v>456</v>
      </c>
      <c r="R41" s="57" t="s">
        <v>455</v>
      </c>
      <c r="S41" s="33" t="s">
        <v>656</v>
      </c>
    </row>
    <row r="42" spans="1:19">
      <c r="A42" s="36" t="s">
        <v>209</v>
      </c>
      <c r="B42" s="83" t="str">
        <f t="shared" si="0"/>
        <v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v>
      </c>
      <c r="C42" s="36" t="s">
        <v>210</v>
      </c>
      <c r="D42" s="36" t="s">
        <v>29</v>
      </c>
      <c r="E42" s="64">
        <v>2566</v>
      </c>
      <c r="F42" s="64" t="s">
        <v>125</v>
      </c>
      <c r="G42" s="64" t="s">
        <v>135</v>
      </c>
      <c r="H42" s="36" t="s">
        <v>212</v>
      </c>
      <c r="I42" s="36" t="s">
        <v>211</v>
      </c>
      <c r="J42" s="57" t="s">
        <v>554</v>
      </c>
      <c r="K42" s="36" t="s">
        <v>213</v>
      </c>
      <c r="L42" s="64" t="s">
        <v>400</v>
      </c>
      <c r="M42" s="57" t="s">
        <v>318</v>
      </c>
      <c r="N42" s="64" t="s">
        <v>355</v>
      </c>
      <c r="O42" s="64" t="s">
        <v>541</v>
      </c>
      <c r="P42" s="64"/>
      <c r="Q42" s="52" t="s">
        <v>457</v>
      </c>
      <c r="R42" s="57" t="s">
        <v>355</v>
      </c>
      <c r="S42" s="33" t="s">
        <v>656</v>
      </c>
    </row>
    <row r="43" spans="1:19">
      <c r="A43" s="36" t="s">
        <v>209</v>
      </c>
      <c r="B43" s="83" t="str">
        <f t="shared" si="0"/>
        <v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v>
      </c>
      <c r="C43" s="36" t="s">
        <v>210</v>
      </c>
      <c r="D43" s="36" t="s">
        <v>29</v>
      </c>
      <c r="E43" s="64">
        <v>2566</v>
      </c>
      <c r="F43" s="64" t="s">
        <v>125</v>
      </c>
      <c r="G43" s="64" t="s">
        <v>135</v>
      </c>
      <c r="H43" s="36" t="s">
        <v>212</v>
      </c>
      <c r="I43" s="36" t="s">
        <v>211</v>
      </c>
      <c r="J43" s="57" t="s">
        <v>554</v>
      </c>
      <c r="K43" s="36" t="s">
        <v>213</v>
      </c>
      <c r="L43" s="64" t="s">
        <v>400</v>
      </c>
      <c r="M43" s="57" t="s">
        <v>312</v>
      </c>
      <c r="N43" s="64" t="s">
        <v>365</v>
      </c>
      <c r="O43" s="64" t="s">
        <v>541</v>
      </c>
      <c r="P43" s="64"/>
      <c r="Q43" s="52" t="s">
        <v>458</v>
      </c>
      <c r="R43" s="57" t="s">
        <v>365</v>
      </c>
      <c r="S43" s="33" t="s">
        <v>656</v>
      </c>
    </row>
    <row r="44" spans="1:19">
      <c r="A44" s="51" t="s">
        <v>342</v>
      </c>
      <c r="B44" s="83" t="str">
        <f t="shared" si="0"/>
        <v>โครงการฐานข้อมูลเทคโนโลยีระบบรางที่ใช้อ้างอิงระดับประเทศ</v>
      </c>
      <c r="C44" s="52" t="s">
        <v>343</v>
      </c>
      <c r="D44" s="52" t="s">
        <v>29</v>
      </c>
      <c r="E44" s="57">
        <v>2567</v>
      </c>
      <c r="F44" s="57" t="s">
        <v>255</v>
      </c>
      <c r="G44" s="58" t="s">
        <v>116</v>
      </c>
      <c r="H44" s="52" t="s">
        <v>222</v>
      </c>
      <c r="I44" s="52" t="s">
        <v>223</v>
      </c>
      <c r="J44" s="57" t="s">
        <v>548</v>
      </c>
      <c r="K44" s="52" t="s">
        <v>39</v>
      </c>
      <c r="L44" s="57" t="s">
        <v>417</v>
      </c>
      <c r="M44" s="57" t="s">
        <v>312</v>
      </c>
      <c r="N44" s="64" t="s">
        <v>360</v>
      </c>
      <c r="O44" s="64" t="s">
        <v>541</v>
      </c>
      <c r="P44" s="64"/>
      <c r="Q44" s="52" t="s">
        <v>459</v>
      </c>
      <c r="R44" s="57" t="s">
        <v>360</v>
      </c>
      <c r="S44" s="33" t="s">
        <v>656</v>
      </c>
    </row>
    <row r="45" spans="1:19">
      <c r="A45" s="51" t="s">
        <v>339</v>
      </c>
      <c r="B45" s="83" t="str">
        <f t="shared" si="0"/>
        <v>โครงการจัดตั้งศูนย์กลางการพัฒนาบุคลากรระบบราง</v>
      </c>
      <c r="C45" s="52" t="s">
        <v>340</v>
      </c>
      <c r="D45" s="52" t="s">
        <v>29</v>
      </c>
      <c r="E45" s="57">
        <v>2567</v>
      </c>
      <c r="F45" s="57" t="s">
        <v>255</v>
      </c>
      <c r="G45" s="58" t="s">
        <v>116</v>
      </c>
      <c r="H45" s="52" t="s">
        <v>222</v>
      </c>
      <c r="I45" s="52" t="s">
        <v>223</v>
      </c>
      <c r="J45" s="57" t="s">
        <v>548</v>
      </c>
      <c r="K45" s="52" t="s">
        <v>39</v>
      </c>
      <c r="L45" s="57" t="s">
        <v>417</v>
      </c>
      <c r="M45" s="57" t="s">
        <v>307</v>
      </c>
      <c r="N45" s="64" t="s">
        <v>464</v>
      </c>
      <c r="O45" s="64" t="s">
        <v>541</v>
      </c>
      <c r="P45" s="64"/>
      <c r="Q45" s="52" t="s">
        <v>465</v>
      </c>
      <c r="R45" s="57" t="s">
        <v>464</v>
      </c>
      <c r="S45" s="33" t="s">
        <v>656</v>
      </c>
    </row>
    <row r="46" spans="1:19">
      <c r="A46" s="51" t="s">
        <v>336</v>
      </c>
      <c r="B46" s="83" t="str">
        <f t="shared" si="0"/>
        <v>โครงการจัดตั้งศูนย์ถ่ายทอดเทคโนโลยีและพัฒนาธุรกิจ/อุตสาหกรรมระบบราง</v>
      </c>
      <c r="C46" s="52" t="s">
        <v>337</v>
      </c>
      <c r="D46" s="52" t="s">
        <v>29</v>
      </c>
      <c r="E46" s="57">
        <v>2567</v>
      </c>
      <c r="F46" s="57" t="s">
        <v>255</v>
      </c>
      <c r="G46" s="58" t="s">
        <v>116</v>
      </c>
      <c r="H46" s="52" t="s">
        <v>222</v>
      </c>
      <c r="I46" s="52" t="s">
        <v>223</v>
      </c>
      <c r="J46" s="57" t="s">
        <v>548</v>
      </c>
      <c r="K46" s="52" t="s">
        <v>39</v>
      </c>
      <c r="L46" s="57" t="s">
        <v>417</v>
      </c>
      <c r="M46" s="57" t="s">
        <v>307</v>
      </c>
      <c r="N46" s="64" t="s">
        <v>308</v>
      </c>
      <c r="O46" s="64" t="s">
        <v>541</v>
      </c>
      <c r="P46" s="64"/>
      <c r="Q46" s="52" t="s">
        <v>466</v>
      </c>
      <c r="R46" s="57" t="s">
        <v>308</v>
      </c>
      <c r="S46" s="33" t="s">
        <v>656</v>
      </c>
    </row>
    <row r="47" spans="1:19">
      <c r="A47" s="51" t="s">
        <v>333</v>
      </c>
      <c r="B47" s="83" t="str">
        <f t="shared" si="0"/>
        <v>โครงการพัฒนาวิศวกรรมโครงสร้างพื้นฐานระบบรางและส่วนประกอบ</v>
      </c>
      <c r="C47" s="52" t="s">
        <v>334</v>
      </c>
      <c r="D47" s="52" t="s">
        <v>29</v>
      </c>
      <c r="E47" s="57">
        <v>2567</v>
      </c>
      <c r="F47" s="57" t="s">
        <v>255</v>
      </c>
      <c r="G47" s="58" t="s">
        <v>116</v>
      </c>
      <c r="H47" s="52" t="s">
        <v>222</v>
      </c>
      <c r="I47" s="52" t="s">
        <v>223</v>
      </c>
      <c r="J47" s="57" t="s">
        <v>548</v>
      </c>
      <c r="K47" s="52" t="s">
        <v>39</v>
      </c>
      <c r="L47" s="57" t="s">
        <v>417</v>
      </c>
      <c r="M47" s="57" t="s">
        <v>544</v>
      </c>
      <c r="N47" s="64" t="s">
        <v>470</v>
      </c>
      <c r="O47" s="64" t="s">
        <v>541</v>
      </c>
      <c r="P47" s="64"/>
      <c r="Q47" s="52" t="s">
        <v>471</v>
      </c>
      <c r="R47" s="57" t="s">
        <v>470</v>
      </c>
      <c r="S47" s="33" t="s">
        <v>656</v>
      </c>
    </row>
    <row r="48" spans="1:19">
      <c r="A48" s="51" t="s">
        <v>330</v>
      </c>
      <c r="B48" s="83" t="str">
        <f t="shared" si="0"/>
        <v>โครงการศึกษาความเหมาะสมด้านเทคโนโลยีระบบรางในอนาคตของประเทศไทย</v>
      </c>
      <c r="C48" s="52" t="s">
        <v>331</v>
      </c>
      <c r="D48" s="52" t="s">
        <v>29</v>
      </c>
      <c r="E48" s="57">
        <v>2567</v>
      </c>
      <c r="F48" s="57" t="s">
        <v>255</v>
      </c>
      <c r="G48" s="58" t="s">
        <v>116</v>
      </c>
      <c r="H48" s="52" t="s">
        <v>222</v>
      </c>
      <c r="I48" s="52" t="s">
        <v>223</v>
      </c>
      <c r="J48" s="57" t="s">
        <v>548</v>
      </c>
      <c r="K48" s="52" t="s">
        <v>39</v>
      </c>
      <c r="L48" s="57" t="s">
        <v>417</v>
      </c>
      <c r="M48" s="57" t="s">
        <v>307</v>
      </c>
      <c r="N48" s="64" t="s">
        <v>308</v>
      </c>
      <c r="O48" s="64" t="s">
        <v>541</v>
      </c>
      <c r="P48" s="64"/>
      <c r="Q48" s="52" t="s">
        <v>474</v>
      </c>
      <c r="R48" s="57" t="s">
        <v>308</v>
      </c>
      <c r="S48" s="33" t="s">
        <v>656</v>
      </c>
    </row>
    <row r="49" spans="1:19">
      <c r="A49" s="51" t="s">
        <v>327</v>
      </c>
      <c r="B49" s="83" t="str">
        <f t="shared" si="0"/>
        <v>โครงการยกระดับขีดความสามารถการขนส่งทางรางด้วยเทคโนโลยีสมัยใหม่</v>
      </c>
      <c r="C49" s="52" t="s">
        <v>328</v>
      </c>
      <c r="D49" s="52" t="s">
        <v>29</v>
      </c>
      <c r="E49" s="57">
        <v>2567</v>
      </c>
      <c r="F49" s="57" t="s">
        <v>255</v>
      </c>
      <c r="G49" s="58" t="s">
        <v>116</v>
      </c>
      <c r="H49" s="52" t="s">
        <v>222</v>
      </c>
      <c r="I49" s="52" t="s">
        <v>223</v>
      </c>
      <c r="J49" s="57" t="s">
        <v>548</v>
      </c>
      <c r="K49" s="52" t="s">
        <v>39</v>
      </c>
      <c r="L49" s="57" t="s">
        <v>417</v>
      </c>
      <c r="M49" s="57" t="s">
        <v>318</v>
      </c>
      <c r="N49" s="64" t="s">
        <v>319</v>
      </c>
      <c r="O49" s="64" t="s">
        <v>541</v>
      </c>
      <c r="P49" s="64"/>
      <c r="Q49" s="52" t="s">
        <v>477</v>
      </c>
      <c r="R49" s="57" t="s">
        <v>319</v>
      </c>
      <c r="S49" s="33" t="s">
        <v>656</v>
      </c>
    </row>
    <row r="50" spans="1:19">
      <c r="A50" s="51" t="s">
        <v>324</v>
      </c>
      <c r="B50" s="83" t="str">
        <f t="shared" si="0"/>
        <v>โครงการจัดทำข้อเสนอเพื่อยกระดับเศรษฐกิจอุตสาหกรรมระบบราง</v>
      </c>
      <c r="C50" s="52" t="s">
        <v>325</v>
      </c>
      <c r="D50" s="52" t="s">
        <v>29</v>
      </c>
      <c r="E50" s="57">
        <v>2567</v>
      </c>
      <c r="F50" s="57" t="s">
        <v>255</v>
      </c>
      <c r="G50" s="58" t="s">
        <v>116</v>
      </c>
      <c r="H50" s="52" t="s">
        <v>222</v>
      </c>
      <c r="I50" s="52" t="s">
        <v>223</v>
      </c>
      <c r="J50" s="57" t="s">
        <v>548</v>
      </c>
      <c r="K50" s="52" t="s">
        <v>39</v>
      </c>
      <c r="L50" s="57" t="s">
        <v>417</v>
      </c>
      <c r="M50" s="57" t="s">
        <v>318</v>
      </c>
      <c r="N50" s="64" t="s">
        <v>480</v>
      </c>
      <c r="O50" s="64" t="s">
        <v>541</v>
      </c>
      <c r="P50" s="64"/>
      <c r="Q50" s="52" t="s">
        <v>481</v>
      </c>
      <c r="R50" s="57" t="s">
        <v>480</v>
      </c>
      <c r="S50" s="33" t="s">
        <v>656</v>
      </c>
    </row>
    <row r="51" spans="1:19">
      <c r="A51" s="51" t="s">
        <v>321</v>
      </c>
      <c r="B51" s="83" t="str">
        <f t="shared" si="0"/>
        <v>โครงการจัดทำยุทธศาสตร์ด้านเทคโนโลยีระบบรางของประเทศ</v>
      </c>
      <c r="C51" s="52" t="s">
        <v>322</v>
      </c>
      <c r="D51" s="52" t="s">
        <v>29</v>
      </c>
      <c r="E51" s="57">
        <v>2567</v>
      </c>
      <c r="F51" s="57" t="s">
        <v>255</v>
      </c>
      <c r="G51" s="58" t="s">
        <v>116</v>
      </c>
      <c r="H51" s="52" t="s">
        <v>222</v>
      </c>
      <c r="I51" s="52" t="s">
        <v>223</v>
      </c>
      <c r="J51" s="57" t="s">
        <v>548</v>
      </c>
      <c r="K51" s="52" t="s">
        <v>39</v>
      </c>
      <c r="L51" s="57" t="s">
        <v>417</v>
      </c>
      <c r="M51" s="57" t="s">
        <v>307</v>
      </c>
      <c r="N51" s="64" t="s">
        <v>308</v>
      </c>
      <c r="O51" s="64" t="s">
        <v>541</v>
      </c>
      <c r="P51" s="64"/>
      <c r="Q51" s="52" t="s">
        <v>484</v>
      </c>
      <c r="R51" s="57" t="s">
        <v>308</v>
      </c>
      <c r="S51" s="33" t="s">
        <v>656</v>
      </c>
    </row>
    <row r="52" spans="1:19">
      <c r="A52" s="51" t="s">
        <v>426</v>
      </c>
      <c r="B52" s="83" t="str">
        <f t="shared" si="0"/>
        <v>โครงการกลไกการสึกหรอและแนวโน้มอายุการใช้งานของชิ้นส่วนรางก่อนและหลังการซ่อม เฟส 2</v>
      </c>
      <c r="C52" s="52" t="s">
        <v>427</v>
      </c>
      <c r="D52" s="52" t="s">
        <v>29</v>
      </c>
      <c r="E52" s="57">
        <v>2567</v>
      </c>
      <c r="F52" s="57" t="s">
        <v>428</v>
      </c>
      <c r="G52" s="58" t="s">
        <v>116</v>
      </c>
      <c r="H52" s="52" t="s">
        <v>205</v>
      </c>
      <c r="I52" s="52" t="s">
        <v>204</v>
      </c>
      <c r="J52" s="57" t="s">
        <v>546</v>
      </c>
      <c r="K52" s="52" t="s">
        <v>94</v>
      </c>
      <c r="L52" s="57" t="s">
        <v>417</v>
      </c>
      <c r="M52" s="57" t="s">
        <v>318</v>
      </c>
      <c r="N52" s="64" t="s">
        <v>319</v>
      </c>
      <c r="O52" s="64" t="s">
        <v>541</v>
      </c>
      <c r="P52" s="64"/>
      <c r="Q52" s="52" t="s">
        <v>487</v>
      </c>
      <c r="R52" s="57" t="s">
        <v>319</v>
      </c>
      <c r="S52" s="33" t="s">
        <v>656</v>
      </c>
    </row>
    <row r="53" spans="1:19">
      <c r="A53" s="51" t="s">
        <v>315</v>
      </c>
      <c r="B53" s="83" t="str">
        <f t="shared" si="0"/>
        <v>โครงการพัฒนาการวิเคราะห์และทดสอบระบบรางรถไฟความเร็วสูง</v>
      </c>
      <c r="C53" s="52" t="s">
        <v>114</v>
      </c>
      <c r="D53" s="52" t="s">
        <v>29</v>
      </c>
      <c r="E53" s="57">
        <v>2567</v>
      </c>
      <c r="F53" s="57" t="s">
        <v>255</v>
      </c>
      <c r="G53" s="58" t="s">
        <v>116</v>
      </c>
      <c r="H53" s="52" t="s">
        <v>316</v>
      </c>
      <c r="I53" s="52" t="s">
        <v>317</v>
      </c>
      <c r="J53" s="57" t="s">
        <v>549</v>
      </c>
      <c r="K53" s="52" t="s">
        <v>94</v>
      </c>
      <c r="L53" s="57" t="s">
        <v>417</v>
      </c>
      <c r="M53" s="57" t="s">
        <v>318</v>
      </c>
      <c r="N53" s="64" t="s">
        <v>319</v>
      </c>
      <c r="O53" s="64" t="s">
        <v>541</v>
      </c>
      <c r="P53" s="64"/>
      <c r="Q53" s="52" t="s">
        <v>490</v>
      </c>
      <c r="R53" s="57" t="s">
        <v>319</v>
      </c>
      <c r="S53" s="33" t="s">
        <v>656</v>
      </c>
    </row>
    <row r="54" spans="1:19">
      <c r="A54" s="51" t="s">
        <v>431</v>
      </c>
      <c r="B54" s="83" t="str">
        <f t="shared" si="0"/>
        <v>โครงการ “การจัดทำร่างมาตรฐานการตรวจสอบและซ่อมบำรุงทางรถไฟที่มีความลาดชันช่วงสายเหนือ เฟส 2”</v>
      </c>
      <c r="C54" s="52" t="s">
        <v>254</v>
      </c>
      <c r="D54" s="52" t="s">
        <v>29</v>
      </c>
      <c r="E54" s="57">
        <v>2567</v>
      </c>
      <c r="F54" s="57" t="s">
        <v>255</v>
      </c>
      <c r="G54" s="58" t="s">
        <v>116</v>
      </c>
      <c r="H54" s="52" t="s">
        <v>126</v>
      </c>
      <c r="I54" s="52" t="s">
        <v>186</v>
      </c>
      <c r="J54" s="57" t="s">
        <v>547</v>
      </c>
      <c r="K54" s="52" t="s">
        <v>94</v>
      </c>
      <c r="L54" s="57" t="s">
        <v>432</v>
      </c>
      <c r="M54" s="57" t="s">
        <v>318</v>
      </c>
      <c r="N54" s="64" t="s">
        <v>319</v>
      </c>
      <c r="O54" s="64" t="s">
        <v>541</v>
      </c>
      <c r="P54" s="64"/>
      <c r="Q54" s="52" t="s">
        <v>493</v>
      </c>
      <c r="R54" s="57" t="s">
        <v>319</v>
      </c>
      <c r="S54" s="33" t="s">
        <v>656</v>
      </c>
    </row>
    <row r="55" spans="1:19">
      <c r="A55" s="51" t="s">
        <v>310</v>
      </c>
      <c r="B55" s="83" t="str">
        <f t="shared" si="0"/>
        <v>การจัดทำร่างมาตรฐานการตรวจสอบและซ่อมบำรุงทางรถไฟที่มีความลาดชันช่วงสายเหนือ (เฟส 2)</v>
      </c>
      <c r="C55" s="52" t="s">
        <v>311</v>
      </c>
      <c r="D55" s="52" t="s">
        <v>29</v>
      </c>
      <c r="E55" s="57">
        <v>2567</v>
      </c>
      <c r="F55" s="57" t="s">
        <v>255</v>
      </c>
      <c r="G55" s="58" t="s">
        <v>116</v>
      </c>
      <c r="H55" s="52" t="s">
        <v>126</v>
      </c>
      <c r="I55" s="52" t="s">
        <v>186</v>
      </c>
      <c r="J55" s="57" t="s">
        <v>547</v>
      </c>
      <c r="K55" s="52" t="s">
        <v>94</v>
      </c>
      <c r="L55" s="57" t="s">
        <v>417</v>
      </c>
      <c r="M55" s="57" t="s">
        <v>312</v>
      </c>
      <c r="N55" s="64" t="s">
        <v>365</v>
      </c>
      <c r="O55" s="64" t="s">
        <v>541</v>
      </c>
      <c r="P55" s="64"/>
      <c r="Q55" s="52" t="s">
        <v>496</v>
      </c>
      <c r="R55" s="57" t="s">
        <v>365</v>
      </c>
      <c r="S55" s="33" t="s">
        <v>656</v>
      </c>
    </row>
    <row r="56" spans="1:19">
      <c r="A56" s="51" t="s">
        <v>345</v>
      </c>
      <c r="B56" s="83" t="str">
        <f t="shared" ref="B56:B80" si="1">HYPERLINK(Q56,C56)</f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C56" s="52" t="s">
        <v>346</v>
      </c>
      <c r="D56" s="52" t="s">
        <v>29</v>
      </c>
      <c r="E56" s="57">
        <v>2567</v>
      </c>
      <c r="F56" s="57" t="s">
        <v>255</v>
      </c>
      <c r="G56" s="58" t="s">
        <v>116</v>
      </c>
      <c r="H56" s="52" t="s">
        <v>347</v>
      </c>
      <c r="I56" s="52" t="s">
        <v>348</v>
      </c>
      <c r="J56" s="57" t="s">
        <v>550</v>
      </c>
      <c r="K56" s="52" t="s">
        <v>349</v>
      </c>
      <c r="L56" s="57" t="s">
        <v>417</v>
      </c>
      <c r="M56" s="57" t="s">
        <v>312</v>
      </c>
      <c r="N56" s="64" t="s">
        <v>365</v>
      </c>
      <c r="O56" s="64" t="s">
        <v>541</v>
      </c>
      <c r="P56" s="64"/>
      <c r="Q56" s="52" t="s">
        <v>499</v>
      </c>
      <c r="R56" s="57" t="s">
        <v>365</v>
      </c>
      <c r="S56" s="33" t="s">
        <v>656</v>
      </c>
    </row>
    <row r="57" spans="1:19">
      <c r="A57" s="51" t="s">
        <v>436</v>
      </c>
      <c r="B57" s="83" t="str">
        <f t="shared" si="1"/>
        <v>โครงการซ่อมสร้างผิวทางลาดยางแอสฟัลท์ติกคอนกรีต สายบ้านฝั่งท่า-บ้านหนองมะค่า หมู่ 8 ตำบลวังไคร้  อำเภอท่ายาง จังหวัดเพชรบุรี</v>
      </c>
      <c r="C57" s="52" t="s">
        <v>437</v>
      </c>
      <c r="D57" s="52" t="s">
        <v>29</v>
      </c>
      <c r="E57" s="57">
        <v>2567</v>
      </c>
      <c r="F57" s="57" t="s">
        <v>255</v>
      </c>
      <c r="G57" s="58" t="s">
        <v>116</v>
      </c>
      <c r="H57" s="52" t="s">
        <v>439</v>
      </c>
      <c r="I57" s="52" t="s">
        <v>438</v>
      </c>
      <c r="J57" s="57" t="s">
        <v>551</v>
      </c>
      <c r="K57" s="52" t="s">
        <v>349</v>
      </c>
      <c r="L57" s="57" t="s">
        <v>417</v>
      </c>
      <c r="M57" s="57" t="s">
        <v>312</v>
      </c>
      <c r="N57" s="64" t="s">
        <v>365</v>
      </c>
      <c r="O57" s="64" t="s">
        <v>541</v>
      </c>
      <c r="P57" s="64"/>
      <c r="Q57" s="52" t="s">
        <v>501</v>
      </c>
      <c r="R57" s="57" t="s">
        <v>365</v>
      </c>
      <c r="S57" s="33" t="s">
        <v>656</v>
      </c>
    </row>
    <row r="58" spans="1:19">
      <c r="A58" s="51" t="s">
        <v>441</v>
      </c>
      <c r="B58" s="83" t="str">
        <f t="shared" si="1"/>
        <v xml:space="preserve">โครงการก่อสร้างถนนคอนกรีตเสริมเหล็กสายบ้านดอนเจริญ สระพัง พร้อมทางจักรยานและระบบระบายน้ำ หมู่ ๑  ตำบลบ้านหม้อ อำเภอเมืองเพชรบุรี จังหวัดเพชรบุรี  </v>
      </c>
      <c r="C58" s="52" t="s">
        <v>442</v>
      </c>
      <c r="D58" s="52" t="s">
        <v>29</v>
      </c>
      <c r="E58" s="57">
        <v>2567</v>
      </c>
      <c r="F58" s="57" t="s">
        <v>255</v>
      </c>
      <c r="G58" s="58" t="s">
        <v>116</v>
      </c>
      <c r="H58" s="52" t="s">
        <v>439</v>
      </c>
      <c r="I58" s="52" t="s">
        <v>438</v>
      </c>
      <c r="J58" s="57" t="s">
        <v>551</v>
      </c>
      <c r="K58" s="52" t="s">
        <v>349</v>
      </c>
      <c r="L58" s="57" t="s">
        <v>417</v>
      </c>
      <c r="M58" s="57" t="s">
        <v>318</v>
      </c>
      <c r="N58" s="64" t="s">
        <v>319</v>
      </c>
      <c r="O58" s="64" t="s">
        <v>541</v>
      </c>
      <c r="P58" s="64"/>
      <c r="Q58" s="52" t="s">
        <v>506</v>
      </c>
      <c r="R58" s="57" t="s">
        <v>319</v>
      </c>
      <c r="S58" s="33" t="s">
        <v>656</v>
      </c>
    </row>
    <row r="59" spans="1:19">
      <c r="A59" s="51" t="s">
        <v>444</v>
      </c>
      <c r="B59" s="83" t="str">
        <f t="shared" si="1"/>
        <v>โครงการปรับปรุงถนนคอนกรีตเสริมเหล็กเดิม ลาดยางแอสฟัลท์ติกคอนกรีต สายคันคลองชลประทาน  หมู่ 1,2,6,7 ตำบลบางจาก อำเภอเมืองเพชรบุรี จังหวัดเพชรบุรี</v>
      </c>
      <c r="C59" s="52" t="s">
        <v>445</v>
      </c>
      <c r="D59" s="52" t="s">
        <v>29</v>
      </c>
      <c r="E59" s="57">
        <v>2567</v>
      </c>
      <c r="F59" s="57" t="s">
        <v>255</v>
      </c>
      <c r="G59" s="58" t="s">
        <v>116</v>
      </c>
      <c r="H59" s="52" t="s">
        <v>439</v>
      </c>
      <c r="I59" s="52" t="s">
        <v>438</v>
      </c>
      <c r="J59" s="57" t="s">
        <v>551</v>
      </c>
      <c r="K59" s="52" t="s">
        <v>349</v>
      </c>
      <c r="L59" s="57" t="s">
        <v>417</v>
      </c>
      <c r="M59" s="57" t="s">
        <v>318</v>
      </c>
      <c r="N59" s="64" t="s">
        <v>355</v>
      </c>
      <c r="O59" s="64" t="s">
        <v>541</v>
      </c>
      <c r="P59" s="64"/>
      <c r="Q59" s="52" t="s">
        <v>509</v>
      </c>
      <c r="R59" s="57" t="s">
        <v>355</v>
      </c>
      <c r="S59" s="33" t="s">
        <v>656</v>
      </c>
    </row>
    <row r="60" spans="1:19">
      <c r="A60" s="51" t="s">
        <v>447</v>
      </c>
      <c r="B60" s="83" t="str">
        <f t="shared" si="1"/>
        <v xml:space="preserve">โครงการก่อสร้างถนนคอนกรีตเสริมเหล็ก (ซอยประชาอุทิศ) หมู่ 4 ตำบลท่าแลง อำเภอท่ายาง จังหวัดเพชรบุรี  </v>
      </c>
      <c r="C60" s="52" t="s">
        <v>448</v>
      </c>
      <c r="D60" s="52" t="s">
        <v>29</v>
      </c>
      <c r="E60" s="57">
        <v>2567</v>
      </c>
      <c r="F60" s="57" t="s">
        <v>255</v>
      </c>
      <c r="G60" s="58" t="s">
        <v>116</v>
      </c>
      <c r="H60" s="52" t="s">
        <v>439</v>
      </c>
      <c r="I60" s="52" t="s">
        <v>438</v>
      </c>
      <c r="J60" s="57" t="s">
        <v>551</v>
      </c>
      <c r="K60" s="52" t="s">
        <v>349</v>
      </c>
      <c r="L60" s="57" t="s">
        <v>417</v>
      </c>
      <c r="M60" s="57" t="s">
        <v>307</v>
      </c>
      <c r="N60" s="64" t="s">
        <v>464</v>
      </c>
      <c r="O60" s="64" t="s">
        <v>541</v>
      </c>
      <c r="P60" s="64"/>
      <c r="Q60" s="52" t="s">
        <v>511</v>
      </c>
      <c r="R60" s="57" t="s">
        <v>120</v>
      </c>
      <c r="S60" s="33" t="s">
        <v>656</v>
      </c>
    </row>
    <row r="61" spans="1:19">
      <c r="A61" s="51" t="s">
        <v>450</v>
      </c>
      <c r="B61" s="83" t="str">
        <f t="shared" si="1"/>
        <v>ก่อสร้างถนนคอนกรีตเสริมเหล็ก สายบ้านคลองสาม หมู่ที่ 5 ตำบลศรีจุฬา อำเภอเมืองนครนายก จังหวัดนครนายก ขนาดกว้าง 4.00 เมตร ยาว 328.00 เมตร หนา 0.15 เมตร ปริมาตรคอนกรีตไม่น้อยกว่า 1,312 ตารางเมตร</v>
      </c>
      <c r="C61" s="52" t="s">
        <v>451</v>
      </c>
      <c r="D61" s="52" t="s">
        <v>29</v>
      </c>
      <c r="E61" s="57">
        <v>2567</v>
      </c>
      <c r="F61" s="57" t="s">
        <v>452</v>
      </c>
      <c r="G61" s="58" t="s">
        <v>116</v>
      </c>
      <c r="H61" s="52"/>
      <c r="I61" s="52" t="s">
        <v>454</v>
      </c>
      <c r="J61" s="57" t="s">
        <v>454</v>
      </c>
      <c r="K61" s="52" t="s">
        <v>453</v>
      </c>
      <c r="L61" s="57" t="s">
        <v>417</v>
      </c>
      <c r="M61" s="57" t="s">
        <v>544</v>
      </c>
      <c r="N61" s="64" t="s">
        <v>512</v>
      </c>
      <c r="O61" s="64" t="s">
        <v>541</v>
      </c>
      <c r="P61" s="64"/>
      <c r="Q61" s="52" t="s">
        <v>513</v>
      </c>
      <c r="R61" s="57" t="s">
        <v>155</v>
      </c>
      <c r="S61" s="33" t="s">
        <v>656</v>
      </c>
    </row>
    <row r="62" spans="1:19">
      <c r="A62" s="51" t="s">
        <v>351</v>
      </c>
      <c r="B62" s="83" t="str">
        <f t="shared" si="1"/>
        <v>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</v>
      </c>
      <c r="C62" s="52" t="s">
        <v>352</v>
      </c>
      <c r="D62" s="52" t="s">
        <v>29</v>
      </c>
      <c r="E62" s="57">
        <v>2567</v>
      </c>
      <c r="F62" s="57" t="s">
        <v>353</v>
      </c>
      <c r="G62" s="58" t="s">
        <v>354</v>
      </c>
      <c r="H62" s="52" t="s">
        <v>109</v>
      </c>
      <c r="I62" s="52" t="s">
        <v>76</v>
      </c>
      <c r="J62" s="57" t="s">
        <v>552</v>
      </c>
      <c r="K62" s="52" t="s">
        <v>39</v>
      </c>
      <c r="L62" s="57" t="s">
        <v>417</v>
      </c>
      <c r="M62" s="57" t="s">
        <v>318</v>
      </c>
      <c r="N62" s="64" t="s">
        <v>355</v>
      </c>
      <c r="O62" s="64" t="s">
        <v>541</v>
      </c>
      <c r="P62" s="64"/>
      <c r="Q62" s="52" t="s">
        <v>514</v>
      </c>
      <c r="R62" s="57" t="s">
        <v>111</v>
      </c>
      <c r="S62" s="33" t="s">
        <v>656</v>
      </c>
    </row>
    <row r="63" spans="1:19">
      <c r="A63" s="51" t="s">
        <v>362</v>
      </c>
      <c r="B63" s="83" t="str">
        <f t="shared" si="1"/>
        <v>โครงการศึกษาจัดทำมาตรฐานการตรวจสภาพรถขนส่งทางรางของผู้ตรวจสอบและรับรองรถขนส่งทางราง</v>
      </c>
      <c r="C63" s="52" t="s">
        <v>363</v>
      </c>
      <c r="D63" s="52" t="s">
        <v>29</v>
      </c>
      <c r="E63" s="57">
        <v>2567</v>
      </c>
      <c r="F63" s="57" t="s">
        <v>353</v>
      </c>
      <c r="G63" s="58" t="s">
        <v>364</v>
      </c>
      <c r="H63" s="52" t="s">
        <v>82</v>
      </c>
      <c r="I63" s="52" t="s">
        <v>76</v>
      </c>
      <c r="J63" s="57" t="s">
        <v>552</v>
      </c>
      <c r="K63" s="52" t="s">
        <v>39</v>
      </c>
      <c r="L63" s="57" t="s">
        <v>417</v>
      </c>
      <c r="M63" s="57" t="s">
        <v>318</v>
      </c>
      <c r="N63" s="64" t="s">
        <v>355</v>
      </c>
      <c r="O63" s="64" t="s">
        <v>541</v>
      </c>
      <c r="P63" s="64"/>
      <c r="Q63" s="36" t="s">
        <v>515</v>
      </c>
      <c r="R63" s="64" t="s">
        <v>130</v>
      </c>
      <c r="S63" s="33" t="s">
        <v>656</v>
      </c>
    </row>
    <row r="64" spans="1:19">
      <c r="A64" s="51" t="s">
        <v>357</v>
      </c>
      <c r="B64" s="83" t="str">
        <f t="shared" si="1"/>
        <v>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</v>
      </c>
      <c r="C64" s="52" t="s">
        <v>358</v>
      </c>
      <c r="D64" s="52" t="s">
        <v>29</v>
      </c>
      <c r="E64" s="57">
        <v>2567</v>
      </c>
      <c r="F64" s="57" t="s">
        <v>353</v>
      </c>
      <c r="G64" s="58" t="s">
        <v>359</v>
      </c>
      <c r="H64" s="52" t="s">
        <v>75</v>
      </c>
      <c r="I64" s="52" t="s">
        <v>76</v>
      </c>
      <c r="J64" s="57" t="s">
        <v>552</v>
      </c>
      <c r="K64" s="52" t="s">
        <v>39</v>
      </c>
      <c r="L64" s="57" t="s">
        <v>417</v>
      </c>
      <c r="M64" s="57" t="s">
        <v>307</v>
      </c>
      <c r="N64" s="64" t="s">
        <v>308</v>
      </c>
      <c r="O64" s="105" t="s">
        <v>542</v>
      </c>
      <c r="P64" s="105" t="s">
        <v>543</v>
      </c>
      <c r="Q64" s="36" t="s">
        <v>515</v>
      </c>
      <c r="R64" s="64" t="s">
        <v>130</v>
      </c>
      <c r="S64" s="33" t="s">
        <v>656</v>
      </c>
    </row>
    <row r="65" spans="1:19">
      <c r="A65" s="51" t="s">
        <v>460</v>
      </c>
      <c r="B65" s="83" t="str">
        <f t="shared" si="1"/>
        <v>สาย นภ.3007 แยกทางหลวงหมายเลข 228 บ้านโนนงาม ตำบลนากอก - บ้านห้วบ่อทอง ตำบลนากอก อำเภอศรีบุญเรือง จังหวัดหนองบัวลำภู</v>
      </c>
      <c r="C65" s="52" t="s">
        <v>461</v>
      </c>
      <c r="D65" s="52" t="s">
        <v>29</v>
      </c>
      <c r="E65" s="57">
        <v>2567</v>
      </c>
      <c r="F65" s="57" t="s">
        <v>428</v>
      </c>
      <c r="G65" s="58" t="s">
        <v>116</v>
      </c>
      <c r="H65" s="52" t="s">
        <v>463</v>
      </c>
      <c r="I65" s="52" t="s">
        <v>462</v>
      </c>
      <c r="J65" s="57" t="s">
        <v>553</v>
      </c>
      <c r="K65" s="52" t="s">
        <v>39</v>
      </c>
      <c r="L65" s="57" t="s">
        <v>417</v>
      </c>
      <c r="M65" s="57" t="s">
        <v>318</v>
      </c>
      <c r="N65" s="64" t="s">
        <v>319</v>
      </c>
      <c r="O65" s="64" t="s">
        <v>542</v>
      </c>
      <c r="P65" s="64"/>
      <c r="Q65" s="36" t="s">
        <v>522</v>
      </c>
      <c r="R65" s="64" t="s">
        <v>520</v>
      </c>
      <c r="S65" s="33" t="s">
        <v>656</v>
      </c>
    </row>
    <row r="66" spans="1:19">
      <c r="A66" s="51" t="s">
        <v>305</v>
      </c>
      <c r="B66" s="83" t="str">
        <f t="shared" si="1"/>
        <v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</v>
      </c>
      <c r="C66" s="52" t="s">
        <v>306</v>
      </c>
      <c r="D66" s="52" t="s">
        <v>29</v>
      </c>
      <c r="E66" s="57">
        <v>2567</v>
      </c>
      <c r="F66" s="57" t="s">
        <v>255</v>
      </c>
      <c r="G66" s="58" t="s">
        <v>116</v>
      </c>
      <c r="H66" s="52" t="s">
        <v>197</v>
      </c>
      <c r="I66" s="52" t="s">
        <v>198</v>
      </c>
      <c r="J66" s="57" t="s">
        <v>545</v>
      </c>
      <c r="K66" s="52" t="s">
        <v>199</v>
      </c>
      <c r="L66" s="57" t="s">
        <v>417</v>
      </c>
      <c r="M66" s="57" t="s">
        <v>318</v>
      </c>
      <c r="N66" s="64" t="s">
        <v>319</v>
      </c>
      <c r="O66" s="64" t="s">
        <v>542</v>
      </c>
      <c r="P66" s="64"/>
      <c r="Q66" s="36" t="s">
        <v>524</v>
      </c>
      <c r="R66" s="64" t="s">
        <v>520</v>
      </c>
      <c r="S66" s="33" t="s">
        <v>656</v>
      </c>
    </row>
    <row r="67" spans="1:19">
      <c r="A67" s="36" t="s">
        <v>525</v>
      </c>
      <c r="B67" s="83" t="str">
        <f t="shared" si="1"/>
        <v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v>
      </c>
      <c r="C67" s="36" t="s">
        <v>210</v>
      </c>
      <c r="D67" s="36" t="s">
        <v>29</v>
      </c>
      <c r="E67" s="64">
        <v>2567</v>
      </c>
      <c r="F67" s="64" t="s">
        <v>255</v>
      </c>
      <c r="G67" s="64" t="s">
        <v>526</v>
      </c>
      <c r="H67" s="36" t="s">
        <v>212</v>
      </c>
      <c r="I67" s="36" t="s">
        <v>211</v>
      </c>
      <c r="J67" s="57" t="s">
        <v>554</v>
      </c>
      <c r="K67" s="36" t="s">
        <v>213</v>
      </c>
      <c r="L67" s="64" t="s">
        <v>417</v>
      </c>
      <c r="M67" s="57" t="s">
        <v>318</v>
      </c>
      <c r="N67" s="64" t="s">
        <v>355</v>
      </c>
      <c r="O67" s="64" t="s">
        <v>542</v>
      </c>
      <c r="P67" s="64"/>
      <c r="Q67" s="36" t="s">
        <v>530</v>
      </c>
      <c r="R67" s="64" t="s">
        <v>529</v>
      </c>
      <c r="S67" s="33" t="s">
        <v>656</v>
      </c>
    </row>
    <row r="68" spans="1:19">
      <c r="A68" s="51" t="s">
        <v>467</v>
      </c>
      <c r="B68" s="83" t="str">
        <f t="shared" si="1"/>
        <v>โครงการวิจัยและพัฒนานโยบายส่งเสริมการขนส่งสินค้าในประเทศและระหว่างประเทศผ่านระบบราง</v>
      </c>
      <c r="C68" s="52" t="s">
        <v>468</v>
      </c>
      <c r="D68" s="52" t="s">
        <v>29</v>
      </c>
      <c r="E68" s="57">
        <v>2568</v>
      </c>
      <c r="F68" s="57" t="s">
        <v>265</v>
      </c>
      <c r="G68" s="58" t="s">
        <v>45</v>
      </c>
      <c r="H68" s="52" t="s">
        <v>222</v>
      </c>
      <c r="I68" s="52" t="s">
        <v>223</v>
      </c>
      <c r="J68" s="57" t="s">
        <v>548</v>
      </c>
      <c r="K68" s="52" t="s">
        <v>39</v>
      </c>
      <c r="L68" s="57" t="s">
        <v>469</v>
      </c>
      <c r="M68" s="57" t="s">
        <v>318</v>
      </c>
      <c r="N68" s="64" t="s">
        <v>355</v>
      </c>
      <c r="O68" s="64" t="s">
        <v>542</v>
      </c>
      <c r="P68" s="64"/>
      <c r="Q68" s="36" t="s">
        <v>537</v>
      </c>
      <c r="R68" s="64" t="s">
        <v>536</v>
      </c>
      <c r="S68" s="33" t="s">
        <v>656</v>
      </c>
    </row>
    <row r="69" spans="1:19">
      <c r="A69" s="51" t="s">
        <v>472</v>
      </c>
      <c r="B69" s="83" t="str">
        <f t="shared" si="1"/>
        <v>โครงการยกระดับศักยภาพการแข่งขันของเมืองด้วยระบบราง</v>
      </c>
      <c r="C69" s="52" t="s">
        <v>473</v>
      </c>
      <c r="D69" s="52" t="s">
        <v>29</v>
      </c>
      <c r="E69" s="57">
        <v>2568</v>
      </c>
      <c r="F69" s="57" t="s">
        <v>265</v>
      </c>
      <c r="G69" s="58" t="s">
        <v>45</v>
      </c>
      <c r="H69" s="52" t="s">
        <v>222</v>
      </c>
      <c r="I69" s="52" t="s">
        <v>223</v>
      </c>
      <c r="J69" s="57" t="s">
        <v>548</v>
      </c>
      <c r="K69" s="52" t="s">
        <v>39</v>
      </c>
      <c r="L69" s="57" t="s">
        <v>469</v>
      </c>
      <c r="M69" s="64" t="s">
        <v>318</v>
      </c>
      <c r="N69" s="64" t="s">
        <v>355</v>
      </c>
      <c r="O69" s="64" t="s">
        <v>541</v>
      </c>
      <c r="P69" s="36"/>
      <c r="Q69" s="36"/>
      <c r="R69" s="36" t="s">
        <v>143</v>
      </c>
      <c r="S69" s="33" t="s">
        <v>656</v>
      </c>
    </row>
    <row r="70" spans="1:19">
      <c r="A70" s="51" t="s">
        <v>475</v>
      </c>
      <c r="B70" s="83" t="str">
        <f t="shared" si="1"/>
        <v>โครงการวิจัย พัฒนาและทดสอบเทคโนโลยีระบบอาณัติสัญญาณและการสื่อสารในระบบราง</v>
      </c>
      <c r="C70" s="52" t="s">
        <v>476</v>
      </c>
      <c r="D70" s="52" t="s">
        <v>29</v>
      </c>
      <c r="E70" s="57">
        <v>2568</v>
      </c>
      <c r="F70" s="57" t="s">
        <v>265</v>
      </c>
      <c r="G70" s="58" t="s">
        <v>45</v>
      </c>
      <c r="H70" s="52" t="s">
        <v>222</v>
      </c>
      <c r="I70" s="52" t="s">
        <v>223</v>
      </c>
      <c r="J70" s="57" t="s">
        <v>548</v>
      </c>
      <c r="K70" s="52" t="s">
        <v>39</v>
      </c>
      <c r="L70" s="57" t="s">
        <v>469</v>
      </c>
      <c r="M70" s="64" t="s">
        <v>318</v>
      </c>
      <c r="N70" s="64" t="s">
        <v>319</v>
      </c>
      <c r="O70" s="64" t="s">
        <v>541</v>
      </c>
      <c r="P70" s="36"/>
      <c r="Q70" s="36"/>
      <c r="R70" s="36" t="s">
        <v>206</v>
      </c>
      <c r="S70" s="33" t="s">
        <v>656</v>
      </c>
    </row>
    <row r="71" spans="1:19">
      <c r="A71" s="51" t="s">
        <v>478</v>
      </c>
      <c r="B71" s="83" t="str">
        <f t="shared" si="1"/>
        <v>โครงการยกระดับขีดความสามารถการขนส่งทางรางด้วยเทคโนโลยีสมัยใหม่ (ระยะที่ 2)</v>
      </c>
      <c r="C71" s="52" t="s">
        <v>479</v>
      </c>
      <c r="D71" s="52" t="s">
        <v>29</v>
      </c>
      <c r="E71" s="57">
        <v>2568</v>
      </c>
      <c r="F71" s="57" t="s">
        <v>265</v>
      </c>
      <c r="G71" s="58" t="s">
        <v>45</v>
      </c>
      <c r="H71" s="52" t="s">
        <v>222</v>
      </c>
      <c r="I71" s="52" t="s">
        <v>223</v>
      </c>
      <c r="J71" s="57" t="s">
        <v>548</v>
      </c>
      <c r="K71" s="52" t="s">
        <v>39</v>
      </c>
      <c r="L71" s="57" t="s">
        <v>469</v>
      </c>
      <c r="M71" s="64" t="s">
        <v>318</v>
      </c>
      <c r="N71" s="64" t="s">
        <v>319</v>
      </c>
      <c r="O71" s="64" t="s">
        <v>541</v>
      </c>
      <c r="P71" s="36"/>
      <c r="Q71" s="36"/>
      <c r="R71" s="36" t="s">
        <v>206</v>
      </c>
      <c r="S71" s="33" t="s">
        <v>656</v>
      </c>
    </row>
    <row r="72" spans="1:19">
      <c r="A72" s="51" t="s">
        <v>482</v>
      </c>
      <c r="B72" s="83" t="str">
        <f t="shared" si="1"/>
        <v>โครงการพัฒนาธรรมาภิบาลและระบบกฎหมายด้านการพัฒนาเศรษฐกิจและอุตสาหกรรมระบบราง</v>
      </c>
      <c r="C72" s="52" t="s">
        <v>483</v>
      </c>
      <c r="D72" s="52" t="s">
        <v>29</v>
      </c>
      <c r="E72" s="57">
        <v>2568</v>
      </c>
      <c r="F72" s="57" t="s">
        <v>265</v>
      </c>
      <c r="G72" s="58" t="s">
        <v>45</v>
      </c>
      <c r="H72" s="52" t="s">
        <v>222</v>
      </c>
      <c r="I72" s="52" t="s">
        <v>223</v>
      </c>
      <c r="J72" s="57" t="s">
        <v>548</v>
      </c>
      <c r="K72" s="52" t="s">
        <v>39</v>
      </c>
      <c r="L72" s="57" t="s">
        <v>469</v>
      </c>
      <c r="M72" s="64" t="s">
        <v>318</v>
      </c>
      <c r="N72" s="64" t="s">
        <v>319</v>
      </c>
      <c r="O72" s="64" t="s">
        <v>541</v>
      </c>
      <c r="P72" s="36"/>
      <c r="Q72" s="36"/>
      <c r="R72" s="36" t="s">
        <v>206</v>
      </c>
      <c r="S72" s="33" t="s">
        <v>656</v>
      </c>
    </row>
    <row r="73" spans="1:19">
      <c r="A73" s="51" t="s">
        <v>485</v>
      </c>
      <c r="B73" s="83" t="str">
        <f t="shared" si="1"/>
        <v>โครงการพัฒนามาตรฐานงานโยธา งานราง และตัวรถไฟสำหรับประเทศไทย</v>
      </c>
      <c r="C73" s="52" t="s">
        <v>486</v>
      </c>
      <c r="D73" s="52" t="s">
        <v>29</v>
      </c>
      <c r="E73" s="57">
        <v>2568</v>
      </c>
      <c r="F73" s="57" t="s">
        <v>265</v>
      </c>
      <c r="G73" s="58" t="s">
        <v>45</v>
      </c>
      <c r="H73" s="52" t="s">
        <v>222</v>
      </c>
      <c r="I73" s="52" t="s">
        <v>223</v>
      </c>
      <c r="J73" s="57" t="s">
        <v>548</v>
      </c>
      <c r="K73" s="52" t="s">
        <v>39</v>
      </c>
      <c r="L73" s="57" t="s">
        <v>469</v>
      </c>
      <c r="M73" s="64" t="s">
        <v>318</v>
      </c>
      <c r="N73" s="64" t="s">
        <v>319</v>
      </c>
      <c r="O73" s="64" t="s">
        <v>541</v>
      </c>
      <c r="P73" s="36"/>
      <c r="Q73" s="36"/>
      <c r="R73" s="36" t="s">
        <v>206</v>
      </c>
      <c r="S73" s="33" t="s">
        <v>656</v>
      </c>
    </row>
    <row r="74" spans="1:19">
      <c r="A74" s="51" t="s">
        <v>488</v>
      </c>
      <c r="B74" s="83" t="str">
        <f t="shared" si="1"/>
        <v>โครงการพัฒนาเทคโนโลยีและนวัตกรรมเพื่อยกระดับการเดินระบบและซ่อมบำรุงระบบราง (ระยะที่ 2)</v>
      </c>
      <c r="C74" s="52" t="s">
        <v>489</v>
      </c>
      <c r="D74" s="52" t="s">
        <v>29</v>
      </c>
      <c r="E74" s="57">
        <v>2568</v>
      </c>
      <c r="F74" s="57" t="s">
        <v>265</v>
      </c>
      <c r="G74" s="58" t="s">
        <v>45</v>
      </c>
      <c r="H74" s="52" t="s">
        <v>222</v>
      </c>
      <c r="I74" s="52" t="s">
        <v>223</v>
      </c>
      <c r="J74" s="57" t="s">
        <v>548</v>
      </c>
      <c r="K74" s="52" t="s">
        <v>39</v>
      </c>
      <c r="L74" s="57" t="s">
        <v>469</v>
      </c>
      <c r="M74" s="64" t="s">
        <v>318</v>
      </c>
      <c r="N74" s="64" t="s">
        <v>319</v>
      </c>
      <c r="O74" s="64" t="s">
        <v>541</v>
      </c>
      <c r="P74" s="36"/>
      <c r="Q74" s="36"/>
      <c r="R74" s="36" t="s">
        <v>206</v>
      </c>
      <c r="S74" s="33" t="s">
        <v>656</v>
      </c>
    </row>
    <row r="75" spans="1:19">
      <c r="A75" s="51" t="s">
        <v>491</v>
      </c>
      <c r="B75" s="83" t="str">
        <f t="shared" si="1"/>
        <v>โครงการพัฒนาโครงสร้างพื้นฐานด้านคุณภาพของประเทศ และพัฒนาระบบบริหารจัดการเพื่อรับผการถ่ายทอดเทคโนโลยีรถไฟความเร็วสูง</v>
      </c>
      <c r="C75" s="52" t="s">
        <v>492</v>
      </c>
      <c r="D75" s="52" t="s">
        <v>29</v>
      </c>
      <c r="E75" s="57">
        <v>2568</v>
      </c>
      <c r="F75" s="57" t="s">
        <v>265</v>
      </c>
      <c r="G75" s="58" t="s">
        <v>45</v>
      </c>
      <c r="H75" s="52" t="s">
        <v>222</v>
      </c>
      <c r="I75" s="52" t="s">
        <v>223</v>
      </c>
      <c r="J75" s="57" t="s">
        <v>548</v>
      </c>
      <c r="K75" s="52" t="s">
        <v>39</v>
      </c>
      <c r="L75" s="57" t="s">
        <v>469</v>
      </c>
      <c r="M75" s="64" t="s">
        <v>318</v>
      </c>
      <c r="N75" s="64" t="s">
        <v>319</v>
      </c>
      <c r="O75" s="64" t="s">
        <v>541</v>
      </c>
      <c r="P75" s="36"/>
      <c r="Q75" s="36"/>
      <c r="R75" s="36" t="s">
        <v>206</v>
      </c>
      <c r="S75" s="33" t="s">
        <v>656</v>
      </c>
    </row>
    <row r="76" spans="1:19">
      <c r="A76" s="51" t="s">
        <v>494</v>
      </c>
      <c r="B76" s="83" t="str">
        <f t="shared" si="1"/>
        <v>โครงการพัฒนาศูนย์ข้อมูลเทคโนโลยีและองค์ความรู้ระบบรางแบบอัจฉริยะ</v>
      </c>
      <c r="C76" s="52" t="s">
        <v>495</v>
      </c>
      <c r="D76" s="52" t="s">
        <v>29</v>
      </c>
      <c r="E76" s="57">
        <v>2568</v>
      </c>
      <c r="F76" s="57" t="s">
        <v>265</v>
      </c>
      <c r="G76" s="58" t="s">
        <v>45</v>
      </c>
      <c r="H76" s="52" t="s">
        <v>222</v>
      </c>
      <c r="I76" s="52" t="s">
        <v>223</v>
      </c>
      <c r="J76" s="57" t="s">
        <v>548</v>
      </c>
      <c r="K76" s="52" t="s">
        <v>39</v>
      </c>
      <c r="L76" s="57" t="s">
        <v>469</v>
      </c>
      <c r="M76" s="64" t="s">
        <v>307</v>
      </c>
      <c r="N76" s="64" t="s">
        <v>308</v>
      </c>
      <c r="O76" s="64" t="s">
        <v>541</v>
      </c>
      <c r="P76" s="36"/>
      <c r="Q76" s="36"/>
      <c r="R76" s="36" t="s">
        <v>402</v>
      </c>
      <c r="S76" s="33" t="s">
        <v>656</v>
      </c>
    </row>
    <row r="77" spans="1:19">
      <c r="A77" s="51" t="s">
        <v>497</v>
      </c>
      <c r="B77" s="83" t="str">
        <f t="shared" si="1"/>
        <v>โครงการจัดทำยุทธศาสตร์ด้านเทคโนโลยีระบบรางของประเทศ (ระยะที่ 2)</v>
      </c>
      <c r="C77" s="52" t="s">
        <v>498</v>
      </c>
      <c r="D77" s="52" t="s">
        <v>29</v>
      </c>
      <c r="E77" s="57">
        <v>2568</v>
      </c>
      <c r="F77" s="57" t="s">
        <v>265</v>
      </c>
      <c r="G77" s="58" t="s">
        <v>45</v>
      </c>
      <c r="H77" s="52" t="s">
        <v>222</v>
      </c>
      <c r="I77" s="52" t="s">
        <v>223</v>
      </c>
      <c r="J77" s="57" t="s">
        <v>548</v>
      </c>
      <c r="K77" s="52" t="s">
        <v>39</v>
      </c>
      <c r="L77" s="57" t="s">
        <v>469</v>
      </c>
      <c r="M77" s="64" t="s">
        <v>307</v>
      </c>
      <c r="N77" s="64" t="s">
        <v>464</v>
      </c>
      <c r="O77" s="64" t="s">
        <v>541</v>
      </c>
      <c r="P77" s="36"/>
      <c r="Q77" s="36"/>
      <c r="R77" s="36" t="s">
        <v>558</v>
      </c>
      <c r="S77" s="33" t="s">
        <v>656</v>
      </c>
    </row>
    <row r="78" spans="1:19">
      <c r="A78" s="51" t="s">
        <v>500</v>
      </c>
      <c r="B78" s="83" t="str">
        <f t="shared" si="1"/>
        <v>โครงการจัดตั้งศูนย์กลางการพัฒนาบุคลากรระบบราง</v>
      </c>
      <c r="C78" s="52" t="s">
        <v>340</v>
      </c>
      <c r="D78" s="52" t="s">
        <v>29</v>
      </c>
      <c r="E78" s="57">
        <v>2568</v>
      </c>
      <c r="F78" s="57" t="s">
        <v>265</v>
      </c>
      <c r="G78" s="58" t="s">
        <v>45</v>
      </c>
      <c r="H78" s="52" t="s">
        <v>222</v>
      </c>
      <c r="I78" s="52" t="s">
        <v>223</v>
      </c>
      <c r="J78" s="57" t="s">
        <v>548</v>
      </c>
      <c r="K78" s="52" t="s">
        <v>39</v>
      </c>
      <c r="L78" s="57" t="s">
        <v>469</v>
      </c>
      <c r="M78" s="64" t="s">
        <v>318</v>
      </c>
      <c r="N78" s="64" t="s">
        <v>319</v>
      </c>
      <c r="O78" s="64" t="s">
        <v>541</v>
      </c>
      <c r="P78" s="36"/>
      <c r="Q78" s="36"/>
      <c r="R78" s="36" t="s">
        <v>206</v>
      </c>
      <c r="S78" s="33" t="s">
        <v>656</v>
      </c>
    </row>
    <row r="79" spans="1:19">
      <c r="A79" s="51" t="s">
        <v>502</v>
      </c>
      <c r="B79" s="83" t="str">
        <f t="shared" si="1"/>
        <v>โครงการจัดทำกฎหมายลำดับรองภายใต้ร่างพระราชบัญญัติการขนส่งทางราง พ.ศ. ....</v>
      </c>
      <c r="C79" s="52" t="s">
        <v>503</v>
      </c>
      <c r="D79" s="52" t="s">
        <v>29</v>
      </c>
      <c r="E79" s="57">
        <v>2568</v>
      </c>
      <c r="F79" s="57" t="s">
        <v>504</v>
      </c>
      <c r="G79" s="58" t="s">
        <v>45</v>
      </c>
      <c r="H79" s="52" t="s">
        <v>505</v>
      </c>
      <c r="I79" s="52" t="s">
        <v>76</v>
      </c>
      <c r="J79" s="57" t="s">
        <v>552</v>
      </c>
      <c r="K79" s="52" t="s">
        <v>39</v>
      </c>
      <c r="L79" s="57" t="s">
        <v>469</v>
      </c>
      <c r="M79" s="64" t="s">
        <v>312</v>
      </c>
      <c r="N79" s="64" t="s">
        <v>365</v>
      </c>
      <c r="O79" s="64" t="s">
        <v>541</v>
      </c>
      <c r="P79" s="36"/>
      <c r="Q79" s="36"/>
      <c r="R79" s="36" t="s">
        <v>559</v>
      </c>
      <c r="S79" s="33" t="s">
        <v>656</v>
      </c>
    </row>
    <row r="80" spans="1:19">
      <c r="A80" s="51" t="s">
        <v>507</v>
      </c>
      <c r="B80" s="83" t="str">
        <f t="shared" si="1"/>
        <v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ของการรถไฟแห่งประเทศไทย  ประจำปีงบประมาณ พ.ศ. 2568)</v>
      </c>
      <c r="C80" s="52" t="s">
        <v>508</v>
      </c>
      <c r="D80" s="52" t="s">
        <v>29</v>
      </c>
      <c r="E80" s="57">
        <v>2568</v>
      </c>
      <c r="F80" s="57" t="s">
        <v>265</v>
      </c>
      <c r="G80" s="58" t="s">
        <v>45</v>
      </c>
      <c r="H80" s="52" t="s">
        <v>197</v>
      </c>
      <c r="I80" s="52" t="s">
        <v>198</v>
      </c>
      <c r="J80" s="57" t="s">
        <v>545</v>
      </c>
      <c r="K80" s="52" t="s">
        <v>199</v>
      </c>
      <c r="L80" s="57" t="s">
        <v>469</v>
      </c>
      <c r="M80" s="64" t="s">
        <v>544</v>
      </c>
      <c r="N80" s="64" t="s">
        <v>561</v>
      </c>
      <c r="O80" s="64" t="s">
        <v>541</v>
      </c>
      <c r="P80" s="36"/>
      <c r="Q80" s="36"/>
      <c r="R80" s="36" t="s">
        <v>560</v>
      </c>
      <c r="S80" s="33" t="s">
        <v>656</v>
      </c>
    </row>
    <row r="81" spans="1:16">
      <c r="A81" s="36"/>
      <c r="B81" s="152" t="s">
        <v>621</v>
      </c>
      <c r="C81" s="152" t="s">
        <v>621</v>
      </c>
      <c r="D81" s="152" t="s">
        <v>621</v>
      </c>
      <c r="E81" s="144" t="s">
        <v>621</v>
      </c>
      <c r="F81" s="144" t="s">
        <v>621</v>
      </c>
      <c r="G81" s="144" t="s">
        <v>621</v>
      </c>
      <c r="H81" s="36"/>
      <c r="I81" s="152" t="s">
        <v>623</v>
      </c>
      <c r="J81" s="143" t="s">
        <v>618</v>
      </c>
      <c r="K81" s="152" t="s">
        <v>631</v>
      </c>
      <c r="L81" s="144" t="s">
        <v>621</v>
      </c>
      <c r="M81" s="144" t="s">
        <v>318</v>
      </c>
      <c r="N81" s="144" t="s">
        <v>319</v>
      </c>
      <c r="O81" s="144" t="s">
        <v>541</v>
      </c>
      <c r="P81" s="144" t="s">
        <v>622</v>
      </c>
    </row>
    <row r="82" spans="1:16">
      <c r="A82" s="36"/>
      <c r="B82" s="152" t="s">
        <v>621</v>
      </c>
      <c r="C82" s="152" t="s">
        <v>621</v>
      </c>
      <c r="D82" s="152" t="s">
        <v>621</v>
      </c>
      <c r="E82" s="144" t="s">
        <v>621</v>
      </c>
      <c r="F82" s="144" t="s">
        <v>621</v>
      </c>
      <c r="G82" s="144" t="s">
        <v>621</v>
      </c>
      <c r="H82" s="36"/>
      <c r="I82" s="152" t="s">
        <v>266</v>
      </c>
      <c r="J82" s="143" t="s">
        <v>597</v>
      </c>
      <c r="K82" s="152" t="s">
        <v>94</v>
      </c>
      <c r="L82" s="144" t="s">
        <v>621</v>
      </c>
      <c r="M82" s="144" t="s">
        <v>318</v>
      </c>
      <c r="N82" s="144" t="s">
        <v>319</v>
      </c>
      <c r="O82" s="144" t="s">
        <v>542</v>
      </c>
      <c r="P82" s="144" t="s">
        <v>622</v>
      </c>
    </row>
    <row r="83" spans="1:16">
      <c r="A83" s="36"/>
      <c r="B83" s="152" t="s">
        <v>621</v>
      </c>
      <c r="C83" s="152" t="s">
        <v>621</v>
      </c>
      <c r="D83" s="152" t="s">
        <v>621</v>
      </c>
      <c r="E83" s="144" t="s">
        <v>621</v>
      </c>
      <c r="F83" s="144" t="s">
        <v>621</v>
      </c>
      <c r="G83" s="144" t="s">
        <v>621</v>
      </c>
      <c r="H83" s="36"/>
      <c r="I83" s="152" t="s">
        <v>624</v>
      </c>
      <c r="J83" s="143" t="s">
        <v>611</v>
      </c>
      <c r="K83" s="152" t="s">
        <v>199</v>
      </c>
      <c r="L83" s="144" t="s">
        <v>621</v>
      </c>
      <c r="M83" s="144" t="s">
        <v>318</v>
      </c>
      <c r="N83" s="144" t="s">
        <v>319</v>
      </c>
      <c r="O83" s="144" t="s">
        <v>542</v>
      </c>
      <c r="P83" s="144" t="s">
        <v>622</v>
      </c>
    </row>
    <row r="84" spans="1:16">
      <c r="A84" s="36"/>
      <c r="B84" s="152" t="s">
        <v>621</v>
      </c>
      <c r="C84" s="152" t="s">
        <v>621</v>
      </c>
      <c r="D84" s="152" t="s">
        <v>621</v>
      </c>
      <c r="E84" s="144" t="s">
        <v>621</v>
      </c>
      <c r="F84" s="144" t="s">
        <v>621</v>
      </c>
      <c r="G84" s="144" t="s">
        <v>621</v>
      </c>
      <c r="H84" s="36"/>
      <c r="I84" s="152" t="s">
        <v>211</v>
      </c>
      <c r="J84" s="143" t="s">
        <v>554</v>
      </c>
      <c r="K84" s="152" t="s">
        <v>213</v>
      </c>
      <c r="L84" s="144" t="s">
        <v>621</v>
      </c>
      <c r="M84" s="144" t="s">
        <v>318</v>
      </c>
      <c r="N84" s="144" t="s">
        <v>319</v>
      </c>
      <c r="O84" s="144" t="s">
        <v>542</v>
      </c>
      <c r="P84" s="144" t="s">
        <v>622</v>
      </c>
    </row>
    <row r="85" spans="1:16">
      <c r="A85" s="36"/>
      <c r="B85" s="152" t="s">
        <v>621</v>
      </c>
      <c r="C85" s="152" t="s">
        <v>621</v>
      </c>
      <c r="D85" s="152" t="s">
        <v>621</v>
      </c>
      <c r="E85" s="144" t="s">
        <v>621</v>
      </c>
      <c r="F85" s="144" t="s">
        <v>621</v>
      </c>
      <c r="G85" s="144" t="s">
        <v>621</v>
      </c>
      <c r="H85" s="36"/>
      <c r="I85" s="152" t="s">
        <v>623</v>
      </c>
      <c r="J85" s="143" t="s">
        <v>618</v>
      </c>
      <c r="K85" s="152" t="s">
        <v>631</v>
      </c>
      <c r="L85" s="144" t="s">
        <v>621</v>
      </c>
      <c r="M85" s="144" t="s">
        <v>318</v>
      </c>
      <c r="N85" s="144" t="s">
        <v>614</v>
      </c>
      <c r="O85" s="144" t="s">
        <v>541</v>
      </c>
      <c r="P85" s="144" t="s">
        <v>622</v>
      </c>
    </row>
    <row r="86" spans="1:16">
      <c r="A86" s="36"/>
      <c r="B86" s="152" t="s">
        <v>621</v>
      </c>
      <c r="C86" s="152" t="s">
        <v>621</v>
      </c>
      <c r="D86" s="152" t="s">
        <v>621</v>
      </c>
      <c r="E86" s="144" t="s">
        <v>621</v>
      </c>
      <c r="F86" s="144" t="s">
        <v>621</v>
      </c>
      <c r="G86" s="144" t="s">
        <v>621</v>
      </c>
      <c r="H86" s="36"/>
      <c r="I86" s="152" t="s">
        <v>76</v>
      </c>
      <c r="J86" s="143" t="s">
        <v>552</v>
      </c>
      <c r="K86" s="152" t="s">
        <v>39</v>
      </c>
      <c r="L86" s="144" t="s">
        <v>621</v>
      </c>
      <c r="M86" s="144" t="s">
        <v>318</v>
      </c>
      <c r="N86" s="144" t="s">
        <v>614</v>
      </c>
      <c r="O86" s="144" t="s">
        <v>542</v>
      </c>
      <c r="P86" s="144" t="s">
        <v>622</v>
      </c>
    </row>
    <row r="87" spans="1:16">
      <c r="A87" s="36"/>
      <c r="B87" s="152" t="s">
        <v>621</v>
      </c>
      <c r="C87" s="152" t="s">
        <v>621</v>
      </c>
      <c r="D87" s="152" t="s">
        <v>621</v>
      </c>
      <c r="E87" s="144" t="s">
        <v>621</v>
      </c>
      <c r="F87" s="144" t="s">
        <v>621</v>
      </c>
      <c r="G87" s="144" t="s">
        <v>621</v>
      </c>
      <c r="H87" s="36"/>
      <c r="I87" s="152" t="s">
        <v>266</v>
      </c>
      <c r="J87" s="143" t="s">
        <v>597</v>
      </c>
      <c r="K87" s="152" t="s">
        <v>94</v>
      </c>
      <c r="L87" s="144" t="s">
        <v>621</v>
      </c>
      <c r="M87" s="144" t="s">
        <v>318</v>
      </c>
      <c r="N87" s="144" t="s">
        <v>614</v>
      </c>
      <c r="O87" s="144" t="s">
        <v>542</v>
      </c>
      <c r="P87" s="144" t="s">
        <v>622</v>
      </c>
    </row>
    <row r="88" spans="1:16">
      <c r="A88" s="36"/>
      <c r="B88" s="152" t="s">
        <v>621</v>
      </c>
      <c r="C88" s="152" t="s">
        <v>621</v>
      </c>
      <c r="D88" s="152" t="s">
        <v>621</v>
      </c>
      <c r="E88" s="144" t="s">
        <v>621</v>
      </c>
      <c r="F88" s="144" t="s">
        <v>621</v>
      </c>
      <c r="G88" s="144" t="s">
        <v>621</v>
      </c>
      <c r="H88" s="36"/>
      <c r="I88" s="152" t="s">
        <v>625</v>
      </c>
      <c r="J88" s="143" t="s">
        <v>608</v>
      </c>
      <c r="K88" s="152" t="s">
        <v>94</v>
      </c>
      <c r="L88" s="144" t="s">
        <v>621</v>
      </c>
      <c r="M88" s="144" t="s">
        <v>318</v>
      </c>
      <c r="N88" s="144" t="s">
        <v>614</v>
      </c>
      <c r="O88" s="144" t="s">
        <v>542</v>
      </c>
      <c r="P88" s="144" t="s">
        <v>622</v>
      </c>
    </row>
    <row r="89" spans="1:16">
      <c r="A89" s="36"/>
      <c r="B89" s="152" t="s">
        <v>621</v>
      </c>
      <c r="C89" s="152" t="s">
        <v>621</v>
      </c>
      <c r="D89" s="152" t="s">
        <v>621</v>
      </c>
      <c r="E89" s="144" t="s">
        <v>621</v>
      </c>
      <c r="F89" s="144" t="s">
        <v>621</v>
      </c>
      <c r="G89" s="144" t="s">
        <v>621</v>
      </c>
      <c r="H89" s="36"/>
      <c r="I89" s="152" t="s">
        <v>626</v>
      </c>
      <c r="J89" s="143" t="s">
        <v>619</v>
      </c>
      <c r="K89" s="152" t="s">
        <v>631</v>
      </c>
      <c r="L89" s="144" t="s">
        <v>621</v>
      </c>
      <c r="M89" s="144" t="s">
        <v>318</v>
      </c>
      <c r="N89" s="144" t="s">
        <v>614</v>
      </c>
      <c r="O89" s="144" t="s">
        <v>542</v>
      </c>
      <c r="P89" s="144" t="s">
        <v>622</v>
      </c>
    </row>
    <row r="90" spans="1:16">
      <c r="A90" s="36"/>
      <c r="B90" s="152" t="s">
        <v>621</v>
      </c>
      <c r="C90" s="152" t="s">
        <v>621</v>
      </c>
      <c r="D90" s="152" t="s">
        <v>621</v>
      </c>
      <c r="E90" s="144" t="s">
        <v>621</v>
      </c>
      <c r="F90" s="144" t="s">
        <v>621</v>
      </c>
      <c r="G90" s="144" t="s">
        <v>621</v>
      </c>
      <c r="H90" s="36"/>
      <c r="I90" s="152" t="s">
        <v>223</v>
      </c>
      <c r="J90" s="143" t="s">
        <v>548</v>
      </c>
      <c r="K90" s="152" t="s">
        <v>39</v>
      </c>
      <c r="L90" s="144" t="s">
        <v>621</v>
      </c>
      <c r="M90" s="144" t="s">
        <v>318</v>
      </c>
      <c r="N90" s="144" t="s">
        <v>614</v>
      </c>
      <c r="O90" s="144" t="s">
        <v>542</v>
      </c>
      <c r="P90" s="144" t="s">
        <v>622</v>
      </c>
    </row>
    <row r="91" spans="1:16">
      <c r="A91" s="36"/>
      <c r="B91" s="152" t="s">
        <v>621</v>
      </c>
      <c r="C91" s="152" t="s">
        <v>621</v>
      </c>
      <c r="D91" s="152" t="s">
        <v>621</v>
      </c>
      <c r="E91" s="144" t="s">
        <v>621</v>
      </c>
      <c r="F91" s="144" t="s">
        <v>621</v>
      </c>
      <c r="G91" s="144" t="s">
        <v>621</v>
      </c>
      <c r="H91" s="36"/>
      <c r="I91" s="152" t="s">
        <v>627</v>
      </c>
      <c r="J91" s="143" t="s">
        <v>610</v>
      </c>
      <c r="K91" s="152" t="s">
        <v>39</v>
      </c>
      <c r="L91" s="144" t="s">
        <v>621</v>
      </c>
      <c r="M91" s="144" t="s">
        <v>318</v>
      </c>
      <c r="N91" s="144" t="s">
        <v>614</v>
      </c>
      <c r="O91" s="144" t="s">
        <v>542</v>
      </c>
      <c r="P91" s="144" t="s">
        <v>622</v>
      </c>
    </row>
    <row r="92" spans="1:16">
      <c r="A92" s="36"/>
      <c r="B92" s="152" t="s">
        <v>621</v>
      </c>
      <c r="C92" s="152" t="s">
        <v>621</v>
      </c>
      <c r="D92" s="152" t="s">
        <v>621</v>
      </c>
      <c r="E92" s="144" t="s">
        <v>621</v>
      </c>
      <c r="F92" s="144" t="s">
        <v>621</v>
      </c>
      <c r="G92" s="144" t="s">
        <v>621</v>
      </c>
      <c r="H92" s="36"/>
      <c r="I92" s="152" t="s">
        <v>624</v>
      </c>
      <c r="J92" s="143" t="s">
        <v>611</v>
      </c>
      <c r="K92" s="152" t="s">
        <v>199</v>
      </c>
      <c r="L92" s="144" t="s">
        <v>621</v>
      </c>
      <c r="M92" s="144" t="s">
        <v>318</v>
      </c>
      <c r="N92" s="144" t="s">
        <v>614</v>
      </c>
      <c r="O92" s="144" t="s">
        <v>542</v>
      </c>
      <c r="P92" s="144" t="s">
        <v>622</v>
      </c>
    </row>
    <row r="93" spans="1:16">
      <c r="A93" s="36"/>
      <c r="B93" s="152" t="s">
        <v>621</v>
      </c>
      <c r="C93" s="152" t="s">
        <v>621</v>
      </c>
      <c r="D93" s="152" t="s">
        <v>621</v>
      </c>
      <c r="E93" s="144" t="s">
        <v>621</v>
      </c>
      <c r="F93" s="144" t="s">
        <v>621</v>
      </c>
      <c r="G93" s="144" t="s">
        <v>621</v>
      </c>
      <c r="H93" s="36"/>
      <c r="I93" s="152" t="s">
        <v>211</v>
      </c>
      <c r="J93" s="143" t="s">
        <v>554</v>
      </c>
      <c r="K93" s="152" t="s">
        <v>213</v>
      </c>
      <c r="L93" s="144" t="s">
        <v>621</v>
      </c>
      <c r="M93" s="144" t="s">
        <v>318</v>
      </c>
      <c r="N93" s="144" t="s">
        <v>614</v>
      </c>
      <c r="O93" s="144" t="s">
        <v>542</v>
      </c>
      <c r="P93" s="144" t="s">
        <v>622</v>
      </c>
    </row>
    <row r="94" spans="1:16">
      <c r="A94" s="36"/>
      <c r="B94" s="152" t="s">
        <v>621</v>
      </c>
      <c r="C94" s="152" t="s">
        <v>621</v>
      </c>
      <c r="D94" s="152" t="s">
        <v>621</v>
      </c>
      <c r="E94" s="144" t="s">
        <v>621</v>
      </c>
      <c r="F94" s="144" t="s">
        <v>621</v>
      </c>
      <c r="G94" s="144" t="s">
        <v>621</v>
      </c>
      <c r="H94" s="36"/>
      <c r="I94" s="152" t="s">
        <v>623</v>
      </c>
      <c r="J94" s="143" t="s">
        <v>618</v>
      </c>
      <c r="K94" s="152" t="s">
        <v>631</v>
      </c>
      <c r="L94" s="144" t="s">
        <v>621</v>
      </c>
      <c r="M94" s="144" t="s">
        <v>318</v>
      </c>
      <c r="N94" s="144" t="s">
        <v>355</v>
      </c>
      <c r="O94" s="144" t="s">
        <v>541</v>
      </c>
      <c r="P94" s="144" t="s">
        <v>622</v>
      </c>
    </row>
    <row r="95" spans="1:16">
      <c r="A95" s="36"/>
      <c r="B95" s="152" t="s">
        <v>621</v>
      </c>
      <c r="C95" s="152" t="s">
        <v>621</v>
      </c>
      <c r="D95" s="152" t="s">
        <v>621</v>
      </c>
      <c r="E95" s="144" t="s">
        <v>621</v>
      </c>
      <c r="F95" s="144" t="s">
        <v>621</v>
      </c>
      <c r="G95" s="144" t="s">
        <v>621</v>
      </c>
      <c r="H95" s="36"/>
      <c r="I95" s="152" t="s">
        <v>628</v>
      </c>
      <c r="J95" s="143" t="s">
        <v>553</v>
      </c>
      <c r="K95" s="152" t="s">
        <v>632</v>
      </c>
      <c r="L95" s="144" t="s">
        <v>621</v>
      </c>
      <c r="M95" s="144" t="s">
        <v>318</v>
      </c>
      <c r="N95" s="144" t="s">
        <v>355</v>
      </c>
      <c r="O95" s="144" t="s">
        <v>542</v>
      </c>
      <c r="P95" s="144" t="s">
        <v>622</v>
      </c>
    </row>
    <row r="96" spans="1:16">
      <c r="A96" s="36"/>
      <c r="B96" s="152" t="s">
        <v>621</v>
      </c>
      <c r="C96" s="152" t="s">
        <v>621</v>
      </c>
      <c r="D96" s="152" t="s">
        <v>621</v>
      </c>
      <c r="E96" s="144" t="s">
        <v>621</v>
      </c>
      <c r="F96" s="144" t="s">
        <v>621</v>
      </c>
      <c r="G96" s="144" t="s">
        <v>621</v>
      </c>
      <c r="H96" s="36"/>
      <c r="I96" s="152" t="s">
        <v>204</v>
      </c>
      <c r="J96" s="143" t="s">
        <v>546</v>
      </c>
      <c r="K96" s="152" t="s">
        <v>94</v>
      </c>
      <c r="L96" s="144" t="s">
        <v>621</v>
      </c>
      <c r="M96" s="144" t="s">
        <v>318</v>
      </c>
      <c r="N96" s="144" t="s">
        <v>355</v>
      </c>
      <c r="O96" s="144" t="s">
        <v>542</v>
      </c>
      <c r="P96" s="144" t="s">
        <v>622</v>
      </c>
    </row>
    <row r="97" spans="1:16">
      <c r="A97" s="36"/>
      <c r="B97" s="152" t="s">
        <v>621</v>
      </c>
      <c r="C97" s="152" t="s">
        <v>621</v>
      </c>
      <c r="D97" s="152" t="s">
        <v>621</v>
      </c>
      <c r="E97" s="144" t="s">
        <v>621</v>
      </c>
      <c r="F97" s="144" t="s">
        <v>621</v>
      </c>
      <c r="G97" s="144" t="s">
        <v>621</v>
      </c>
      <c r="H97" s="36"/>
      <c r="I97" s="152" t="s">
        <v>627</v>
      </c>
      <c r="J97" s="143" t="s">
        <v>610</v>
      </c>
      <c r="K97" s="152" t="s">
        <v>39</v>
      </c>
      <c r="L97" s="144" t="s">
        <v>621</v>
      </c>
      <c r="M97" s="144" t="s">
        <v>318</v>
      </c>
      <c r="N97" s="144" t="s">
        <v>355</v>
      </c>
      <c r="O97" s="144" t="s">
        <v>542</v>
      </c>
      <c r="P97" s="144" t="s">
        <v>622</v>
      </c>
    </row>
    <row r="98" spans="1:16">
      <c r="A98" s="36"/>
      <c r="B98" s="152" t="s">
        <v>621</v>
      </c>
      <c r="C98" s="152" t="s">
        <v>621</v>
      </c>
      <c r="D98" s="152" t="s">
        <v>621</v>
      </c>
      <c r="E98" s="144" t="s">
        <v>621</v>
      </c>
      <c r="F98" s="144" t="s">
        <v>621</v>
      </c>
      <c r="G98" s="144" t="s">
        <v>621</v>
      </c>
      <c r="H98" s="36"/>
      <c r="I98" s="152" t="s">
        <v>76</v>
      </c>
      <c r="J98" s="143" t="s">
        <v>552</v>
      </c>
      <c r="K98" s="152" t="s">
        <v>39</v>
      </c>
      <c r="L98" s="144" t="s">
        <v>621</v>
      </c>
      <c r="M98" s="144" t="s">
        <v>318</v>
      </c>
      <c r="N98" s="144" t="s">
        <v>480</v>
      </c>
      <c r="O98" s="144" t="s">
        <v>542</v>
      </c>
      <c r="P98" s="144" t="s">
        <v>622</v>
      </c>
    </row>
    <row r="99" spans="1:16">
      <c r="A99" s="36"/>
      <c r="B99" s="152" t="s">
        <v>621</v>
      </c>
      <c r="C99" s="152" t="s">
        <v>621</v>
      </c>
      <c r="D99" s="152" t="s">
        <v>621</v>
      </c>
      <c r="E99" s="144" t="s">
        <v>621</v>
      </c>
      <c r="F99" s="144" t="s">
        <v>621</v>
      </c>
      <c r="G99" s="144" t="s">
        <v>621</v>
      </c>
      <c r="H99" s="36"/>
      <c r="I99" s="152" t="s">
        <v>266</v>
      </c>
      <c r="J99" s="143" t="s">
        <v>597</v>
      </c>
      <c r="K99" s="152" t="s">
        <v>94</v>
      </c>
      <c r="L99" s="144" t="s">
        <v>621</v>
      </c>
      <c r="M99" s="144" t="s">
        <v>318</v>
      </c>
      <c r="N99" s="144" t="s">
        <v>480</v>
      </c>
      <c r="O99" s="144" t="s">
        <v>542</v>
      </c>
      <c r="P99" s="144" t="s">
        <v>622</v>
      </c>
    </row>
    <row r="100" spans="1:16">
      <c r="A100" s="36"/>
      <c r="B100" s="152" t="s">
        <v>621</v>
      </c>
      <c r="C100" s="152" t="s">
        <v>621</v>
      </c>
      <c r="D100" s="152" t="s">
        <v>621</v>
      </c>
      <c r="E100" s="144" t="s">
        <v>621</v>
      </c>
      <c r="F100" s="144" t="s">
        <v>621</v>
      </c>
      <c r="G100" s="144" t="s">
        <v>621</v>
      </c>
      <c r="H100" s="36"/>
      <c r="I100" s="152" t="s">
        <v>76</v>
      </c>
      <c r="J100" s="143" t="s">
        <v>552</v>
      </c>
      <c r="K100" s="152" t="s">
        <v>39</v>
      </c>
      <c r="L100" s="144" t="s">
        <v>621</v>
      </c>
      <c r="M100" s="144" t="s">
        <v>312</v>
      </c>
      <c r="N100" s="144" t="s">
        <v>313</v>
      </c>
      <c r="O100" s="144" t="s">
        <v>542</v>
      </c>
      <c r="P100" s="144" t="s">
        <v>622</v>
      </c>
    </row>
    <row r="101" spans="1:16">
      <c r="A101" s="36"/>
      <c r="B101" s="152" t="s">
        <v>621</v>
      </c>
      <c r="C101" s="152" t="s">
        <v>621</v>
      </c>
      <c r="D101" s="152" t="s">
        <v>621</v>
      </c>
      <c r="E101" s="144" t="s">
        <v>621</v>
      </c>
      <c r="F101" s="144" t="s">
        <v>621</v>
      </c>
      <c r="G101" s="144" t="s">
        <v>621</v>
      </c>
      <c r="H101" s="36"/>
      <c r="I101" s="152" t="s">
        <v>266</v>
      </c>
      <c r="J101" s="143" t="s">
        <v>597</v>
      </c>
      <c r="K101" s="152" t="s">
        <v>94</v>
      </c>
      <c r="L101" s="144" t="s">
        <v>621</v>
      </c>
      <c r="M101" s="144" t="s">
        <v>312</v>
      </c>
      <c r="N101" s="144" t="s">
        <v>313</v>
      </c>
      <c r="O101" s="144" t="s">
        <v>542</v>
      </c>
      <c r="P101" s="144" t="s">
        <v>622</v>
      </c>
    </row>
    <row r="102" spans="1:16">
      <c r="A102" s="36"/>
      <c r="B102" s="152" t="s">
        <v>621</v>
      </c>
      <c r="C102" s="152" t="s">
        <v>621</v>
      </c>
      <c r="D102" s="152" t="s">
        <v>621</v>
      </c>
      <c r="E102" s="144" t="s">
        <v>621</v>
      </c>
      <c r="F102" s="144" t="s">
        <v>621</v>
      </c>
      <c r="G102" s="144" t="s">
        <v>621</v>
      </c>
      <c r="H102" s="36"/>
      <c r="I102" s="152" t="s">
        <v>623</v>
      </c>
      <c r="J102" s="143" t="s">
        <v>618</v>
      </c>
      <c r="K102" s="152" t="s">
        <v>631</v>
      </c>
      <c r="L102" s="144" t="s">
        <v>621</v>
      </c>
      <c r="M102" s="144" t="s">
        <v>312</v>
      </c>
      <c r="N102" s="144" t="s">
        <v>455</v>
      </c>
      <c r="O102" s="144" t="s">
        <v>541</v>
      </c>
      <c r="P102" s="144" t="s">
        <v>622</v>
      </c>
    </row>
    <row r="103" spans="1:16">
      <c r="A103" s="36"/>
      <c r="B103" s="152" t="s">
        <v>621</v>
      </c>
      <c r="C103" s="152" t="s">
        <v>621</v>
      </c>
      <c r="D103" s="152" t="s">
        <v>621</v>
      </c>
      <c r="E103" s="144" t="s">
        <v>621</v>
      </c>
      <c r="F103" s="144" t="s">
        <v>621</v>
      </c>
      <c r="G103" s="144" t="s">
        <v>621</v>
      </c>
      <c r="H103" s="36"/>
      <c r="I103" s="152" t="s">
        <v>76</v>
      </c>
      <c r="J103" s="143" t="s">
        <v>552</v>
      </c>
      <c r="K103" s="152" t="s">
        <v>39</v>
      </c>
      <c r="L103" s="144" t="s">
        <v>621</v>
      </c>
      <c r="M103" s="144" t="s">
        <v>312</v>
      </c>
      <c r="N103" s="144" t="s">
        <v>455</v>
      </c>
      <c r="O103" s="144" t="s">
        <v>542</v>
      </c>
      <c r="P103" s="144" t="s">
        <v>622</v>
      </c>
    </row>
    <row r="104" spans="1:16">
      <c r="A104" s="36"/>
      <c r="B104" s="152" t="s">
        <v>621</v>
      </c>
      <c r="C104" s="152" t="s">
        <v>621</v>
      </c>
      <c r="D104" s="152" t="s">
        <v>621</v>
      </c>
      <c r="E104" s="144" t="s">
        <v>621</v>
      </c>
      <c r="F104" s="144" t="s">
        <v>621</v>
      </c>
      <c r="G104" s="144" t="s">
        <v>621</v>
      </c>
      <c r="H104" s="36"/>
      <c r="I104" s="152" t="s">
        <v>266</v>
      </c>
      <c r="J104" s="143" t="s">
        <v>597</v>
      </c>
      <c r="K104" s="152" t="s">
        <v>94</v>
      </c>
      <c r="L104" s="144" t="s">
        <v>621</v>
      </c>
      <c r="M104" s="144" t="s">
        <v>312</v>
      </c>
      <c r="N104" s="144" t="s">
        <v>455</v>
      </c>
      <c r="O104" s="144" t="s">
        <v>542</v>
      </c>
      <c r="P104" s="144" t="s">
        <v>622</v>
      </c>
    </row>
    <row r="105" spans="1:16">
      <c r="A105" s="36"/>
      <c r="B105" s="152" t="s">
        <v>621</v>
      </c>
      <c r="C105" s="152" t="s">
        <v>621</v>
      </c>
      <c r="D105" s="152" t="s">
        <v>621</v>
      </c>
      <c r="E105" s="144" t="s">
        <v>621</v>
      </c>
      <c r="F105" s="144" t="s">
        <v>621</v>
      </c>
      <c r="G105" s="144" t="s">
        <v>621</v>
      </c>
      <c r="H105" s="36"/>
      <c r="I105" s="152" t="s">
        <v>626</v>
      </c>
      <c r="J105" s="143" t="s">
        <v>619</v>
      </c>
      <c r="K105" s="152" t="s">
        <v>631</v>
      </c>
      <c r="L105" s="144" t="s">
        <v>621</v>
      </c>
      <c r="M105" s="144" t="s">
        <v>312</v>
      </c>
      <c r="N105" s="144" t="s">
        <v>455</v>
      </c>
      <c r="O105" s="144" t="s">
        <v>542</v>
      </c>
      <c r="P105" s="144" t="s">
        <v>622</v>
      </c>
    </row>
    <row r="106" spans="1:16">
      <c r="A106" s="36"/>
      <c r="B106" s="152" t="s">
        <v>621</v>
      </c>
      <c r="C106" s="152" t="s">
        <v>621</v>
      </c>
      <c r="D106" s="152" t="s">
        <v>621</v>
      </c>
      <c r="E106" s="144" t="s">
        <v>621</v>
      </c>
      <c r="F106" s="144" t="s">
        <v>621</v>
      </c>
      <c r="G106" s="144" t="s">
        <v>621</v>
      </c>
      <c r="H106" s="36"/>
      <c r="I106" s="152" t="s">
        <v>627</v>
      </c>
      <c r="J106" s="143" t="s">
        <v>610</v>
      </c>
      <c r="K106" s="152" t="s">
        <v>39</v>
      </c>
      <c r="L106" s="144" t="s">
        <v>621</v>
      </c>
      <c r="M106" s="144" t="s">
        <v>312</v>
      </c>
      <c r="N106" s="144" t="s">
        <v>455</v>
      </c>
      <c r="O106" s="144" t="s">
        <v>542</v>
      </c>
      <c r="P106" s="144" t="s">
        <v>622</v>
      </c>
    </row>
    <row r="107" spans="1:16">
      <c r="A107" s="36"/>
      <c r="B107" s="152" t="s">
        <v>621</v>
      </c>
      <c r="C107" s="152" t="s">
        <v>621</v>
      </c>
      <c r="D107" s="152" t="s">
        <v>621</v>
      </c>
      <c r="E107" s="144" t="s">
        <v>621</v>
      </c>
      <c r="F107" s="144" t="s">
        <v>621</v>
      </c>
      <c r="G107" s="144" t="s">
        <v>621</v>
      </c>
      <c r="H107" s="36"/>
      <c r="I107" s="152" t="s">
        <v>76</v>
      </c>
      <c r="J107" s="143" t="s">
        <v>552</v>
      </c>
      <c r="K107" s="152" t="s">
        <v>39</v>
      </c>
      <c r="L107" s="144" t="s">
        <v>621</v>
      </c>
      <c r="M107" s="144" t="s">
        <v>312</v>
      </c>
      <c r="N107" s="144" t="s">
        <v>615</v>
      </c>
      <c r="O107" s="144" t="s">
        <v>542</v>
      </c>
      <c r="P107" s="144" t="s">
        <v>622</v>
      </c>
    </row>
    <row r="108" spans="1:16">
      <c r="A108" s="36"/>
      <c r="B108" s="152" t="s">
        <v>621</v>
      </c>
      <c r="C108" s="152" t="s">
        <v>621</v>
      </c>
      <c r="D108" s="152" t="s">
        <v>621</v>
      </c>
      <c r="E108" s="144" t="s">
        <v>621</v>
      </c>
      <c r="F108" s="144" t="s">
        <v>621</v>
      </c>
      <c r="G108" s="144" t="s">
        <v>621</v>
      </c>
      <c r="H108" s="36"/>
      <c r="I108" s="152" t="s">
        <v>266</v>
      </c>
      <c r="J108" s="143" t="s">
        <v>597</v>
      </c>
      <c r="K108" s="152" t="s">
        <v>94</v>
      </c>
      <c r="L108" s="144" t="s">
        <v>621</v>
      </c>
      <c r="M108" s="144" t="s">
        <v>312</v>
      </c>
      <c r="N108" s="144" t="s">
        <v>615</v>
      </c>
      <c r="O108" s="144" t="s">
        <v>542</v>
      </c>
      <c r="P108" s="144" t="s">
        <v>622</v>
      </c>
    </row>
    <row r="109" spans="1:16">
      <c r="A109" s="36"/>
      <c r="B109" s="152" t="s">
        <v>621</v>
      </c>
      <c r="C109" s="152" t="s">
        <v>621</v>
      </c>
      <c r="D109" s="152" t="s">
        <v>621</v>
      </c>
      <c r="E109" s="144" t="s">
        <v>621</v>
      </c>
      <c r="F109" s="144" t="s">
        <v>621</v>
      </c>
      <c r="G109" s="144" t="s">
        <v>621</v>
      </c>
      <c r="H109" s="36"/>
      <c r="I109" s="152" t="s">
        <v>266</v>
      </c>
      <c r="J109" s="143" t="s">
        <v>597</v>
      </c>
      <c r="K109" s="152" t="s">
        <v>94</v>
      </c>
      <c r="L109" s="144" t="s">
        <v>621</v>
      </c>
      <c r="M109" s="144" t="s">
        <v>312</v>
      </c>
      <c r="N109" s="144" t="s">
        <v>365</v>
      </c>
      <c r="O109" s="144" t="s">
        <v>542</v>
      </c>
      <c r="P109" s="144" t="s">
        <v>622</v>
      </c>
    </row>
    <row r="110" spans="1:16">
      <c r="A110" s="36"/>
      <c r="B110" s="152" t="s">
        <v>621</v>
      </c>
      <c r="C110" s="152" t="s">
        <v>621</v>
      </c>
      <c r="D110" s="152" t="s">
        <v>621</v>
      </c>
      <c r="E110" s="144" t="s">
        <v>621</v>
      </c>
      <c r="F110" s="144" t="s">
        <v>621</v>
      </c>
      <c r="G110" s="144" t="s">
        <v>621</v>
      </c>
      <c r="H110" s="36"/>
      <c r="I110" s="152" t="s">
        <v>627</v>
      </c>
      <c r="J110" s="143" t="s">
        <v>610</v>
      </c>
      <c r="K110" s="152" t="s">
        <v>39</v>
      </c>
      <c r="L110" s="144" t="s">
        <v>621</v>
      </c>
      <c r="M110" s="144" t="s">
        <v>312</v>
      </c>
      <c r="N110" s="144" t="s">
        <v>365</v>
      </c>
      <c r="O110" s="144" t="s">
        <v>542</v>
      </c>
      <c r="P110" s="144" t="s">
        <v>622</v>
      </c>
    </row>
    <row r="111" spans="1:16">
      <c r="A111" s="36"/>
      <c r="B111" s="152" t="s">
        <v>621</v>
      </c>
      <c r="C111" s="152" t="s">
        <v>621</v>
      </c>
      <c r="D111" s="152" t="s">
        <v>621</v>
      </c>
      <c r="E111" s="144" t="s">
        <v>621</v>
      </c>
      <c r="F111" s="144" t="s">
        <v>621</v>
      </c>
      <c r="G111" s="144" t="s">
        <v>621</v>
      </c>
      <c r="H111" s="36"/>
      <c r="I111" s="152" t="s">
        <v>623</v>
      </c>
      <c r="J111" s="143" t="s">
        <v>618</v>
      </c>
      <c r="K111" s="152" t="s">
        <v>631</v>
      </c>
      <c r="L111" s="144" t="s">
        <v>621</v>
      </c>
      <c r="M111" s="144" t="s">
        <v>312</v>
      </c>
      <c r="N111" s="144" t="s">
        <v>360</v>
      </c>
      <c r="O111" s="144" t="s">
        <v>541</v>
      </c>
      <c r="P111" s="144" t="s">
        <v>622</v>
      </c>
    </row>
    <row r="112" spans="1:16">
      <c r="A112" s="36"/>
      <c r="B112" s="152" t="s">
        <v>621</v>
      </c>
      <c r="C112" s="152" t="s">
        <v>621</v>
      </c>
      <c r="D112" s="152" t="s">
        <v>621</v>
      </c>
      <c r="E112" s="144" t="s">
        <v>621</v>
      </c>
      <c r="F112" s="144" t="s">
        <v>621</v>
      </c>
      <c r="G112" s="144" t="s">
        <v>621</v>
      </c>
      <c r="H112" s="36"/>
      <c r="I112" s="152" t="s">
        <v>76</v>
      </c>
      <c r="J112" s="143" t="s">
        <v>552</v>
      </c>
      <c r="K112" s="152" t="s">
        <v>39</v>
      </c>
      <c r="L112" s="144" t="s">
        <v>621</v>
      </c>
      <c r="M112" s="144" t="s">
        <v>312</v>
      </c>
      <c r="N112" s="144" t="s">
        <v>360</v>
      </c>
      <c r="O112" s="144" t="s">
        <v>542</v>
      </c>
      <c r="P112" s="144" t="s">
        <v>622</v>
      </c>
    </row>
    <row r="113" spans="1:16">
      <c r="A113" s="36"/>
      <c r="B113" s="152" t="s">
        <v>621</v>
      </c>
      <c r="C113" s="152" t="s">
        <v>621</v>
      </c>
      <c r="D113" s="152" t="s">
        <v>621</v>
      </c>
      <c r="E113" s="144" t="s">
        <v>621</v>
      </c>
      <c r="F113" s="144" t="s">
        <v>621</v>
      </c>
      <c r="G113" s="144" t="s">
        <v>621</v>
      </c>
      <c r="H113" s="36"/>
      <c r="I113" s="152" t="s">
        <v>266</v>
      </c>
      <c r="J113" s="143" t="s">
        <v>597</v>
      </c>
      <c r="K113" s="152" t="s">
        <v>94</v>
      </c>
      <c r="L113" s="144" t="s">
        <v>621</v>
      </c>
      <c r="M113" s="144" t="s">
        <v>312</v>
      </c>
      <c r="N113" s="144" t="s">
        <v>360</v>
      </c>
      <c r="O113" s="144" t="s">
        <v>542</v>
      </c>
      <c r="P113" s="144" t="s">
        <v>622</v>
      </c>
    </row>
    <row r="114" spans="1:16">
      <c r="A114" s="36"/>
      <c r="B114" s="152" t="s">
        <v>621</v>
      </c>
      <c r="C114" s="152" t="s">
        <v>621</v>
      </c>
      <c r="D114" s="152" t="s">
        <v>621</v>
      </c>
      <c r="E114" s="144" t="s">
        <v>621</v>
      </c>
      <c r="F114" s="144" t="s">
        <v>621</v>
      </c>
      <c r="G114" s="144" t="s">
        <v>621</v>
      </c>
      <c r="H114" s="36"/>
      <c r="I114" s="152" t="s">
        <v>623</v>
      </c>
      <c r="J114" s="143" t="s">
        <v>618</v>
      </c>
      <c r="K114" s="152" t="s">
        <v>631</v>
      </c>
      <c r="L114" s="144" t="s">
        <v>621</v>
      </c>
      <c r="M114" s="144" t="s">
        <v>544</v>
      </c>
      <c r="N114" s="144" t="s">
        <v>470</v>
      </c>
      <c r="O114" s="144" t="s">
        <v>541</v>
      </c>
      <c r="P114" s="144" t="s">
        <v>622</v>
      </c>
    </row>
    <row r="115" spans="1:16">
      <c r="A115" s="36"/>
      <c r="B115" s="152" t="s">
        <v>621</v>
      </c>
      <c r="C115" s="152" t="s">
        <v>621</v>
      </c>
      <c r="D115" s="152" t="s">
        <v>621</v>
      </c>
      <c r="E115" s="144" t="s">
        <v>621</v>
      </c>
      <c r="F115" s="144" t="s">
        <v>621</v>
      </c>
      <c r="G115" s="144" t="s">
        <v>621</v>
      </c>
      <c r="H115" s="36"/>
      <c r="I115" s="152" t="s">
        <v>76</v>
      </c>
      <c r="J115" s="143" t="s">
        <v>552</v>
      </c>
      <c r="K115" s="152" t="s">
        <v>39</v>
      </c>
      <c r="L115" s="144" t="s">
        <v>621</v>
      </c>
      <c r="M115" s="144" t="s">
        <v>544</v>
      </c>
      <c r="N115" s="144" t="s">
        <v>470</v>
      </c>
      <c r="O115" s="144" t="s">
        <v>542</v>
      </c>
      <c r="P115" s="144" t="s">
        <v>622</v>
      </c>
    </row>
    <row r="116" spans="1:16">
      <c r="A116" s="36"/>
      <c r="B116" s="152" t="s">
        <v>621</v>
      </c>
      <c r="C116" s="152" t="s">
        <v>621</v>
      </c>
      <c r="D116" s="152" t="s">
        <v>621</v>
      </c>
      <c r="E116" s="144" t="s">
        <v>621</v>
      </c>
      <c r="F116" s="144" t="s">
        <v>621</v>
      </c>
      <c r="G116" s="144" t="s">
        <v>621</v>
      </c>
      <c r="H116" s="36"/>
      <c r="I116" s="152" t="s">
        <v>266</v>
      </c>
      <c r="J116" s="143" t="s">
        <v>597</v>
      </c>
      <c r="K116" s="152" t="s">
        <v>94</v>
      </c>
      <c r="L116" s="144" t="s">
        <v>621</v>
      </c>
      <c r="M116" s="144" t="s">
        <v>544</v>
      </c>
      <c r="N116" s="144" t="s">
        <v>470</v>
      </c>
      <c r="O116" s="144" t="s">
        <v>542</v>
      </c>
      <c r="P116" s="144" t="s">
        <v>622</v>
      </c>
    </row>
    <row r="117" spans="1:16">
      <c r="A117" s="36"/>
      <c r="B117" s="152" t="s">
        <v>621</v>
      </c>
      <c r="C117" s="152" t="s">
        <v>621</v>
      </c>
      <c r="D117" s="152" t="s">
        <v>621</v>
      </c>
      <c r="E117" s="144" t="s">
        <v>621</v>
      </c>
      <c r="F117" s="144" t="s">
        <v>621</v>
      </c>
      <c r="G117" s="144" t="s">
        <v>621</v>
      </c>
      <c r="H117" s="36"/>
      <c r="I117" s="152" t="s">
        <v>623</v>
      </c>
      <c r="J117" s="143" t="s">
        <v>618</v>
      </c>
      <c r="K117" s="152" t="s">
        <v>631</v>
      </c>
      <c r="L117" s="144" t="s">
        <v>621</v>
      </c>
      <c r="M117" s="144" t="s">
        <v>544</v>
      </c>
      <c r="N117" s="144" t="s">
        <v>561</v>
      </c>
      <c r="O117" s="144" t="s">
        <v>541</v>
      </c>
      <c r="P117" s="144" t="s">
        <v>622</v>
      </c>
    </row>
    <row r="118" spans="1:16">
      <c r="A118" s="36"/>
      <c r="B118" s="152" t="s">
        <v>621</v>
      </c>
      <c r="C118" s="152" t="s">
        <v>621</v>
      </c>
      <c r="D118" s="152" t="s">
        <v>621</v>
      </c>
      <c r="E118" s="144" t="s">
        <v>621</v>
      </c>
      <c r="F118" s="144" t="s">
        <v>621</v>
      </c>
      <c r="G118" s="144" t="s">
        <v>621</v>
      </c>
      <c r="H118" s="36"/>
      <c r="I118" s="152" t="s">
        <v>76</v>
      </c>
      <c r="J118" s="143" t="s">
        <v>552</v>
      </c>
      <c r="K118" s="152" t="s">
        <v>39</v>
      </c>
      <c r="L118" s="144" t="s">
        <v>621</v>
      </c>
      <c r="M118" s="144" t="s">
        <v>544</v>
      </c>
      <c r="N118" s="144" t="s">
        <v>561</v>
      </c>
      <c r="O118" s="144" t="s">
        <v>542</v>
      </c>
      <c r="P118" s="144" t="s">
        <v>622</v>
      </c>
    </row>
    <row r="119" spans="1:16">
      <c r="A119" s="36"/>
      <c r="B119" s="152" t="s">
        <v>621</v>
      </c>
      <c r="C119" s="152" t="s">
        <v>621</v>
      </c>
      <c r="D119" s="152" t="s">
        <v>621</v>
      </c>
      <c r="E119" s="144" t="s">
        <v>621</v>
      </c>
      <c r="F119" s="144" t="s">
        <v>621</v>
      </c>
      <c r="G119" s="144" t="s">
        <v>621</v>
      </c>
      <c r="H119" s="36"/>
      <c r="I119" s="152" t="s">
        <v>204</v>
      </c>
      <c r="J119" s="143" t="s">
        <v>546</v>
      </c>
      <c r="K119" s="152" t="s">
        <v>94</v>
      </c>
      <c r="L119" s="144" t="s">
        <v>621</v>
      </c>
      <c r="M119" s="144" t="s">
        <v>544</v>
      </c>
      <c r="N119" s="144" t="s">
        <v>561</v>
      </c>
      <c r="O119" s="144" t="s">
        <v>542</v>
      </c>
      <c r="P119" s="144" t="s">
        <v>622</v>
      </c>
    </row>
    <row r="120" spans="1:16">
      <c r="A120" s="36"/>
      <c r="B120" s="152" t="s">
        <v>621</v>
      </c>
      <c r="C120" s="152" t="s">
        <v>621</v>
      </c>
      <c r="D120" s="152" t="s">
        <v>621</v>
      </c>
      <c r="E120" s="144" t="s">
        <v>621</v>
      </c>
      <c r="F120" s="144" t="s">
        <v>621</v>
      </c>
      <c r="G120" s="144" t="s">
        <v>621</v>
      </c>
      <c r="H120" s="36"/>
      <c r="I120" s="152" t="s">
        <v>266</v>
      </c>
      <c r="J120" s="143" t="s">
        <v>597</v>
      </c>
      <c r="K120" s="152" t="s">
        <v>94</v>
      </c>
      <c r="L120" s="144" t="s">
        <v>621</v>
      </c>
      <c r="M120" s="144" t="s">
        <v>544</v>
      </c>
      <c r="N120" s="144" t="s">
        <v>561</v>
      </c>
      <c r="O120" s="144" t="s">
        <v>542</v>
      </c>
      <c r="P120" s="144" t="s">
        <v>622</v>
      </c>
    </row>
    <row r="121" spans="1:16">
      <c r="A121" s="36"/>
      <c r="B121" s="152" t="s">
        <v>621</v>
      </c>
      <c r="C121" s="152" t="s">
        <v>621</v>
      </c>
      <c r="D121" s="152" t="s">
        <v>621</v>
      </c>
      <c r="E121" s="144" t="s">
        <v>621</v>
      </c>
      <c r="F121" s="144" t="s">
        <v>621</v>
      </c>
      <c r="G121" s="144" t="s">
        <v>621</v>
      </c>
      <c r="H121" s="36"/>
      <c r="I121" s="152" t="s">
        <v>629</v>
      </c>
      <c r="J121" s="143" t="s">
        <v>620</v>
      </c>
      <c r="K121" s="152" t="s">
        <v>199</v>
      </c>
      <c r="L121" s="144" t="s">
        <v>621</v>
      </c>
      <c r="M121" s="144" t="s">
        <v>544</v>
      </c>
      <c r="N121" s="144" t="s">
        <v>561</v>
      </c>
      <c r="O121" s="144" t="s">
        <v>542</v>
      </c>
      <c r="P121" s="144" t="s">
        <v>622</v>
      </c>
    </row>
    <row r="122" spans="1:16">
      <c r="A122" s="36"/>
      <c r="B122" s="152" t="s">
        <v>621</v>
      </c>
      <c r="C122" s="152" t="s">
        <v>621</v>
      </c>
      <c r="D122" s="152" t="s">
        <v>621</v>
      </c>
      <c r="E122" s="144" t="s">
        <v>621</v>
      </c>
      <c r="F122" s="144" t="s">
        <v>621</v>
      </c>
      <c r="G122" s="144" t="s">
        <v>621</v>
      </c>
      <c r="H122" s="36"/>
      <c r="I122" s="152" t="s">
        <v>76</v>
      </c>
      <c r="J122" s="143" t="s">
        <v>552</v>
      </c>
      <c r="K122" s="152" t="s">
        <v>39</v>
      </c>
      <c r="L122" s="144" t="s">
        <v>621</v>
      </c>
      <c r="M122" s="144" t="s">
        <v>544</v>
      </c>
      <c r="N122" s="144" t="s">
        <v>617</v>
      </c>
      <c r="O122" s="144" t="s">
        <v>542</v>
      </c>
      <c r="P122" s="144" t="s">
        <v>622</v>
      </c>
    </row>
    <row r="123" spans="1:16">
      <c r="A123" s="36"/>
      <c r="B123" s="152" t="s">
        <v>621</v>
      </c>
      <c r="C123" s="152" t="s">
        <v>621</v>
      </c>
      <c r="D123" s="152" t="s">
        <v>621</v>
      </c>
      <c r="E123" s="144" t="s">
        <v>621</v>
      </c>
      <c r="F123" s="144" t="s">
        <v>621</v>
      </c>
      <c r="G123" s="144" t="s">
        <v>621</v>
      </c>
      <c r="H123" s="36"/>
      <c r="I123" s="152" t="s">
        <v>266</v>
      </c>
      <c r="J123" s="143" t="s">
        <v>597</v>
      </c>
      <c r="K123" s="152" t="s">
        <v>94</v>
      </c>
      <c r="L123" s="144" t="s">
        <v>621</v>
      </c>
      <c r="M123" s="144" t="s">
        <v>544</v>
      </c>
      <c r="N123" s="144" t="s">
        <v>617</v>
      </c>
      <c r="O123" s="144" t="s">
        <v>542</v>
      </c>
      <c r="P123" s="144" t="s">
        <v>622</v>
      </c>
    </row>
    <row r="124" spans="1:16">
      <c r="A124" s="36"/>
      <c r="B124" s="152" t="s">
        <v>621</v>
      </c>
      <c r="C124" s="152" t="s">
        <v>621</v>
      </c>
      <c r="D124" s="152" t="s">
        <v>621</v>
      </c>
      <c r="E124" s="144" t="s">
        <v>621</v>
      </c>
      <c r="F124" s="144" t="s">
        <v>621</v>
      </c>
      <c r="G124" s="144" t="s">
        <v>621</v>
      </c>
      <c r="H124" s="36"/>
      <c r="I124" s="152" t="s">
        <v>266</v>
      </c>
      <c r="J124" s="143" t="s">
        <v>597</v>
      </c>
      <c r="K124" s="152" t="s">
        <v>94</v>
      </c>
      <c r="L124" s="144" t="s">
        <v>621</v>
      </c>
      <c r="M124" s="144" t="s">
        <v>307</v>
      </c>
      <c r="N124" s="144" t="s">
        <v>308</v>
      </c>
      <c r="O124" s="144" t="s">
        <v>542</v>
      </c>
      <c r="P124" s="144" t="s">
        <v>622</v>
      </c>
    </row>
    <row r="125" spans="1:16">
      <c r="A125" s="36"/>
      <c r="B125" s="152" t="s">
        <v>621</v>
      </c>
      <c r="C125" s="152" t="s">
        <v>621</v>
      </c>
      <c r="D125" s="152" t="s">
        <v>621</v>
      </c>
      <c r="E125" s="144" t="s">
        <v>621</v>
      </c>
      <c r="F125" s="144" t="s">
        <v>621</v>
      </c>
      <c r="G125" s="144" t="s">
        <v>621</v>
      </c>
      <c r="H125" s="36"/>
      <c r="I125" s="152" t="s">
        <v>630</v>
      </c>
      <c r="J125" s="143" t="s">
        <v>609</v>
      </c>
      <c r="K125" s="152" t="s">
        <v>94</v>
      </c>
      <c r="L125" s="144" t="s">
        <v>621</v>
      </c>
      <c r="M125" s="144" t="s">
        <v>307</v>
      </c>
      <c r="N125" s="144" t="s">
        <v>308</v>
      </c>
      <c r="O125" s="144" t="s">
        <v>542</v>
      </c>
      <c r="P125" s="144" t="s">
        <v>622</v>
      </c>
    </row>
    <row r="126" spans="1:16">
      <c r="A126" s="36"/>
      <c r="B126" s="152" t="s">
        <v>621</v>
      </c>
      <c r="C126" s="152" t="s">
        <v>621</v>
      </c>
      <c r="D126" s="152" t="s">
        <v>621</v>
      </c>
      <c r="E126" s="144" t="s">
        <v>621</v>
      </c>
      <c r="F126" s="144" t="s">
        <v>621</v>
      </c>
      <c r="G126" s="144" t="s">
        <v>621</v>
      </c>
      <c r="H126" s="36"/>
      <c r="I126" s="152" t="s">
        <v>211</v>
      </c>
      <c r="J126" s="143" t="s">
        <v>554</v>
      </c>
      <c r="K126" s="152" t="s">
        <v>213</v>
      </c>
      <c r="L126" s="144" t="s">
        <v>621</v>
      </c>
      <c r="M126" s="144" t="s">
        <v>307</v>
      </c>
      <c r="N126" s="144" t="s">
        <v>308</v>
      </c>
      <c r="O126" s="144" t="s">
        <v>542</v>
      </c>
      <c r="P126" s="144" t="s">
        <v>622</v>
      </c>
    </row>
    <row r="127" spans="1:16">
      <c r="A127" s="36"/>
      <c r="B127" s="152" t="s">
        <v>621</v>
      </c>
      <c r="C127" s="152" t="s">
        <v>621</v>
      </c>
      <c r="D127" s="152" t="s">
        <v>621</v>
      </c>
      <c r="E127" s="144" t="s">
        <v>621</v>
      </c>
      <c r="F127" s="144" t="s">
        <v>621</v>
      </c>
      <c r="G127" s="144" t="s">
        <v>621</v>
      </c>
      <c r="H127" s="36"/>
      <c r="I127" s="152" t="s">
        <v>266</v>
      </c>
      <c r="J127" s="144" t="s">
        <v>597</v>
      </c>
      <c r="K127" s="152" t="s">
        <v>94</v>
      </c>
      <c r="L127" s="144" t="s">
        <v>621</v>
      </c>
      <c r="M127" s="144" t="str">
        <f>LEFT(N127,12)</f>
        <v>v3_070103V02</v>
      </c>
      <c r="N127" s="144" t="s">
        <v>616</v>
      </c>
      <c r="O127" s="144" t="s">
        <v>542</v>
      </c>
      <c r="P127" s="144" t="s">
        <v>622</v>
      </c>
    </row>
    <row r="128" spans="1:16">
      <c r="A128" s="36"/>
      <c r="B128" s="152" t="s">
        <v>621</v>
      </c>
      <c r="C128" s="152" t="s">
        <v>621</v>
      </c>
      <c r="D128" s="152" t="s">
        <v>621</v>
      </c>
      <c r="E128" s="144" t="s">
        <v>621</v>
      </c>
      <c r="F128" s="144" t="s">
        <v>621</v>
      </c>
      <c r="G128" s="144" t="s">
        <v>621</v>
      </c>
      <c r="H128" s="36"/>
      <c r="I128" s="152" t="s">
        <v>76</v>
      </c>
      <c r="J128" s="144" t="s">
        <v>552</v>
      </c>
      <c r="K128" s="152" t="s">
        <v>39</v>
      </c>
      <c r="L128" s="144" t="s">
        <v>621</v>
      </c>
      <c r="M128" s="144" t="str">
        <f t="shared" ref="M128:M129" si="2">LEFT(N128,12)</f>
        <v>v3_070103V02</v>
      </c>
      <c r="N128" s="144" t="s">
        <v>616</v>
      </c>
      <c r="O128" s="144" t="s">
        <v>542</v>
      </c>
      <c r="P128" s="144" t="s">
        <v>622</v>
      </c>
    </row>
    <row r="129" spans="1:16">
      <c r="A129" s="36"/>
      <c r="B129" s="152" t="s">
        <v>621</v>
      </c>
      <c r="C129" s="152" t="s">
        <v>621</v>
      </c>
      <c r="D129" s="152" t="s">
        <v>621</v>
      </c>
      <c r="E129" s="144" t="s">
        <v>621</v>
      </c>
      <c r="F129" s="144" t="s">
        <v>621</v>
      </c>
      <c r="G129" s="144" t="s">
        <v>621</v>
      </c>
      <c r="H129" s="36"/>
      <c r="I129" s="152" t="s">
        <v>223</v>
      </c>
      <c r="J129" s="144" t="s">
        <v>548</v>
      </c>
      <c r="K129" s="152" t="s">
        <v>39</v>
      </c>
      <c r="L129" s="144" t="s">
        <v>621</v>
      </c>
      <c r="M129" s="144" t="str">
        <f t="shared" si="2"/>
        <v>v3_070103V02</v>
      </c>
      <c r="N129" s="144" t="s">
        <v>616</v>
      </c>
      <c r="O129" s="144" t="s">
        <v>542</v>
      </c>
      <c r="P129" s="144" t="s">
        <v>622</v>
      </c>
    </row>
    <row r="130" spans="1:16">
      <c r="A130" s="36"/>
      <c r="B130" s="171" t="s">
        <v>621</v>
      </c>
      <c r="C130" s="171" t="s">
        <v>621</v>
      </c>
      <c r="D130" s="171" t="s">
        <v>621</v>
      </c>
      <c r="E130" s="170">
        <v>2567</v>
      </c>
      <c r="F130" s="172" t="s">
        <v>621</v>
      </c>
      <c r="G130" s="172" t="s">
        <v>621</v>
      </c>
      <c r="H130" s="36"/>
      <c r="I130" s="171" t="s">
        <v>186</v>
      </c>
      <c r="J130" s="172" t="s">
        <v>547</v>
      </c>
      <c r="K130" s="171" t="s">
        <v>94</v>
      </c>
      <c r="L130" s="36"/>
      <c r="M130" s="172" t="s">
        <v>312</v>
      </c>
      <c r="N130" s="172" t="s">
        <v>313</v>
      </c>
      <c r="O130" s="172" t="s">
        <v>652</v>
      </c>
      <c r="P130" s="172" t="s">
        <v>654</v>
      </c>
    </row>
    <row r="131" spans="1:16">
      <c r="A131" s="36"/>
      <c r="B131" s="171" t="s">
        <v>621</v>
      </c>
      <c r="C131" s="171" t="s">
        <v>621</v>
      </c>
      <c r="D131" s="171" t="s">
        <v>621</v>
      </c>
      <c r="E131" s="170">
        <v>2567</v>
      </c>
      <c r="F131" s="172" t="s">
        <v>621</v>
      </c>
      <c r="G131" s="172" t="s">
        <v>621</v>
      </c>
      <c r="H131" s="36"/>
      <c r="I131" s="171" t="s">
        <v>76</v>
      </c>
      <c r="J131" s="172" t="s">
        <v>552</v>
      </c>
      <c r="K131" s="171" t="s">
        <v>39</v>
      </c>
      <c r="L131" s="36"/>
      <c r="M131" s="172" t="s">
        <v>318</v>
      </c>
      <c r="N131" s="172" t="s">
        <v>355</v>
      </c>
      <c r="O131" s="172" t="s">
        <v>652</v>
      </c>
      <c r="P131" s="172" t="s">
        <v>654</v>
      </c>
    </row>
    <row r="132" spans="1:16">
      <c r="A132" s="36"/>
      <c r="B132" s="171" t="s">
        <v>621</v>
      </c>
      <c r="C132" s="171" t="s">
        <v>621</v>
      </c>
      <c r="D132" s="171" t="s">
        <v>621</v>
      </c>
      <c r="E132" s="170">
        <v>2567</v>
      </c>
      <c r="F132" s="172" t="s">
        <v>621</v>
      </c>
      <c r="G132" s="172" t="s">
        <v>621</v>
      </c>
      <c r="H132" s="36"/>
      <c r="I132" s="171" t="s">
        <v>266</v>
      </c>
      <c r="J132" s="172" t="s">
        <v>597</v>
      </c>
      <c r="K132" s="171" t="s">
        <v>94</v>
      </c>
      <c r="L132" s="36"/>
      <c r="M132" s="172" t="s">
        <v>318</v>
      </c>
      <c r="N132" s="172" t="s">
        <v>355</v>
      </c>
      <c r="O132" s="172" t="s">
        <v>652</v>
      </c>
      <c r="P132" s="172" t="s">
        <v>654</v>
      </c>
    </row>
    <row r="133" spans="1:16">
      <c r="A133" s="36"/>
      <c r="B133" s="171" t="s">
        <v>621</v>
      </c>
      <c r="C133" s="171" t="s">
        <v>621</v>
      </c>
      <c r="D133" s="171" t="s">
        <v>621</v>
      </c>
      <c r="E133" s="170">
        <v>2567</v>
      </c>
      <c r="F133" s="172" t="s">
        <v>621</v>
      </c>
      <c r="G133" s="172" t="s">
        <v>621</v>
      </c>
      <c r="H133" s="36"/>
      <c r="I133" s="171" t="s">
        <v>47</v>
      </c>
      <c r="J133" s="172" t="s">
        <v>555</v>
      </c>
      <c r="K133" s="171" t="s">
        <v>39</v>
      </c>
      <c r="L133" s="36"/>
      <c r="M133" s="172" t="s">
        <v>318</v>
      </c>
      <c r="N133" s="172" t="s">
        <v>319</v>
      </c>
      <c r="O133" s="172" t="s">
        <v>652</v>
      </c>
      <c r="P133" s="172" t="s">
        <v>654</v>
      </c>
    </row>
  </sheetData>
  <autoFilter ref="A10:L58" xr:uid="{00000000-0009-0000-0000-000005000000}">
    <sortState xmlns:xlrd2="http://schemas.microsoft.com/office/spreadsheetml/2017/richdata2" ref="A11:L80">
      <sortCondition ref="E10:E58"/>
    </sortState>
  </autoFilter>
  <conditionalFormatting sqref="A1:A1048576">
    <cfRule type="duplicateValues" dxfId="0" priority="1"/>
  </conditionalFormatting>
  <hyperlinks>
    <hyperlink ref="B11" r:id="rId1" display="https://emenscr.nesdc.go.th/viewer/view.html?id=5b20c950916f477e3991ede0&amp;username=port60001" xr:uid="{67CC2B68-4185-44A8-9F41-70A6A72D4464}"/>
    <hyperlink ref="B12" r:id="rId2" display="https://emenscr.nesdc.go.th/viewer/view.html?id=5b62ce22f08632557fc90007&amp;username=railway051" xr:uid="{F5D98BA0-2DBB-4AAD-99FF-7B09830A79C1}"/>
    <hyperlink ref="B13" r:id="rId3" display="https://emenscr.nesdc.go.th/viewer/view.html?id=5b67f5200b4d25387e420006&amp;username=railway051" xr:uid="{3F4CC518-8BB6-43A5-ABEE-04921C74503D}"/>
    <hyperlink ref="B14" r:id="rId4" display="https://emenscr.nesdc.go.th/viewer/view.html?id=5b680ab76cc629387d50e4cc&amp;username=railway051" xr:uid="{DCE000BE-F793-4940-8F2C-9DDB8A1D3EF1}"/>
    <hyperlink ref="B15" r:id="rId5" display="https://emenscr.nesdc.go.th/viewer/view.html?id=5bbebbfa94249a6573a7b565&amp;username=railway051" xr:uid="{3DD50E26-E378-4D99-8FDE-226D200ABE42}"/>
    <hyperlink ref="B16" r:id="rId6" display="https://emenscr.nesdc.go.th/viewer/view.html?id=5bc03ab7b0bb8f05b8702362&amp;username=railway051" xr:uid="{B5784EE0-C4CF-464A-83DE-4EDA9FA6F449}"/>
    <hyperlink ref="B17" r:id="rId7" display="https://emenscr.nesdc.go.th/viewer/view.html?id=5bc553afb0bb8f05b870237e&amp;username=railway051" xr:uid="{2ABD060C-C1AD-42F6-B47B-A0792FEAD4D6}"/>
    <hyperlink ref="B19" r:id="rId8" display="https://emenscr.nesdc.go.th/viewer/view.html?id=5df31b86bd03be2c50f77fbb&amp;username=mot09031" xr:uid="{23F3E737-2AB4-4AEB-A5F2-3C0E249ED15F}"/>
    <hyperlink ref="B20" r:id="rId9" display="https://emenscr.nesdc.go.th/viewer/view.html?id=5df9aa34467aa83f5ec0b023&amp;username=mot09041" xr:uid="{BFCEC0DB-6406-409F-BCDB-69433C4E8921}"/>
    <hyperlink ref="B21" r:id="rId10" display="https://emenscr.nesdc.go.th/viewer/view.html?id=5df9ca996b12163f58d5f89b&amp;username=mot09041" xr:uid="{ACA650AA-5130-41E1-85F2-B7EB8082608B}"/>
    <hyperlink ref="B22" r:id="rId11" display="https://emenscr.nesdc.go.th/viewer/view.html?id=5e034ed942c5ca49af55af29&amp;username=nsru0616101" xr:uid="{D3E5A73B-538B-4443-AF14-D5469BD17BCD}"/>
    <hyperlink ref="B23" r:id="rId12" display="https://emenscr.nesdc.go.th/viewer/view.html?id=5e8d747badae2932d9c83015&amp;username=mot060491" xr:uid="{B86C45B9-ECD3-4730-BEE9-F94415A750F0}"/>
  </hyperlinks>
  <pageMargins left="0.7" right="0.7" top="0.75" bottom="0.75" header="0.3" footer="0.3"/>
  <pageSetup orientation="portrait" r:id="rId1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08219-E52D-49D5-B2F4-B3BADAA5DCF5}">
  <dimension ref="A1:N132"/>
  <sheetViews>
    <sheetView zoomScale="50" zoomScaleNormal="50" workbookViewId="0">
      <selection activeCell="H13" sqref="H13"/>
    </sheetView>
  </sheetViews>
  <sheetFormatPr defaultRowHeight="21"/>
  <cols>
    <col min="1" max="1" width="58.28515625" style="27" bestFit="1" customWidth="1"/>
    <col min="2" max="2" width="22.42578125" style="27" bestFit="1" customWidth="1"/>
    <col min="3" max="3" width="12.85546875" style="33" bestFit="1" customWidth="1"/>
    <col min="5" max="5" width="27.85546875" customWidth="1"/>
    <col min="6" max="6" width="46.85546875" customWidth="1"/>
    <col min="7" max="7" width="17.42578125" style="44" customWidth="1"/>
    <col min="8" max="8" width="22" style="44" customWidth="1"/>
    <col min="9" max="9" width="27.42578125" customWidth="1"/>
    <col min="10" max="10" width="23.7109375" style="44" customWidth="1"/>
    <col min="11" max="11" width="40.42578125" customWidth="1"/>
    <col min="12" max="12" width="15.42578125" style="44" customWidth="1"/>
    <col min="13" max="13" width="39.7109375" customWidth="1"/>
    <col min="14" max="14" width="13.5703125" bestFit="1" customWidth="1"/>
  </cols>
  <sheetData>
    <row r="1" spans="1:14">
      <c r="A1" s="162" t="s">
        <v>605</v>
      </c>
      <c r="B1" s="27" t="s">
        <v>657</v>
      </c>
      <c r="C1" s="33" t="s">
        <v>655</v>
      </c>
      <c r="E1" s="176" t="s">
        <v>658</v>
      </c>
      <c r="F1" s="176" t="s">
        <v>659</v>
      </c>
      <c r="G1" s="177" t="s">
        <v>660</v>
      </c>
      <c r="H1" s="178" t="s">
        <v>661</v>
      </c>
      <c r="I1" s="178" t="s">
        <v>662</v>
      </c>
      <c r="J1" s="179" t="s">
        <v>663</v>
      </c>
      <c r="K1" s="179" t="s">
        <v>22</v>
      </c>
      <c r="L1" s="179" t="s">
        <v>651</v>
      </c>
      <c r="M1" s="179" t="s">
        <v>23</v>
      </c>
      <c r="N1" s="176" t="s">
        <v>655</v>
      </c>
    </row>
    <row r="2" spans="1:14">
      <c r="A2" s="131" t="s">
        <v>319</v>
      </c>
      <c r="B2" s="173">
        <v>34</v>
      </c>
      <c r="E2" s="36" t="s">
        <v>39</v>
      </c>
      <c r="F2" s="180" t="s">
        <v>533</v>
      </c>
      <c r="G2" s="181" t="s">
        <v>666</v>
      </c>
      <c r="H2" s="181" t="s">
        <v>31</v>
      </c>
      <c r="I2" s="36" t="s">
        <v>667</v>
      </c>
      <c r="J2" s="64" t="s">
        <v>318</v>
      </c>
      <c r="K2" s="36" t="s">
        <v>668</v>
      </c>
      <c r="L2" s="64" t="s">
        <v>319</v>
      </c>
      <c r="M2" s="36" t="s">
        <v>642</v>
      </c>
      <c r="N2" s="64" t="s">
        <v>656</v>
      </c>
    </row>
    <row r="3" spans="1:14">
      <c r="A3" s="132" t="s">
        <v>541</v>
      </c>
      <c r="B3" s="173">
        <v>32</v>
      </c>
      <c r="E3" s="36" t="s">
        <v>39</v>
      </c>
      <c r="F3" s="180" t="s">
        <v>76</v>
      </c>
      <c r="G3" s="181" t="s">
        <v>666</v>
      </c>
      <c r="H3" s="181" t="s">
        <v>31</v>
      </c>
      <c r="I3" s="36" t="s">
        <v>667</v>
      </c>
      <c r="J3" s="64" t="s">
        <v>318</v>
      </c>
      <c r="K3" s="36" t="s">
        <v>668</v>
      </c>
      <c r="L3" s="64" t="s">
        <v>319</v>
      </c>
      <c r="M3" s="36" t="s">
        <v>642</v>
      </c>
      <c r="N3" s="64" t="s">
        <v>656</v>
      </c>
    </row>
    <row r="4" spans="1:14">
      <c r="A4" s="174" t="s">
        <v>533</v>
      </c>
      <c r="B4" s="173">
        <v>1</v>
      </c>
      <c r="C4" s="33" t="s">
        <v>656</v>
      </c>
      <c r="E4" s="36" t="s">
        <v>39</v>
      </c>
      <c r="F4" s="180" t="s">
        <v>102</v>
      </c>
      <c r="G4" s="181" t="s">
        <v>666</v>
      </c>
      <c r="H4" s="181" t="s">
        <v>31</v>
      </c>
      <c r="I4" s="36" t="s">
        <v>667</v>
      </c>
      <c r="J4" s="64" t="s">
        <v>318</v>
      </c>
      <c r="K4" s="36" t="s">
        <v>668</v>
      </c>
      <c r="L4" s="64" t="s">
        <v>319</v>
      </c>
      <c r="M4" s="36" t="s">
        <v>642</v>
      </c>
      <c r="N4" s="64" t="s">
        <v>656</v>
      </c>
    </row>
    <row r="5" spans="1:14">
      <c r="A5" s="174" t="s">
        <v>76</v>
      </c>
      <c r="B5" s="173">
        <v>5</v>
      </c>
      <c r="C5" s="33" t="s">
        <v>656</v>
      </c>
      <c r="E5" s="36" t="s">
        <v>349</v>
      </c>
      <c r="F5" s="180" t="s">
        <v>438</v>
      </c>
      <c r="G5" s="181" t="s">
        <v>666</v>
      </c>
      <c r="H5" s="181" t="s">
        <v>31</v>
      </c>
      <c r="I5" s="36" t="s">
        <v>667</v>
      </c>
      <c r="J5" s="64" t="s">
        <v>318</v>
      </c>
      <c r="K5" s="36" t="s">
        <v>668</v>
      </c>
      <c r="L5" s="64" t="s">
        <v>319</v>
      </c>
      <c r="M5" s="36" t="s">
        <v>642</v>
      </c>
      <c r="N5" s="64" t="s">
        <v>656</v>
      </c>
    </row>
    <row r="6" spans="1:14">
      <c r="A6" s="174" t="s">
        <v>102</v>
      </c>
      <c r="B6" s="173">
        <v>1</v>
      </c>
      <c r="C6" s="33" t="s">
        <v>656</v>
      </c>
      <c r="E6" s="36" t="s">
        <v>199</v>
      </c>
      <c r="F6" s="180" t="s">
        <v>198</v>
      </c>
      <c r="G6" s="181" t="s">
        <v>666</v>
      </c>
      <c r="H6" s="181" t="s">
        <v>31</v>
      </c>
      <c r="I6" s="36" t="s">
        <v>667</v>
      </c>
      <c r="J6" s="64" t="s">
        <v>318</v>
      </c>
      <c r="K6" s="36" t="s">
        <v>668</v>
      </c>
      <c r="L6" s="64" t="s">
        <v>319</v>
      </c>
      <c r="M6" s="36" t="s">
        <v>642</v>
      </c>
      <c r="N6" s="64" t="s">
        <v>656</v>
      </c>
    </row>
    <row r="7" spans="1:14">
      <c r="A7" s="174" t="s">
        <v>438</v>
      </c>
      <c r="B7" s="173">
        <v>1</v>
      </c>
      <c r="C7" s="33" t="s">
        <v>656</v>
      </c>
      <c r="E7" s="36" t="s">
        <v>39</v>
      </c>
      <c r="F7" s="180" t="s">
        <v>47</v>
      </c>
      <c r="G7" s="181" t="s">
        <v>666</v>
      </c>
      <c r="H7" s="181" t="s">
        <v>31</v>
      </c>
      <c r="I7" s="36" t="s">
        <v>667</v>
      </c>
      <c r="J7" s="64" t="s">
        <v>318</v>
      </c>
      <c r="K7" s="36" t="s">
        <v>668</v>
      </c>
      <c r="L7" s="64" t="s">
        <v>319</v>
      </c>
      <c r="M7" s="36" t="s">
        <v>642</v>
      </c>
      <c r="N7" s="64" t="s">
        <v>656</v>
      </c>
    </row>
    <row r="8" spans="1:14">
      <c r="A8" s="174" t="s">
        <v>198</v>
      </c>
      <c r="B8" s="173">
        <v>1</v>
      </c>
      <c r="C8" s="33" t="s">
        <v>656</v>
      </c>
      <c r="E8" s="36" t="s">
        <v>94</v>
      </c>
      <c r="F8" s="180" t="s">
        <v>204</v>
      </c>
      <c r="G8" s="181" t="s">
        <v>666</v>
      </c>
      <c r="H8" s="181" t="s">
        <v>31</v>
      </c>
      <c r="I8" s="36" t="s">
        <v>667</v>
      </c>
      <c r="J8" s="64" t="s">
        <v>318</v>
      </c>
      <c r="K8" s="36" t="s">
        <v>668</v>
      </c>
      <c r="L8" s="64" t="s">
        <v>319</v>
      </c>
      <c r="M8" s="36" t="s">
        <v>642</v>
      </c>
      <c r="N8" s="64" t="s">
        <v>656</v>
      </c>
    </row>
    <row r="9" spans="1:14">
      <c r="A9" s="174" t="s">
        <v>47</v>
      </c>
      <c r="B9" s="173">
        <v>7</v>
      </c>
      <c r="C9" s="33" t="s">
        <v>656</v>
      </c>
      <c r="E9" s="36" t="s">
        <v>631</v>
      </c>
      <c r="F9" s="180" t="s">
        <v>623</v>
      </c>
      <c r="G9" s="181" t="s">
        <v>666</v>
      </c>
      <c r="H9" s="181" t="s">
        <v>31</v>
      </c>
      <c r="I9" s="36" t="s">
        <v>667</v>
      </c>
      <c r="J9" s="64" t="s">
        <v>318</v>
      </c>
      <c r="K9" s="36" t="s">
        <v>668</v>
      </c>
      <c r="L9" s="64" t="s">
        <v>319</v>
      </c>
      <c r="M9" s="36" t="s">
        <v>642</v>
      </c>
      <c r="N9" s="66" t="s">
        <v>621</v>
      </c>
    </row>
    <row r="10" spans="1:14">
      <c r="A10" s="174" t="s">
        <v>204</v>
      </c>
      <c r="B10" s="173">
        <v>1</v>
      </c>
      <c r="C10" s="33" t="s">
        <v>656</v>
      </c>
      <c r="E10" s="36" t="s">
        <v>39</v>
      </c>
      <c r="F10" s="180" t="s">
        <v>223</v>
      </c>
      <c r="G10" s="181" t="s">
        <v>666</v>
      </c>
      <c r="H10" s="181" t="s">
        <v>31</v>
      </c>
      <c r="I10" s="36" t="s">
        <v>667</v>
      </c>
      <c r="J10" s="64" t="s">
        <v>318</v>
      </c>
      <c r="K10" s="36" t="s">
        <v>668</v>
      </c>
      <c r="L10" s="64" t="s">
        <v>319</v>
      </c>
      <c r="M10" s="36" t="s">
        <v>642</v>
      </c>
      <c r="N10" s="64" t="s">
        <v>656</v>
      </c>
    </row>
    <row r="11" spans="1:14">
      <c r="A11" s="174" t="s">
        <v>623</v>
      </c>
      <c r="B11" s="173"/>
      <c r="C11" s="175" t="s">
        <v>621</v>
      </c>
      <c r="E11" s="36" t="s">
        <v>664</v>
      </c>
      <c r="F11" s="180" t="s">
        <v>317</v>
      </c>
      <c r="G11" s="181" t="s">
        <v>666</v>
      </c>
      <c r="H11" s="181" t="s">
        <v>31</v>
      </c>
      <c r="I11" s="36" t="s">
        <v>667</v>
      </c>
      <c r="J11" s="64" t="s">
        <v>318</v>
      </c>
      <c r="K11" s="36" t="s">
        <v>668</v>
      </c>
      <c r="L11" s="64" t="s">
        <v>319</v>
      </c>
      <c r="M11" s="36" t="s">
        <v>642</v>
      </c>
      <c r="N11" s="64" t="s">
        <v>656</v>
      </c>
    </row>
    <row r="12" spans="1:14">
      <c r="A12" s="174" t="s">
        <v>223</v>
      </c>
      <c r="B12" s="173">
        <v>11</v>
      </c>
      <c r="C12" s="33" t="s">
        <v>656</v>
      </c>
      <c r="E12" s="36" t="s">
        <v>94</v>
      </c>
      <c r="F12" s="180" t="s">
        <v>186</v>
      </c>
      <c r="G12" s="181" t="s">
        <v>666</v>
      </c>
      <c r="H12" s="181" t="s">
        <v>31</v>
      </c>
      <c r="I12" s="36" t="s">
        <v>667</v>
      </c>
      <c r="J12" s="64" t="s">
        <v>318</v>
      </c>
      <c r="K12" s="36" t="s">
        <v>668</v>
      </c>
      <c r="L12" s="64" t="s">
        <v>319</v>
      </c>
      <c r="M12" s="36" t="s">
        <v>642</v>
      </c>
      <c r="N12" s="64" t="s">
        <v>656</v>
      </c>
    </row>
    <row r="13" spans="1:14">
      <c r="A13" s="174" t="s">
        <v>317</v>
      </c>
      <c r="B13" s="173">
        <v>2</v>
      </c>
      <c r="C13" s="33" t="s">
        <v>656</v>
      </c>
      <c r="E13" s="36" t="s">
        <v>39</v>
      </c>
      <c r="F13" s="180" t="s">
        <v>462</v>
      </c>
      <c r="G13" s="181" t="s">
        <v>666</v>
      </c>
      <c r="H13" s="181" t="s">
        <v>31</v>
      </c>
      <c r="I13" s="36" t="s">
        <v>667</v>
      </c>
      <c r="J13" s="64" t="s">
        <v>318</v>
      </c>
      <c r="K13" s="36" t="s">
        <v>668</v>
      </c>
      <c r="L13" s="64" t="s">
        <v>319</v>
      </c>
      <c r="M13" s="36" t="s">
        <v>642</v>
      </c>
      <c r="N13" s="64" t="s">
        <v>656</v>
      </c>
    </row>
    <row r="14" spans="1:14">
      <c r="A14" s="174" t="s">
        <v>186</v>
      </c>
      <c r="B14" s="173">
        <v>2</v>
      </c>
      <c r="C14" s="33" t="s">
        <v>656</v>
      </c>
      <c r="E14" s="36" t="s">
        <v>199</v>
      </c>
      <c r="F14" s="180" t="s">
        <v>198</v>
      </c>
      <c r="G14" s="181" t="s">
        <v>666</v>
      </c>
      <c r="H14" s="181" t="s">
        <v>31</v>
      </c>
      <c r="I14" s="36" t="s">
        <v>667</v>
      </c>
      <c r="J14" s="64" t="s">
        <v>318</v>
      </c>
      <c r="K14" s="36" t="s">
        <v>668</v>
      </c>
      <c r="L14" s="64" t="s">
        <v>319</v>
      </c>
      <c r="M14" s="36" t="s">
        <v>642</v>
      </c>
      <c r="N14" s="64" t="s">
        <v>656</v>
      </c>
    </row>
    <row r="15" spans="1:14">
      <c r="A15" s="132" t="s">
        <v>542</v>
      </c>
      <c r="B15" s="173">
        <v>2</v>
      </c>
      <c r="E15" s="36" t="s">
        <v>94</v>
      </c>
      <c r="F15" s="180" t="s">
        <v>266</v>
      </c>
      <c r="G15" s="181" t="s">
        <v>666</v>
      </c>
      <c r="H15" s="181" t="s">
        <v>31</v>
      </c>
      <c r="I15" s="36" t="s">
        <v>667</v>
      </c>
      <c r="J15" s="64" t="s">
        <v>318</v>
      </c>
      <c r="K15" s="36" t="s">
        <v>668</v>
      </c>
      <c r="L15" s="64" t="s">
        <v>319</v>
      </c>
      <c r="M15" s="36" t="s">
        <v>642</v>
      </c>
      <c r="N15" s="66" t="s">
        <v>621</v>
      </c>
    </row>
    <row r="16" spans="1:14">
      <c r="A16" s="174" t="s">
        <v>462</v>
      </c>
      <c r="B16" s="173">
        <v>1</v>
      </c>
      <c r="C16" s="33" t="s">
        <v>656</v>
      </c>
      <c r="E16" s="36" t="s">
        <v>199</v>
      </c>
      <c r="F16" s="180" t="s">
        <v>624</v>
      </c>
      <c r="G16" s="181" t="s">
        <v>666</v>
      </c>
      <c r="H16" s="181" t="s">
        <v>31</v>
      </c>
      <c r="I16" s="36" t="s">
        <v>667</v>
      </c>
      <c r="J16" s="64" t="s">
        <v>318</v>
      </c>
      <c r="K16" s="36" t="s">
        <v>668</v>
      </c>
      <c r="L16" s="64" t="s">
        <v>319</v>
      </c>
      <c r="M16" s="36" t="s">
        <v>642</v>
      </c>
      <c r="N16" s="66" t="s">
        <v>621</v>
      </c>
    </row>
    <row r="17" spans="1:14">
      <c r="A17" s="174" t="s">
        <v>198</v>
      </c>
      <c r="B17" s="173">
        <v>1</v>
      </c>
      <c r="C17" s="33" t="s">
        <v>656</v>
      </c>
      <c r="E17" s="36" t="s">
        <v>213</v>
      </c>
      <c r="F17" s="180" t="s">
        <v>211</v>
      </c>
      <c r="G17" s="181" t="s">
        <v>666</v>
      </c>
      <c r="H17" s="181" t="s">
        <v>31</v>
      </c>
      <c r="I17" s="36" t="s">
        <v>667</v>
      </c>
      <c r="J17" s="64" t="s">
        <v>318</v>
      </c>
      <c r="K17" s="36" t="s">
        <v>668</v>
      </c>
      <c r="L17" s="64" t="s">
        <v>319</v>
      </c>
      <c r="M17" s="36" t="s">
        <v>642</v>
      </c>
      <c r="N17" s="66" t="s">
        <v>621</v>
      </c>
    </row>
    <row r="18" spans="1:14">
      <c r="A18" s="174" t="s">
        <v>266</v>
      </c>
      <c r="B18" s="173"/>
      <c r="C18" s="175" t="s">
        <v>621</v>
      </c>
      <c r="E18" s="36" t="s">
        <v>631</v>
      </c>
      <c r="F18" s="180" t="s">
        <v>623</v>
      </c>
      <c r="G18" s="181" t="s">
        <v>666</v>
      </c>
      <c r="H18" s="181" t="s">
        <v>31</v>
      </c>
      <c r="I18" s="36" t="s">
        <v>667</v>
      </c>
      <c r="J18" s="64" t="s">
        <v>318</v>
      </c>
      <c r="K18" s="36" t="s">
        <v>668</v>
      </c>
      <c r="L18" s="64" t="s">
        <v>614</v>
      </c>
      <c r="M18" s="36" t="s">
        <v>645</v>
      </c>
      <c r="N18" s="66" t="s">
        <v>621</v>
      </c>
    </row>
    <row r="19" spans="1:14">
      <c r="A19" s="174" t="s">
        <v>624</v>
      </c>
      <c r="B19" s="173"/>
      <c r="C19" s="175" t="s">
        <v>621</v>
      </c>
      <c r="E19" s="36" t="s">
        <v>39</v>
      </c>
      <c r="F19" s="180" t="s">
        <v>76</v>
      </c>
      <c r="G19" s="181" t="s">
        <v>666</v>
      </c>
      <c r="H19" s="181" t="s">
        <v>31</v>
      </c>
      <c r="I19" s="36" t="s">
        <v>667</v>
      </c>
      <c r="J19" s="64" t="s">
        <v>318</v>
      </c>
      <c r="K19" s="36" t="s">
        <v>668</v>
      </c>
      <c r="L19" s="64" t="s">
        <v>614</v>
      </c>
      <c r="M19" s="36" t="s">
        <v>645</v>
      </c>
      <c r="N19" s="66" t="s">
        <v>621</v>
      </c>
    </row>
    <row r="20" spans="1:14">
      <c r="A20" s="174" t="s">
        <v>211</v>
      </c>
      <c r="B20" s="173"/>
      <c r="C20" s="175" t="s">
        <v>621</v>
      </c>
      <c r="E20" s="36" t="s">
        <v>94</v>
      </c>
      <c r="F20" s="180" t="s">
        <v>266</v>
      </c>
      <c r="G20" s="181" t="s">
        <v>666</v>
      </c>
      <c r="H20" s="181" t="s">
        <v>31</v>
      </c>
      <c r="I20" s="36" t="s">
        <v>667</v>
      </c>
      <c r="J20" s="64" t="s">
        <v>318</v>
      </c>
      <c r="K20" s="36" t="s">
        <v>668</v>
      </c>
      <c r="L20" s="64" t="s">
        <v>614</v>
      </c>
      <c r="M20" s="36" t="s">
        <v>645</v>
      </c>
      <c r="N20" s="66" t="s">
        <v>621</v>
      </c>
    </row>
    <row r="21" spans="1:14">
      <c r="A21" s="131" t="s">
        <v>614</v>
      </c>
      <c r="B21" s="173"/>
      <c r="E21" s="36" t="s">
        <v>94</v>
      </c>
      <c r="F21" s="180" t="s">
        <v>625</v>
      </c>
      <c r="G21" s="181" t="s">
        <v>666</v>
      </c>
      <c r="H21" s="181" t="s">
        <v>31</v>
      </c>
      <c r="I21" s="36" t="s">
        <v>667</v>
      </c>
      <c r="J21" s="64" t="s">
        <v>318</v>
      </c>
      <c r="K21" s="36" t="s">
        <v>668</v>
      </c>
      <c r="L21" s="64" t="s">
        <v>614</v>
      </c>
      <c r="M21" s="36" t="s">
        <v>645</v>
      </c>
      <c r="N21" s="66" t="s">
        <v>621</v>
      </c>
    </row>
    <row r="22" spans="1:14">
      <c r="A22" s="132" t="s">
        <v>541</v>
      </c>
      <c r="B22" s="173"/>
      <c r="E22" s="36" t="s">
        <v>631</v>
      </c>
      <c r="F22" s="180" t="s">
        <v>626</v>
      </c>
      <c r="G22" s="181" t="s">
        <v>666</v>
      </c>
      <c r="H22" s="181" t="s">
        <v>31</v>
      </c>
      <c r="I22" s="36" t="s">
        <v>667</v>
      </c>
      <c r="J22" s="64" t="s">
        <v>318</v>
      </c>
      <c r="K22" s="36" t="s">
        <v>668</v>
      </c>
      <c r="L22" s="64" t="s">
        <v>614</v>
      </c>
      <c r="M22" s="36" t="s">
        <v>645</v>
      </c>
      <c r="N22" s="66" t="s">
        <v>621</v>
      </c>
    </row>
    <row r="23" spans="1:14">
      <c r="A23" s="174" t="s">
        <v>623</v>
      </c>
      <c r="B23" s="173"/>
      <c r="C23" s="175" t="s">
        <v>621</v>
      </c>
      <c r="E23" s="36" t="s">
        <v>39</v>
      </c>
      <c r="F23" s="180" t="s">
        <v>223</v>
      </c>
      <c r="G23" s="181" t="s">
        <v>666</v>
      </c>
      <c r="H23" s="181" t="s">
        <v>31</v>
      </c>
      <c r="I23" s="36" t="s">
        <v>667</v>
      </c>
      <c r="J23" s="64" t="s">
        <v>318</v>
      </c>
      <c r="K23" s="36" t="s">
        <v>668</v>
      </c>
      <c r="L23" s="64" t="s">
        <v>614</v>
      </c>
      <c r="M23" s="36" t="s">
        <v>645</v>
      </c>
      <c r="N23" s="66" t="s">
        <v>621</v>
      </c>
    </row>
    <row r="24" spans="1:14">
      <c r="A24" s="132" t="s">
        <v>542</v>
      </c>
      <c r="B24" s="173"/>
      <c r="E24" s="36" t="s">
        <v>39</v>
      </c>
      <c r="F24" s="180" t="s">
        <v>627</v>
      </c>
      <c r="G24" s="181" t="s">
        <v>666</v>
      </c>
      <c r="H24" s="181" t="s">
        <v>31</v>
      </c>
      <c r="I24" s="36" t="s">
        <v>667</v>
      </c>
      <c r="J24" s="64" t="s">
        <v>318</v>
      </c>
      <c r="K24" s="36" t="s">
        <v>668</v>
      </c>
      <c r="L24" s="64" t="s">
        <v>614</v>
      </c>
      <c r="M24" s="36" t="s">
        <v>645</v>
      </c>
      <c r="N24" s="66" t="s">
        <v>621</v>
      </c>
    </row>
    <row r="25" spans="1:14">
      <c r="A25" s="174" t="s">
        <v>76</v>
      </c>
      <c r="B25" s="173"/>
      <c r="C25" s="175" t="s">
        <v>621</v>
      </c>
      <c r="E25" s="36" t="s">
        <v>199</v>
      </c>
      <c r="F25" s="180" t="s">
        <v>624</v>
      </c>
      <c r="G25" s="181" t="s">
        <v>666</v>
      </c>
      <c r="H25" s="181" t="s">
        <v>31</v>
      </c>
      <c r="I25" s="36" t="s">
        <v>667</v>
      </c>
      <c r="J25" s="64" t="s">
        <v>318</v>
      </c>
      <c r="K25" s="36" t="s">
        <v>668</v>
      </c>
      <c r="L25" s="64" t="s">
        <v>614</v>
      </c>
      <c r="M25" s="36" t="s">
        <v>645</v>
      </c>
      <c r="N25" s="66" t="s">
        <v>621</v>
      </c>
    </row>
    <row r="26" spans="1:14">
      <c r="A26" s="174" t="s">
        <v>266</v>
      </c>
      <c r="B26" s="173"/>
      <c r="C26" s="175" t="s">
        <v>621</v>
      </c>
      <c r="E26" s="36" t="s">
        <v>213</v>
      </c>
      <c r="F26" s="180" t="s">
        <v>211</v>
      </c>
      <c r="G26" s="181" t="s">
        <v>666</v>
      </c>
      <c r="H26" s="181" t="s">
        <v>31</v>
      </c>
      <c r="I26" s="36" t="s">
        <v>667</v>
      </c>
      <c r="J26" s="64" t="s">
        <v>318</v>
      </c>
      <c r="K26" s="36" t="s">
        <v>668</v>
      </c>
      <c r="L26" s="64" t="s">
        <v>614</v>
      </c>
      <c r="M26" s="36" t="s">
        <v>645</v>
      </c>
      <c r="N26" s="66" t="s">
        <v>621</v>
      </c>
    </row>
    <row r="27" spans="1:14">
      <c r="A27" s="174" t="s">
        <v>625</v>
      </c>
      <c r="B27" s="173"/>
      <c r="C27" s="175" t="s">
        <v>621</v>
      </c>
      <c r="E27" s="36" t="s">
        <v>39</v>
      </c>
      <c r="F27" s="180" t="s">
        <v>76</v>
      </c>
      <c r="G27" s="181" t="s">
        <v>666</v>
      </c>
      <c r="H27" s="181" t="s">
        <v>31</v>
      </c>
      <c r="I27" s="36" t="s">
        <v>667</v>
      </c>
      <c r="J27" s="64" t="s">
        <v>318</v>
      </c>
      <c r="K27" s="36" t="s">
        <v>668</v>
      </c>
      <c r="L27" s="64" t="s">
        <v>355</v>
      </c>
      <c r="M27" s="36" t="s">
        <v>643</v>
      </c>
      <c r="N27" s="64" t="s">
        <v>656</v>
      </c>
    </row>
    <row r="28" spans="1:14">
      <c r="A28" s="174" t="s">
        <v>626</v>
      </c>
      <c r="B28" s="173"/>
      <c r="C28" s="175" t="s">
        <v>621</v>
      </c>
      <c r="E28" s="36" t="s">
        <v>349</v>
      </c>
      <c r="F28" s="180" t="s">
        <v>438</v>
      </c>
      <c r="G28" s="181" t="s">
        <v>666</v>
      </c>
      <c r="H28" s="181" t="s">
        <v>31</v>
      </c>
      <c r="I28" s="36" t="s">
        <v>667</v>
      </c>
      <c r="J28" s="64" t="s">
        <v>318</v>
      </c>
      <c r="K28" s="36" t="s">
        <v>668</v>
      </c>
      <c r="L28" s="64" t="s">
        <v>355</v>
      </c>
      <c r="M28" s="36" t="s">
        <v>643</v>
      </c>
      <c r="N28" s="64" t="s">
        <v>656</v>
      </c>
    </row>
    <row r="29" spans="1:14">
      <c r="A29" s="174" t="s">
        <v>223</v>
      </c>
      <c r="B29" s="173"/>
      <c r="C29" s="175" t="s">
        <v>621</v>
      </c>
      <c r="E29" s="36" t="s">
        <v>631</v>
      </c>
      <c r="F29" s="180" t="s">
        <v>623</v>
      </c>
      <c r="G29" s="181" t="s">
        <v>666</v>
      </c>
      <c r="H29" s="181" t="s">
        <v>31</v>
      </c>
      <c r="I29" s="36" t="s">
        <v>667</v>
      </c>
      <c r="J29" s="64" t="s">
        <v>318</v>
      </c>
      <c r="K29" s="36" t="s">
        <v>668</v>
      </c>
      <c r="L29" s="64" t="s">
        <v>355</v>
      </c>
      <c r="M29" s="36" t="s">
        <v>643</v>
      </c>
      <c r="N29" s="66" t="s">
        <v>621</v>
      </c>
    </row>
    <row r="30" spans="1:14">
      <c r="A30" s="174" t="s">
        <v>627</v>
      </c>
      <c r="B30" s="173"/>
      <c r="C30" s="175" t="s">
        <v>621</v>
      </c>
      <c r="E30" s="36" t="s">
        <v>39</v>
      </c>
      <c r="F30" s="180" t="s">
        <v>223</v>
      </c>
      <c r="G30" s="181" t="s">
        <v>666</v>
      </c>
      <c r="H30" s="181" t="s">
        <v>31</v>
      </c>
      <c r="I30" s="36" t="s">
        <v>667</v>
      </c>
      <c r="J30" s="64" t="s">
        <v>318</v>
      </c>
      <c r="K30" s="36" t="s">
        <v>668</v>
      </c>
      <c r="L30" s="64" t="s">
        <v>355</v>
      </c>
      <c r="M30" s="36" t="s">
        <v>643</v>
      </c>
      <c r="N30" s="64" t="s">
        <v>656</v>
      </c>
    </row>
    <row r="31" spans="1:14">
      <c r="A31" s="174" t="s">
        <v>624</v>
      </c>
      <c r="B31" s="173"/>
      <c r="C31" s="175" t="s">
        <v>621</v>
      </c>
      <c r="E31" s="36" t="s">
        <v>213</v>
      </c>
      <c r="F31" s="180" t="s">
        <v>211</v>
      </c>
      <c r="G31" s="181" t="s">
        <v>666</v>
      </c>
      <c r="H31" s="181" t="s">
        <v>31</v>
      </c>
      <c r="I31" s="36" t="s">
        <v>667</v>
      </c>
      <c r="J31" s="64" t="s">
        <v>318</v>
      </c>
      <c r="K31" s="36" t="s">
        <v>668</v>
      </c>
      <c r="L31" s="64" t="s">
        <v>355</v>
      </c>
      <c r="M31" s="36" t="s">
        <v>643</v>
      </c>
      <c r="N31" s="64" t="s">
        <v>656</v>
      </c>
    </row>
    <row r="32" spans="1:14">
      <c r="A32" s="174" t="s">
        <v>211</v>
      </c>
      <c r="B32" s="173"/>
      <c r="C32" s="175" t="s">
        <v>621</v>
      </c>
      <c r="E32" s="36" t="s">
        <v>632</v>
      </c>
      <c r="F32" s="180" t="s">
        <v>628</v>
      </c>
      <c r="G32" s="181" t="s">
        <v>666</v>
      </c>
      <c r="H32" s="181" t="s">
        <v>31</v>
      </c>
      <c r="I32" s="36" t="s">
        <v>667</v>
      </c>
      <c r="J32" s="64" t="s">
        <v>318</v>
      </c>
      <c r="K32" s="36" t="s">
        <v>668</v>
      </c>
      <c r="L32" s="64" t="s">
        <v>355</v>
      </c>
      <c r="M32" s="36" t="s">
        <v>643</v>
      </c>
      <c r="N32" s="66" t="s">
        <v>621</v>
      </c>
    </row>
    <row r="33" spans="1:14">
      <c r="A33" s="131" t="s">
        <v>355</v>
      </c>
      <c r="B33" s="173">
        <v>7</v>
      </c>
      <c r="E33" s="36" t="s">
        <v>94</v>
      </c>
      <c r="F33" s="180" t="s">
        <v>204</v>
      </c>
      <c r="G33" s="181" t="s">
        <v>666</v>
      </c>
      <c r="H33" s="181" t="s">
        <v>31</v>
      </c>
      <c r="I33" s="36" t="s">
        <v>667</v>
      </c>
      <c r="J33" s="64" t="s">
        <v>318</v>
      </c>
      <c r="K33" s="36" t="s">
        <v>668</v>
      </c>
      <c r="L33" s="64" t="s">
        <v>355</v>
      </c>
      <c r="M33" s="36" t="s">
        <v>643</v>
      </c>
      <c r="N33" s="66" t="s">
        <v>621</v>
      </c>
    </row>
    <row r="34" spans="1:14">
      <c r="A34" s="132" t="s">
        <v>541</v>
      </c>
      <c r="B34" s="173">
        <v>5</v>
      </c>
      <c r="E34" s="36" t="s">
        <v>39</v>
      </c>
      <c r="F34" s="180" t="s">
        <v>223</v>
      </c>
      <c r="G34" s="181" t="s">
        <v>666</v>
      </c>
      <c r="H34" s="181" t="s">
        <v>31</v>
      </c>
      <c r="I34" s="36" t="s">
        <v>667</v>
      </c>
      <c r="J34" s="64" t="s">
        <v>318</v>
      </c>
      <c r="K34" s="36" t="s">
        <v>668</v>
      </c>
      <c r="L34" s="64" t="s">
        <v>355</v>
      </c>
      <c r="M34" s="36" t="s">
        <v>643</v>
      </c>
      <c r="N34" s="64" t="s">
        <v>656</v>
      </c>
    </row>
    <row r="35" spans="1:14">
      <c r="A35" s="174" t="s">
        <v>76</v>
      </c>
      <c r="B35" s="173">
        <v>2</v>
      </c>
      <c r="C35" s="33" t="s">
        <v>656</v>
      </c>
      <c r="E35" s="36" t="s">
        <v>39</v>
      </c>
      <c r="F35" s="180" t="s">
        <v>627</v>
      </c>
      <c r="G35" s="181" t="s">
        <v>666</v>
      </c>
      <c r="H35" s="181" t="s">
        <v>31</v>
      </c>
      <c r="I35" s="36" t="s">
        <v>667</v>
      </c>
      <c r="J35" s="64" t="s">
        <v>318</v>
      </c>
      <c r="K35" s="36" t="s">
        <v>668</v>
      </c>
      <c r="L35" s="64" t="s">
        <v>355</v>
      </c>
      <c r="M35" s="36" t="s">
        <v>643</v>
      </c>
      <c r="N35" s="66" t="s">
        <v>621</v>
      </c>
    </row>
    <row r="36" spans="1:14">
      <c r="A36" s="174" t="s">
        <v>438</v>
      </c>
      <c r="B36" s="173">
        <v>1</v>
      </c>
      <c r="C36" s="33" t="s">
        <v>656</v>
      </c>
      <c r="E36" s="36" t="s">
        <v>213</v>
      </c>
      <c r="F36" s="180" t="s">
        <v>211</v>
      </c>
      <c r="G36" s="181" t="s">
        <v>666</v>
      </c>
      <c r="H36" s="181" t="s">
        <v>31</v>
      </c>
      <c r="I36" s="36" t="s">
        <v>667</v>
      </c>
      <c r="J36" s="64" t="s">
        <v>318</v>
      </c>
      <c r="K36" s="36" t="s">
        <v>668</v>
      </c>
      <c r="L36" s="64" t="s">
        <v>355</v>
      </c>
      <c r="M36" s="36" t="s">
        <v>643</v>
      </c>
      <c r="N36" s="64" t="s">
        <v>656</v>
      </c>
    </row>
    <row r="37" spans="1:14">
      <c r="A37" s="174" t="s">
        <v>623</v>
      </c>
      <c r="B37" s="173"/>
      <c r="C37" s="175" t="s">
        <v>621</v>
      </c>
      <c r="E37" s="36" t="s">
        <v>39</v>
      </c>
      <c r="F37" s="180" t="s">
        <v>223</v>
      </c>
      <c r="G37" s="181" t="s">
        <v>666</v>
      </c>
      <c r="H37" s="181" t="s">
        <v>31</v>
      </c>
      <c r="I37" s="36" t="s">
        <v>667</v>
      </c>
      <c r="J37" s="64" t="s">
        <v>318</v>
      </c>
      <c r="K37" s="36" t="s">
        <v>668</v>
      </c>
      <c r="L37" s="64" t="s">
        <v>480</v>
      </c>
      <c r="M37" s="36" t="s">
        <v>636</v>
      </c>
      <c r="N37" s="64" t="s">
        <v>656</v>
      </c>
    </row>
    <row r="38" spans="1:14">
      <c r="A38" s="174" t="s">
        <v>223</v>
      </c>
      <c r="B38" s="173">
        <v>1</v>
      </c>
      <c r="C38" s="33" t="s">
        <v>656</v>
      </c>
      <c r="E38" s="36" t="s">
        <v>39</v>
      </c>
      <c r="F38" s="180" t="s">
        <v>76</v>
      </c>
      <c r="G38" s="181" t="s">
        <v>666</v>
      </c>
      <c r="H38" s="181" t="s">
        <v>31</v>
      </c>
      <c r="I38" s="36" t="s">
        <v>667</v>
      </c>
      <c r="J38" s="64" t="s">
        <v>318</v>
      </c>
      <c r="K38" s="36" t="s">
        <v>668</v>
      </c>
      <c r="L38" s="64" t="s">
        <v>480</v>
      </c>
      <c r="M38" s="36" t="s">
        <v>636</v>
      </c>
      <c r="N38" s="66" t="s">
        <v>621</v>
      </c>
    </row>
    <row r="39" spans="1:14">
      <c r="A39" s="174" t="s">
        <v>211</v>
      </c>
      <c r="B39" s="173">
        <v>1</v>
      </c>
      <c r="C39" s="33" t="s">
        <v>656</v>
      </c>
      <c r="E39" s="36" t="s">
        <v>94</v>
      </c>
      <c r="F39" s="180" t="s">
        <v>266</v>
      </c>
      <c r="G39" s="181" t="s">
        <v>666</v>
      </c>
      <c r="H39" s="181" t="s">
        <v>31</v>
      </c>
      <c r="I39" s="36" t="s">
        <v>667</v>
      </c>
      <c r="J39" s="64" t="s">
        <v>318</v>
      </c>
      <c r="K39" s="36" t="s">
        <v>668</v>
      </c>
      <c r="L39" s="64" t="s">
        <v>480</v>
      </c>
      <c r="M39" s="36" t="s">
        <v>636</v>
      </c>
      <c r="N39" s="66" t="s">
        <v>621</v>
      </c>
    </row>
    <row r="40" spans="1:14">
      <c r="A40" s="132" t="s">
        <v>542</v>
      </c>
      <c r="B40" s="173">
        <v>2</v>
      </c>
      <c r="E40" s="36" t="s">
        <v>39</v>
      </c>
      <c r="F40" s="180" t="s">
        <v>47</v>
      </c>
      <c r="G40" s="181" t="s">
        <v>666</v>
      </c>
      <c r="H40" s="181" t="s">
        <v>31</v>
      </c>
      <c r="I40" s="36" t="s">
        <v>667</v>
      </c>
      <c r="J40" s="64" t="s">
        <v>312</v>
      </c>
      <c r="K40" s="36" t="s">
        <v>669</v>
      </c>
      <c r="L40" s="64" t="s">
        <v>313</v>
      </c>
      <c r="M40" s="36" t="s">
        <v>644</v>
      </c>
      <c r="N40" s="64" t="s">
        <v>656</v>
      </c>
    </row>
    <row r="41" spans="1:14">
      <c r="A41" s="174" t="s">
        <v>628</v>
      </c>
      <c r="B41" s="173"/>
      <c r="C41" s="175" t="s">
        <v>621</v>
      </c>
      <c r="E41" s="36" t="s">
        <v>39</v>
      </c>
      <c r="F41" s="180" t="s">
        <v>223</v>
      </c>
      <c r="G41" s="181" t="s">
        <v>666</v>
      </c>
      <c r="H41" s="181" t="s">
        <v>31</v>
      </c>
      <c r="I41" s="36" t="s">
        <v>667</v>
      </c>
      <c r="J41" s="64" t="s">
        <v>312</v>
      </c>
      <c r="K41" s="36" t="s">
        <v>669</v>
      </c>
      <c r="L41" s="64" t="s">
        <v>313</v>
      </c>
      <c r="M41" s="36" t="s">
        <v>644</v>
      </c>
      <c r="N41" s="64" t="s">
        <v>656</v>
      </c>
    </row>
    <row r="42" spans="1:14">
      <c r="A42" s="174" t="s">
        <v>204</v>
      </c>
      <c r="B42" s="173"/>
      <c r="C42" s="175" t="s">
        <v>621</v>
      </c>
      <c r="E42" s="36" t="s">
        <v>39</v>
      </c>
      <c r="F42" s="180" t="s">
        <v>76</v>
      </c>
      <c r="G42" s="181" t="s">
        <v>666</v>
      </c>
      <c r="H42" s="181" t="s">
        <v>31</v>
      </c>
      <c r="I42" s="36" t="s">
        <v>667</v>
      </c>
      <c r="J42" s="64" t="s">
        <v>312</v>
      </c>
      <c r="K42" s="36" t="s">
        <v>669</v>
      </c>
      <c r="L42" s="64" t="s">
        <v>313</v>
      </c>
      <c r="M42" s="36" t="s">
        <v>644</v>
      </c>
      <c r="N42" s="66" t="s">
        <v>621</v>
      </c>
    </row>
    <row r="43" spans="1:14">
      <c r="A43" s="174" t="s">
        <v>223</v>
      </c>
      <c r="B43" s="173">
        <v>1</v>
      </c>
      <c r="C43" s="33" t="s">
        <v>656</v>
      </c>
      <c r="E43" s="36" t="s">
        <v>94</v>
      </c>
      <c r="F43" s="180" t="s">
        <v>266</v>
      </c>
      <c r="G43" s="181" t="s">
        <v>666</v>
      </c>
      <c r="H43" s="181" t="s">
        <v>31</v>
      </c>
      <c r="I43" s="36" t="s">
        <v>667</v>
      </c>
      <c r="J43" s="64" t="s">
        <v>312</v>
      </c>
      <c r="K43" s="36" t="s">
        <v>669</v>
      </c>
      <c r="L43" s="64" t="s">
        <v>313</v>
      </c>
      <c r="M43" s="36" t="s">
        <v>644</v>
      </c>
      <c r="N43" s="66" t="s">
        <v>621</v>
      </c>
    </row>
    <row r="44" spans="1:14">
      <c r="A44" s="174" t="s">
        <v>627</v>
      </c>
      <c r="B44" s="173"/>
      <c r="C44" s="175" t="s">
        <v>621</v>
      </c>
      <c r="E44" s="36" t="s">
        <v>631</v>
      </c>
      <c r="F44" s="180" t="s">
        <v>623</v>
      </c>
      <c r="G44" s="181" t="s">
        <v>666</v>
      </c>
      <c r="H44" s="181" t="s">
        <v>31</v>
      </c>
      <c r="I44" s="36" t="s">
        <v>667</v>
      </c>
      <c r="J44" s="64" t="s">
        <v>312</v>
      </c>
      <c r="K44" s="36" t="s">
        <v>669</v>
      </c>
      <c r="L44" s="64" t="s">
        <v>455</v>
      </c>
      <c r="M44" s="36" t="s">
        <v>640</v>
      </c>
      <c r="N44" s="66" t="s">
        <v>621</v>
      </c>
    </row>
    <row r="45" spans="1:14">
      <c r="A45" s="174" t="s">
        <v>211</v>
      </c>
      <c r="B45" s="173">
        <v>1</v>
      </c>
      <c r="C45" s="33" t="s">
        <v>656</v>
      </c>
      <c r="E45" s="36" t="s">
        <v>39</v>
      </c>
      <c r="F45" s="180" t="s">
        <v>223</v>
      </c>
      <c r="G45" s="181" t="s">
        <v>666</v>
      </c>
      <c r="H45" s="181" t="s">
        <v>31</v>
      </c>
      <c r="I45" s="36" t="s">
        <v>667</v>
      </c>
      <c r="J45" s="64" t="s">
        <v>312</v>
      </c>
      <c r="K45" s="36" t="s">
        <v>669</v>
      </c>
      <c r="L45" s="64" t="s">
        <v>455</v>
      </c>
      <c r="M45" s="36" t="s">
        <v>640</v>
      </c>
      <c r="N45" s="64" t="s">
        <v>656</v>
      </c>
    </row>
    <row r="46" spans="1:14">
      <c r="A46" s="131" t="s">
        <v>480</v>
      </c>
      <c r="B46" s="173">
        <v>1</v>
      </c>
      <c r="E46" s="36" t="s">
        <v>39</v>
      </c>
      <c r="F46" s="180" t="s">
        <v>76</v>
      </c>
      <c r="G46" s="181" t="s">
        <v>666</v>
      </c>
      <c r="H46" s="181" t="s">
        <v>31</v>
      </c>
      <c r="I46" s="36" t="s">
        <v>667</v>
      </c>
      <c r="J46" s="64" t="s">
        <v>312</v>
      </c>
      <c r="K46" s="36" t="s">
        <v>669</v>
      </c>
      <c r="L46" s="64" t="s">
        <v>455</v>
      </c>
      <c r="M46" s="36" t="s">
        <v>640</v>
      </c>
      <c r="N46" s="66" t="s">
        <v>621</v>
      </c>
    </row>
    <row r="47" spans="1:14">
      <c r="A47" s="132" t="s">
        <v>541</v>
      </c>
      <c r="B47" s="173">
        <v>1</v>
      </c>
      <c r="E47" s="36" t="s">
        <v>94</v>
      </c>
      <c r="F47" s="180" t="s">
        <v>266</v>
      </c>
      <c r="G47" s="181" t="s">
        <v>666</v>
      </c>
      <c r="H47" s="181" t="s">
        <v>31</v>
      </c>
      <c r="I47" s="36" t="s">
        <v>667</v>
      </c>
      <c r="J47" s="64" t="s">
        <v>312</v>
      </c>
      <c r="K47" s="36" t="s">
        <v>669</v>
      </c>
      <c r="L47" s="64" t="s">
        <v>455</v>
      </c>
      <c r="M47" s="36" t="s">
        <v>640</v>
      </c>
      <c r="N47" s="66" t="s">
        <v>621</v>
      </c>
    </row>
    <row r="48" spans="1:14">
      <c r="A48" s="174" t="s">
        <v>223</v>
      </c>
      <c r="B48" s="173">
        <v>1</v>
      </c>
      <c r="C48" s="33" t="s">
        <v>656</v>
      </c>
      <c r="E48" s="36" t="s">
        <v>631</v>
      </c>
      <c r="F48" s="180" t="s">
        <v>626</v>
      </c>
      <c r="G48" s="181" t="s">
        <v>666</v>
      </c>
      <c r="H48" s="181" t="s">
        <v>31</v>
      </c>
      <c r="I48" s="36" t="s">
        <v>667</v>
      </c>
      <c r="J48" s="64" t="s">
        <v>312</v>
      </c>
      <c r="K48" s="36" t="s">
        <v>669</v>
      </c>
      <c r="L48" s="64" t="s">
        <v>455</v>
      </c>
      <c r="M48" s="36" t="s">
        <v>640</v>
      </c>
      <c r="N48" s="66" t="s">
        <v>621</v>
      </c>
    </row>
    <row r="49" spans="1:14">
      <c r="A49" s="132" t="s">
        <v>542</v>
      </c>
      <c r="B49" s="173"/>
      <c r="E49" s="36" t="s">
        <v>39</v>
      </c>
      <c r="F49" s="180" t="s">
        <v>627</v>
      </c>
      <c r="G49" s="181" t="s">
        <v>666</v>
      </c>
      <c r="H49" s="181" t="s">
        <v>31</v>
      </c>
      <c r="I49" s="36" t="s">
        <v>667</v>
      </c>
      <c r="J49" s="64" t="s">
        <v>312</v>
      </c>
      <c r="K49" s="36" t="s">
        <v>669</v>
      </c>
      <c r="L49" s="64" t="s">
        <v>455</v>
      </c>
      <c r="M49" s="36" t="s">
        <v>640</v>
      </c>
      <c r="N49" s="66" t="s">
        <v>621</v>
      </c>
    </row>
    <row r="50" spans="1:14">
      <c r="A50" s="174" t="s">
        <v>76</v>
      </c>
      <c r="B50" s="173"/>
      <c r="C50" s="175" t="s">
        <v>621</v>
      </c>
      <c r="E50" s="36" t="s">
        <v>39</v>
      </c>
      <c r="F50" s="180" t="s">
        <v>76</v>
      </c>
      <c r="G50" s="181" t="s">
        <v>666</v>
      </c>
      <c r="H50" s="181" t="s">
        <v>31</v>
      </c>
      <c r="I50" s="36" t="s">
        <v>667</v>
      </c>
      <c r="J50" s="64" t="s">
        <v>312</v>
      </c>
      <c r="K50" s="36" t="s">
        <v>669</v>
      </c>
      <c r="L50" s="64" t="s">
        <v>615</v>
      </c>
      <c r="M50" s="36" t="s">
        <v>647</v>
      </c>
      <c r="N50" s="66" t="s">
        <v>621</v>
      </c>
    </row>
    <row r="51" spans="1:14">
      <c r="A51" s="174" t="s">
        <v>266</v>
      </c>
      <c r="B51" s="173"/>
      <c r="C51" s="175" t="s">
        <v>621</v>
      </c>
      <c r="E51" s="36" t="s">
        <v>94</v>
      </c>
      <c r="F51" s="180" t="s">
        <v>266</v>
      </c>
      <c r="G51" s="181" t="s">
        <v>666</v>
      </c>
      <c r="H51" s="181" t="s">
        <v>31</v>
      </c>
      <c r="I51" s="36" t="s">
        <v>667</v>
      </c>
      <c r="J51" s="64" t="s">
        <v>312</v>
      </c>
      <c r="K51" s="36" t="s">
        <v>669</v>
      </c>
      <c r="L51" s="64" t="s">
        <v>615</v>
      </c>
      <c r="M51" s="36" t="s">
        <v>647</v>
      </c>
      <c r="N51" s="66" t="s">
        <v>621</v>
      </c>
    </row>
    <row r="52" spans="1:14">
      <c r="A52" s="131" t="s">
        <v>313</v>
      </c>
      <c r="B52" s="173">
        <v>3</v>
      </c>
      <c r="E52" s="36" t="s">
        <v>39</v>
      </c>
      <c r="F52" s="180" t="s">
        <v>76</v>
      </c>
      <c r="G52" s="181" t="s">
        <v>666</v>
      </c>
      <c r="H52" s="181" t="s">
        <v>31</v>
      </c>
      <c r="I52" s="36" t="s">
        <v>667</v>
      </c>
      <c r="J52" s="64" t="s">
        <v>312</v>
      </c>
      <c r="K52" s="36" t="s">
        <v>669</v>
      </c>
      <c r="L52" s="64" t="s">
        <v>365</v>
      </c>
      <c r="M52" s="36" t="s">
        <v>635</v>
      </c>
      <c r="N52" s="64" t="s">
        <v>656</v>
      </c>
    </row>
    <row r="53" spans="1:14">
      <c r="A53" s="132" t="s">
        <v>541</v>
      </c>
      <c r="B53" s="173">
        <v>3</v>
      </c>
      <c r="E53" s="36" t="s">
        <v>349</v>
      </c>
      <c r="F53" s="180" t="s">
        <v>438</v>
      </c>
      <c r="G53" s="181" t="s">
        <v>666</v>
      </c>
      <c r="H53" s="181" t="s">
        <v>31</v>
      </c>
      <c r="I53" s="36" t="s">
        <v>667</v>
      </c>
      <c r="J53" s="64" t="s">
        <v>312</v>
      </c>
      <c r="K53" s="36" t="s">
        <v>669</v>
      </c>
      <c r="L53" s="64" t="s">
        <v>365</v>
      </c>
      <c r="M53" s="36" t="s">
        <v>635</v>
      </c>
      <c r="N53" s="64" t="s">
        <v>656</v>
      </c>
    </row>
    <row r="54" spans="1:14">
      <c r="A54" s="174" t="s">
        <v>47</v>
      </c>
      <c r="B54" s="173">
        <v>1</v>
      </c>
      <c r="C54" s="33" t="s">
        <v>656</v>
      </c>
      <c r="E54" s="36" t="s">
        <v>349</v>
      </c>
      <c r="F54" s="180" t="s">
        <v>348</v>
      </c>
      <c r="G54" s="181" t="s">
        <v>666</v>
      </c>
      <c r="H54" s="181" t="s">
        <v>31</v>
      </c>
      <c r="I54" s="36" t="s">
        <v>667</v>
      </c>
      <c r="J54" s="64" t="s">
        <v>312</v>
      </c>
      <c r="K54" s="36" t="s">
        <v>669</v>
      </c>
      <c r="L54" s="64" t="s">
        <v>365</v>
      </c>
      <c r="M54" s="36" t="s">
        <v>635</v>
      </c>
      <c r="N54" s="64" t="s">
        <v>656</v>
      </c>
    </row>
    <row r="55" spans="1:14">
      <c r="A55" s="174" t="s">
        <v>223</v>
      </c>
      <c r="B55" s="173">
        <v>2</v>
      </c>
      <c r="C55" s="33" t="s">
        <v>656</v>
      </c>
      <c r="E55" s="36" t="s">
        <v>94</v>
      </c>
      <c r="F55" s="180" t="s">
        <v>186</v>
      </c>
      <c r="G55" s="181" t="s">
        <v>666</v>
      </c>
      <c r="H55" s="181" t="s">
        <v>31</v>
      </c>
      <c r="I55" s="36" t="s">
        <v>667</v>
      </c>
      <c r="J55" s="64" t="s">
        <v>312</v>
      </c>
      <c r="K55" s="36" t="s">
        <v>669</v>
      </c>
      <c r="L55" s="64" t="s">
        <v>365</v>
      </c>
      <c r="M55" s="36" t="s">
        <v>635</v>
      </c>
      <c r="N55" s="64" t="s">
        <v>656</v>
      </c>
    </row>
    <row r="56" spans="1:14">
      <c r="A56" s="132" t="s">
        <v>542</v>
      </c>
      <c r="B56" s="173"/>
      <c r="E56" s="36" t="s">
        <v>213</v>
      </c>
      <c r="F56" s="180" t="s">
        <v>211</v>
      </c>
      <c r="G56" s="181" t="s">
        <v>666</v>
      </c>
      <c r="H56" s="181" t="s">
        <v>31</v>
      </c>
      <c r="I56" s="36" t="s">
        <v>667</v>
      </c>
      <c r="J56" s="64" t="s">
        <v>312</v>
      </c>
      <c r="K56" s="36" t="s">
        <v>669</v>
      </c>
      <c r="L56" s="64" t="s">
        <v>365</v>
      </c>
      <c r="M56" s="36" t="s">
        <v>635</v>
      </c>
      <c r="N56" s="64" t="s">
        <v>656</v>
      </c>
    </row>
    <row r="57" spans="1:14">
      <c r="A57" s="174" t="s">
        <v>76</v>
      </c>
      <c r="B57" s="173"/>
      <c r="C57" s="175" t="s">
        <v>621</v>
      </c>
      <c r="E57" s="36" t="s">
        <v>94</v>
      </c>
      <c r="F57" s="180" t="s">
        <v>266</v>
      </c>
      <c r="G57" s="181" t="s">
        <v>666</v>
      </c>
      <c r="H57" s="181" t="s">
        <v>31</v>
      </c>
      <c r="I57" s="36" t="s">
        <v>667</v>
      </c>
      <c r="J57" s="64" t="s">
        <v>312</v>
      </c>
      <c r="K57" s="36" t="s">
        <v>669</v>
      </c>
      <c r="L57" s="64" t="s">
        <v>365</v>
      </c>
      <c r="M57" s="36" t="s">
        <v>635</v>
      </c>
      <c r="N57" s="66" t="s">
        <v>621</v>
      </c>
    </row>
    <row r="58" spans="1:14">
      <c r="A58" s="174" t="s">
        <v>266</v>
      </c>
      <c r="B58" s="173"/>
      <c r="C58" s="175" t="s">
        <v>621</v>
      </c>
      <c r="E58" s="36" t="s">
        <v>39</v>
      </c>
      <c r="F58" s="180" t="s">
        <v>627</v>
      </c>
      <c r="G58" s="181" t="s">
        <v>666</v>
      </c>
      <c r="H58" s="181" t="s">
        <v>31</v>
      </c>
      <c r="I58" s="36" t="s">
        <v>667</v>
      </c>
      <c r="J58" s="64" t="s">
        <v>312</v>
      </c>
      <c r="K58" s="36" t="s">
        <v>669</v>
      </c>
      <c r="L58" s="64" t="s">
        <v>365</v>
      </c>
      <c r="M58" s="36" t="s">
        <v>635</v>
      </c>
      <c r="N58" s="66" t="s">
        <v>621</v>
      </c>
    </row>
    <row r="59" spans="1:14">
      <c r="A59" s="131" t="s">
        <v>455</v>
      </c>
      <c r="B59" s="173">
        <v>1</v>
      </c>
      <c r="E59" s="36" t="s">
        <v>631</v>
      </c>
      <c r="F59" s="180" t="s">
        <v>623</v>
      </c>
      <c r="G59" s="181" t="s">
        <v>666</v>
      </c>
      <c r="H59" s="181" t="s">
        <v>31</v>
      </c>
      <c r="I59" s="36" t="s">
        <v>667</v>
      </c>
      <c r="J59" s="64" t="s">
        <v>312</v>
      </c>
      <c r="K59" s="36" t="s">
        <v>669</v>
      </c>
      <c r="L59" s="64" t="s">
        <v>360</v>
      </c>
      <c r="M59" s="36" t="s">
        <v>638</v>
      </c>
      <c r="N59" s="66" t="s">
        <v>621</v>
      </c>
    </row>
    <row r="60" spans="1:14">
      <c r="A60" s="132" t="s">
        <v>541</v>
      </c>
      <c r="B60" s="173">
        <v>1</v>
      </c>
      <c r="E60" s="36" t="s">
        <v>39</v>
      </c>
      <c r="F60" s="180" t="s">
        <v>223</v>
      </c>
      <c r="G60" s="181" t="s">
        <v>666</v>
      </c>
      <c r="H60" s="181" t="s">
        <v>31</v>
      </c>
      <c r="I60" s="36" t="s">
        <v>667</v>
      </c>
      <c r="J60" s="64" t="s">
        <v>312</v>
      </c>
      <c r="K60" s="36" t="s">
        <v>669</v>
      </c>
      <c r="L60" s="64" t="s">
        <v>360</v>
      </c>
      <c r="M60" s="36" t="s">
        <v>638</v>
      </c>
      <c r="N60" s="64" t="s">
        <v>656</v>
      </c>
    </row>
    <row r="61" spans="1:14">
      <c r="A61" s="174" t="s">
        <v>623</v>
      </c>
      <c r="B61" s="173"/>
      <c r="C61" s="175" t="s">
        <v>621</v>
      </c>
      <c r="E61" s="36" t="s">
        <v>39</v>
      </c>
      <c r="F61" s="180" t="s">
        <v>76</v>
      </c>
      <c r="G61" s="181" t="s">
        <v>666</v>
      </c>
      <c r="H61" s="181" t="s">
        <v>31</v>
      </c>
      <c r="I61" s="36" t="s">
        <v>667</v>
      </c>
      <c r="J61" s="64" t="s">
        <v>312</v>
      </c>
      <c r="K61" s="36" t="s">
        <v>669</v>
      </c>
      <c r="L61" s="64" t="s">
        <v>360</v>
      </c>
      <c r="M61" s="36" t="s">
        <v>638</v>
      </c>
      <c r="N61" s="66" t="s">
        <v>621</v>
      </c>
    </row>
    <row r="62" spans="1:14">
      <c r="A62" s="174" t="s">
        <v>223</v>
      </c>
      <c r="B62" s="173">
        <v>1</v>
      </c>
      <c r="C62" s="33" t="s">
        <v>656</v>
      </c>
      <c r="E62" s="36" t="s">
        <v>94</v>
      </c>
      <c r="F62" s="180" t="s">
        <v>266</v>
      </c>
      <c r="G62" s="181" t="s">
        <v>666</v>
      </c>
      <c r="H62" s="181" t="s">
        <v>31</v>
      </c>
      <c r="I62" s="36" t="s">
        <v>667</v>
      </c>
      <c r="J62" s="64" t="s">
        <v>312</v>
      </c>
      <c r="K62" s="36" t="s">
        <v>669</v>
      </c>
      <c r="L62" s="64" t="s">
        <v>360</v>
      </c>
      <c r="M62" s="36" t="s">
        <v>638</v>
      </c>
      <c r="N62" s="66" t="s">
        <v>621</v>
      </c>
    </row>
    <row r="63" spans="1:14">
      <c r="A63" s="132" t="s">
        <v>542</v>
      </c>
      <c r="B63" s="173"/>
      <c r="E63" s="36" t="s">
        <v>39</v>
      </c>
      <c r="F63" s="180" t="s">
        <v>76</v>
      </c>
      <c r="G63" s="181" t="s">
        <v>666</v>
      </c>
      <c r="H63" s="181" t="s">
        <v>31</v>
      </c>
      <c r="I63" s="36" t="s">
        <v>667</v>
      </c>
      <c r="J63" s="64" t="s">
        <v>312</v>
      </c>
      <c r="K63" s="36" t="s">
        <v>669</v>
      </c>
      <c r="L63" s="64" t="s">
        <v>616</v>
      </c>
      <c r="M63" s="36" t="s">
        <v>646</v>
      </c>
      <c r="N63" s="66" t="s">
        <v>621</v>
      </c>
    </row>
    <row r="64" spans="1:14">
      <c r="A64" s="174" t="s">
        <v>76</v>
      </c>
      <c r="B64" s="173"/>
      <c r="C64" s="175" t="s">
        <v>621</v>
      </c>
      <c r="E64" s="36" t="s">
        <v>94</v>
      </c>
      <c r="F64" s="180" t="s">
        <v>266</v>
      </c>
      <c r="G64" s="181" t="s">
        <v>666</v>
      </c>
      <c r="H64" s="181" t="s">
        <v>31</v>
      </c>
      <c r="I64" s="36" t="s">
        <v>667</v>
      </c>
      <c r="J64" s="64" t="s">
        <v>312</v>
      </c>
      <c r="K64" s="36" t="s">
        <v>669</v>
      </c>
      <c r="L64" s="64" t="s">
        <v>616</v>
      </c>
      <c r="M64" s="36" t="s">
        <v>646</v>
      </c>
      <c r="N64" s="66" t="s">
        <v>621</v>
      </c>
    </row>
    <row r="65" spans="1:14">
      <c r="A65" s="174" t="s">
        <v>266</v>
      </c>
      <c r="B65" s="173"/>
      <c r="C65" s="175" t="s">
        <v>621</v>
      </c>
      <c r="E65" s="36" t="s">
        <v>39</v>
      </c>
      <c r="F65" s="180" t="s">
        <v>223</v>
      </c>
      <c r="G65" s="181" t="s">
        <v>666</v>
      </c>
      <c r="H65" s="181" t="s">
        <v>31</v>
      </c>
      <c r="I65" s="36" t="s">
        <v>667</v>
      </c>
      <c r="J65" s="64" t="s">
        <v>312</v>
      </c>
      <c r="K65" s="36" t="s">
        <v>669</v>
      </c>
      <c r="L65" s="64" t="s">
        <v>616</v>
      </c>
      <c r="M65" s="36" t="s">
        <v>646</v>
      </c>
      <c r="N65" s="66" t="s">
        <v>621</v>
      </c>
    </row>
    <row r="66" spans="1:14">
      <c r="A66" s="174" t="s">
        <v>626</v>
      </c>
      <c r="B66" s="173"/>
      <c r="C66" s="175" t="s">
        <v>621</v>
      </c>
      <c r="E66" s="36" t="s">
        <v>631</v>
      </c>
      <c r="F66" s="180" t="s">
        <v>623</v>
      </c>
      <c r="G66" s="181" t="s">
        <v>666</v>
      </c>
      <c r="H66" s="181" t="s">
        <v>31</v>
      </c>
      <c r="I66" s="36" t="s">
        <v>667</v>
      </c>
      <c r="J66" s="64" t="s">
        <v>544</v>
      </c>
      <c r="K66" s="36" t="s">
        <v>670</v>
      </c>
      <c r="L66" s="64" t="s">
        <v>470</v>
      </c>
      <c r="M66" s="36" t="s">
        <v>637</v>
      </c>
      <c r="N66" s="66" t="s">
        <v>621</v>
      </c>
    </row>
    <row r="67" spans="1:14">
      <c r="A67" s="174" t="s">
        <v>627</v>
      </c>
      <c r="B67" s="173"/>
      <c r="C67" s="175" t="s">
        <v>621</v>
      </c>
      <c r="E67" s="36" t="s">
        <v>39</v>
      </c>
      <c r="F67" s="180" t="s">
        <v>223</v>
      </c>
      <c r="G67" s="181" t="s">
        <v>666</v>
      </c>
      <c r="H67" s="181" t="s">
        <v>31</v>
      </c>
      <c r="I67" s="36" t="s">
        <v>667</v>
      </c>
      <c r="J67" s="64" t="s">
        <v>544</v>
      </c>
      <c r="K67" s="36" t="s">
        <v>670</v>
      </c>
      <c r="L67" s="64" t="s">
        <v>470</v>
      </c>
      <c r="M67" s="36" t="s">
        <v>637</v>
      </c>
      <c r="N67" s="64" t="s">
        <v>656</v>
      </c>
    </row>
    <row r="68" spans="1:14">
      <c r="A68" s="131" t="s">
        <v>615</v>
      </c>
      <c r="B68" s="173"/>
      <c r="E68" s="36" t="s">
        <v>39</v>
      </c>
      <c r="F68" s="180" t="s">
        <v>76</v>
      </c>
      <c r="G68" s="181" t="s">
        <v>666</v>
      </c>
      <c r="H68" s="181" t="s">
        <v>31</v>
      </c>
      <c r="I68" s="36" t="s">
        <v>667</v>
      </c>
      <c r="J68" s="64" t="s">
        <v>544</v>
      </c>
      <c r="K68" s="36" t="s">
        <v>670</v>
      </c>
      <c r="L68" s="64" t="s">
        <v>470</v>
      </c>
      <c r="M68" s="36" t="s">
        <v>637</v>
      </c>
      <c r="N68" s="66" t="s">
        <v>621</v>
      </c>
    </row>
    <row r="69" spans="1:14">
      <c r="A69" s="132" t="s">
        <v>542</v>
      </c>
      <c r="B69" s="173"/>
      <c r="E69" s="36" t="s">
        <v>94</v>
      </c>
      <c r="F69" s="180" t="s">
        <v>266</v>
      </c>
      <c r="G69" s="181" t="s">
        <v>666</v>
      </c>
      <c r="H69" s="181" t="s">
        <v>31</v>
      </c>
      <c r="I69" s="36" t="s">
        <v>667</v>
      </c>
      <c r="J69" s="64" t="s">
        <v>544</v>
      </c>
      <c r="K69" s="36" t="s">
        <v>670</v>
      </c>
      <c r="L69" s="64" t="s">
        <v>470</v>
      </c>
      <c r="M69" s="36" t="s">
        <v>637</v>
      </c>
      <c r="N69" s="66" t="s">
        <v>621</v>
      </c>
    </row>
    <row r="70" spans="1:14">
      <c r="A70" s="174" t="s">
        <v>76</v>
      </c>
      <c r="B70" s="173"/>
      <c r="C70" s="175" t="s">
        <v>621</v>
      </c>
      <c r="E70" s="36" t="s">
        <v>199</v>
      </c>
      <c r="F70" s="180" t="s">
        <v>198</v>
      </c>
      <c r="G70" s="181" t="s">
        <v>666</v>
      </c>
      <c r="H70" s="181" t="s">
        <v>31</v>
      </c>
      <c r="I70" s="36" t="s">
        <v>667</v>
      </c>
      <c r="J70" s="64" t="s">
        <v>544</v>
      </c>
      <c r="K70" s="36" t="s">
        <v>670</v>
      </c>
      <c r="L70" s="64" t="s">
        <v>561</v>
      </c>
      <c r="M70" s="36" t="s">
        <v>648</v>
      </c>
      <c r="N70" s="64" t="s">
        <v>656</v>
      </c>
    </row>
    <row r="71" spans="1:14">
      <c r="A71" s="174" t="s">
        <v>266</v>
      </c>
      <c r="B71" s="173"/>
      <c r="C71" s="175" t="s">
        <v>621</v>
      </c>
      <c r="E71" s="36" t="s">
        <v>631</v>
      </c>
      <c r="F71" s="180" t="s">
        <v>623</v>
      </c>
      <c r="G71" s="181" t="s">
        <v>666</v>
      </c>
      <c r="H71" s="181" t="s">
        <v>31</v>
      </c>
      <c r="I71" s="36" t="s">
        <v>667</v>
      </c>
      <c r="J71" s="64" t="s">
        <v>544</v>
      </c>
      <c r="K71" s="36" t="s">
        <v>670</v>
      </c>
      <c r="L71" s="64" t="s">
        <v>561</v>
      </c>
      <c r="M71" s="36" t="s">
        <v>648</v>
      </c>
      <c r="N71" s="66" t="s">
        <v>621</v>
      </c>
    </row>
    <row r="72" spans="1:14">
      <c r="A72" s="131" t="s">
        <v>365</v>
      </c>
      <c r="B72" s="173">
        <v>5</v>
      </c>
      <c r="E72" s="36" t="s">
        <v>39</v>
      </c>
      <c r="F72" s="180" t="s">
        <v>76</v>
      </c>
      <c r="G72" s="181" t="s">
        <v>666</v>
      </c>
      <c r="H72" s="181" t="s">
        <v>31</v>
      </c>
      <c r="I72" s="36" t="s">
        <v>667</v>
      </c>
      <c r="J72" s="64" t="s">
        <v>544</v>
      </c>
      <c r="K72" s="36" t="s">
        <v>670</v>
      </c>
      <c r="L72" s="64" t="s">
        <v>561</v>
      </c>
      <c r="M72" s="36" t="s">
        <v>648</v>
      </c>
      <c r="N72" s="66" t="s">
        <v>621</v>
      </c>
    </row>
    <row r="73" spans="1:14">
      <c r="A73" s="132" t="s">
        <v>541</v>
      </c>
      <c r="B73" s="173">
        <v>5</v>
      </c>
      <c r="E73" s="36" t="s">
        <v>94</v>
      </c>
      <c r="F73" s="180" t="s">
        <v>204</v>
      </c>
      <c r="G73" s="181" t="s">
        <v>666</v>
      </c>
      <c r="H73" s="181" t="s">
        <v>31</v>
      </c>
      <c r="I73" s="36" t="s">
        <v>667</v>
      </c>
      <c r="J73" s="64" t="s">
        <v>544</v>
      </c>
      <c r="K73" s="36" t="s">
        <v>670</v>
      </c>
      <c r="L73" s="64" t="s">
        <v>561</v>
      </c>
      <c r="M73" s="36" t="s">
        <v>648</v>
      </c>
      <c r="N73" s="66" t="s">
        <v>621</v>
      </c>
    </row>
    <row r="74" spans="1:14">
      <c r="A74" s="174" t="s">
        <v>76</v>
      </c>
      <c r="B74" s="173">
        <v>1</v>
      </c>
      <c r="C74" s="33" t="s">
        <v>656</v>
      </c>
      <c r="E74" s="36" t="s">
        <v>94</v>
      </c>
      <c r="F74" s="180" t="s">
        <v>266</v>
      </c>
      <c r="G74" s="181" t="s">
        <v>666</v>
      </c>
      <c r="H74" s="181" t="s">
        <v>31</v>
      </c>
      <c r="I74" s="36" t="s">
        <v>667</v>
      </c>
      <c r="J74" s="64" t="s">
        <v>544</v>
      </c>
      <c r="K74" s="36" t="s">
        <v>670</v>
      </c>
      <c r="L74" s="64" t="s">
        <v>561</v>
      </c>
      <c r="M74" s="36" t="s">
        <v>648</v>
      </c>
      <c r="N74" s="66" t="s">
        <v>621</v>
      </c>
    </row>
    <row r="75" spans="1:14">
      <c r="A75" s="174" t="s">
        <v>438</v>
      </c>
      <c r="B75" s="173">
        <v>1</v>
      </c>
      <c r="C75" s="33" t="s">
        <v>656</v>
      </c>
      <c r="E75" s="36" t="s">
        <v>199</v>
      </c>
      <c r="F75" s="180" t="s">
        <v>629</v>
      </c>
      <c r="G75" s="181" t="s">
        <v>666</v>
      </c>
      <c r="H75" s="181" t="s">
        <v>31</v>
      </c>
      <c r="I75" s="36" t="s">
        <v>667</v>
      </c>
      <c r="J75" s="64" t="s">
        <v>544</v>
      </c>
      <c r="K75" s="36" t="s">
        <v>670</v>
      </c>
      <c r="L75" s="64" t="s">
        <v>561</v>
      </c>
      <c r="M75" s="36" t="s">
        <v>648</v>
      </c>
      <c r="N75" s="66" t="s">
        <v>621</v>
      </c>
    </row>
    <row r="76" spans="1:14">
      <c r="A76" s="174" t="s">
        <v>348</v>
      </c>
      <c r="B76" s="173">
        <v>1</v>
      </c>
      <c r="C76" s="33" t="s">
        <v>656</v>
      </c>
      <c r="E76" s="36" t="s">
        <v>39</v>
      </c>
      <c r="F76" s="180" t="s">
        <v>76</v>
      </c>
      <c r="G76" s="181" t="s">
        <v>666</v>
      </c>
      <c r="H76" s="181" t="s">
        <v>31</v>
      </c>
      <c r="I76" s="36" t="s">
        <v>667</v>
      </c>
      <c r="J76" s="64" t="s">
        <v>544</v>
      </c>
      <c r="K76" s="36" t="s">
        <v>670</v>
      </c>
      <c r="L76" s="64" t="s">
        <v>617</v>
      </c>
      <c r="M76" s="36" t="s">
        <v>639</v>
      </c>
      <c r="N76" s="66" t="s">
        <v>621</v>
      </c>
    </row>
    <row r="77" spans="1:14">
      <c r="A77" s="174" t="s">
        <v>186</v>
      </c>
      <c r="B77" s="173">
        <v>1</v>
      </c>
      <c r="C77" s="33" t="s">
        <v>656</v>
      </c>
      <c r="E77" s="36" t="s">
        <v>94</v>
      </c>
      <c r="F77" s="180" t="s">
        <v>266</v>
      </c>
      <c r="G77" s="181" t="s">
        <v>666</v>
      </c>
      <c r="H77" s="181" t="s">
        <v>31</v>
      </c>
      <c r="I77" s="36" t="s">
        <v>667</v>
      </c>
      <c r="J77" s="64" t="s">
        <v>544</v>
      </c>
      <c r="K77" s="36" t="s">
        <v>670</v>
      </c>
      <c r="L77" s="64" t="s">
        <v>617</v>
      </c>
      <c r="M77" s="36" t="s">
        <v>639</v>
      </c>
      <c r="N77" s="66" t="s">
        <v>621</v>
      </c>
    </row>
    <row r="78" spans="1:14">
      <c r="A78" s="174" t="s">
        <v>211</v>
      </c>
      <c r="B78" s="173">
        <v>1</v>
      </c>
      <c r="C78" s="33" t="s">
        <v>656</v>
      </c>
      <c r="E78" s="36" t="s">
        <v>665</v>
      </c>
      <c r="F78" s="180" t="s">
        <v>454</v>
      </c>
      <c r="G78" s="181" t="s">
        <v>666</v>
      </c>
      <c r="H78" s="181" t="s">
        <v>31</v>
      </c>
      <c r="I78" s="36" t="s">
        <v>667</v>
      </c>
      <c r="J78" s="64" t="s">
        <v>544</v>
      </c>
      <c r="K78" s="36" t="s">
        <v>670</v>
      </c>
      <c r="L78" s="64" t="s">
        <v>512</v>
      </c>
      <c r="M78" s="36" t="s">
        <v>641</v>
      </c>
      <c r="N78" s="64" t="s">
        <v>656</v>
      </c>
    </row>
    <row r="79" spans="1:14">
      <c r="A79" s="132" t="s">
        <v>542</v>
      </c>
      <c r="B79" s="173"/>
      <c r="E79" s="36" t="s">
        <v>39</v>
      </c>
      <c r="F79" s="180" t="s">
        <v>38</v>
      </c>
      <c r="G79" s="181" t="s">
        <v>666</v>
      </c>
      <c r="H79" s="181" t="s">
        <v>31</v>
      </c>
      <c r="I79" s="36" t="s">
        <v>667</v>
      </c>
      <c r="J79" s="64" t="s">
        <v>307</v>
      </c>
      <c r="K79" s="36" t="s">
        <v>671</v>
      </c>
      <c r="L79" s="64" t="s">
        <v>308</v>
      </c>
      <c r="M79" s="36" t="s">
        <v>634</v>
      </c>
      <c r="N79" s="64" t="s">
        <v>656</v>
      </c>
    </row>
    <row r="80" spans="1:14">
      <c r="A80" s="174" t="s">
        <v>266</v>
      </c>
      <c r="B80" s="173"/>
      <c r="C80" s="175" t="s">
        <v>621</v>
      </c>
      <c r="E80" s="36" t="s">
        <v>94</v>
      </c>
      <c r="F80" s="180" t="s">
        <v>204</v>
      </c>
      <c r="G80" s="181" t="s">
        <v>666</v>
      </c>
      <c r="H80" s="181" t="s">
        <v>31</v>
      </c>
      <c r="I80" s="36" t="s">
        <v>667</v>
      </c>
      <c r="J80" s="64" t="s">
        <v>307</v>
      </c>
      <c r="K80" s="36" t="s">
        <v>671</v>
      </c>
      <c r="L80" s="64" t="s">
        <v>308</v>
      </c>
      <c r="M80" s="36" t="s">
        <v>634</v>
      </c>
      <c r="N80" s="64" t="s">
        <v>656</v>
      </c>
    </row>
    <row r="81" spans="1:14">
      <c r="A81" s="174" t="s">
        <v>627</v>
      </c>
      <c r="B81" s="173"/>
      <c r="C81" s="175" t="s">
        <v>621</v>
      </c>
      <c r="E81" s="36" t="s">
        <v>631</v>
      </c>
      <c r="F81" s="180" t="s">
        <v>93</v>
      </c>
      <c r="G81" s="181" t="s">
        <v>666</v>
      </c>
      <c r="H81" s="181" t="s">
        <v>31</v>
      </c>
      <c r="I81" s="36" t="s">
        <v>667</v>
      </c>
      <c r="J81" s="64" t="s">
        <v>307</v>
      </c>
      <c r="K81" s="36" t="s">
        <v>671</v>
      </c>
      <c r="L81" s="64" t="s">
        <v>308</v>
      </c>
      <c r="M81" s="36" t="s">
        <v>634</v>
      </c>
      <c r="N81" s="64" t="s">
        <v>656</v>
      </c>
    </row>
    <row r="82" spans="1:14">
      <c r="A82" s="131" t="s">
        <v>360</v>
      </c>
      <c r="B82" s="173">
        <v>5</v>
      </c>
      <c r="E82" s="36" t="s">
        <v>39</v>
      </c>
      <c r="F82" s="180" t="s">
        <v>223</v>
      </c>
      <c r="G82" s="181" t="s">
        <v>666</v>
      </c>
      <c r="H82" s="181" t="s">
        <v>31</v>
      </c>
      <c r="I82" s="36" t="s">
        <v>667</v>
      </c>
      <c r="J82" s="64" t="s">
        <v>307</v>
      </c>
      <c r="K82" s="36" t="s">
        <v>671</v>
      </c>
      <c r="L82" s="64" t="s">
        <v>308</v>
      </c>
      <c r="M82" s="36" t="s">
        <v>634</v>
      </c>
      <c r="N82" s="64" t="s">
        <v>656</v>
      </c>
    </row>
    <row r="83" spans="1:14">
      <c r="A83" s="132" t="s">
        <v>541</v>
      </c>
      <c r="B83" s="173">
        <v>5</v>
      </c>
      <c r="E83" s="36" t="s">
        <v>39</v>
      </c>
      <c r="F83" s="180" t="s">
        <v>76</v>
      </c>
      <c r="G83" s="181" t="s">
        <v>666</v>
      </c>
      <c r="H83" s="181" t="s">
        <v>31</v>
      </c>
      <c r="I83" s="36" t="s">
        <v>667</v>
      </c>
      <c r="J83" s="64" t="s">
        <v>307</v>
      </c>
      <c r="K83" s="36" t="s">
        <v>671</v>
      </c>
      <c r="L83" s="64" t="s">
        <v>308</v>
      </c>
      <c r="M83" s="36" t="s">
        <v>634</v>
      </c>
      <c r="N83" s="64" t="s">
        <v>656</v>
      </c>
    </row>
    <row r="84" spans="1:14">
      <c r="A84" s="174" t="s">
        <v>623</v>
      </c>
      <c r="B84" s="173"/>
      <c r="C84" s="175" t="s">
        <v>621</v>
      </c>
      <c r="E84" s="36" t="s">
        <v>94</v>
      </c>
      <c r="F84" s="180" t="s">
        <v>266</v>
      </c>
      <c r="G84" s="181" t="s">
        <v>666</v>
      </c>
      <c r="H84" s="181" t="s">
        <v>31</v>
      </c>
      <c r="I84" s="36" t="s">
        <v>667</v>
      </c>
      <c r="J84" s="64" t="s">
        <v>307</v>
      </c>
      <c r="K84" s="36" t="s">
        <v>671</v>
      </c>
      <c r="L84" s="64" t="s">
        <v>308</v>
      </c>
      <c r="M84" s="36" t="s">
        <v>634</v>
      </c>
      <c r="N84" s="66" t="s">
        <v>621</v>
      </c>
    </row>
    <row r="85" spans="1:14">
      <c r="A85" s="174" t="s">
        <v>223</v>
      </c>
      <c r="B85" s="173">
        <v>5</v>
      </c>
      <c r="C85" s="33" t="s">
        <v>656</v>
      </c>
      <c r="E85" s="36" t="s">
        <v>94</v>
      </c>
      <c r="F85" s="180" t="s">
        <v>630</v>
      </c>
      <c r="G85" s="181" t="s">
        <v>666</v>
      </c>
      <c r="H85" s="181" t="s">
        <v>31</v>
      </c>
      <c r="I85" s="36" t="s">
        <v>667</v>
      </c>
      <c r="J85" s="64" t="s">
        <v>307</v>
      </c>
      <c r="K85" s="36" t="s">
        <v>671</v>
      </c>
      <c r="L85" s="64" t="s">
        <v>308</v>
      </c>
      <c r="M85" s="36" t="s">
        <v>634</v>
      </c>
      <c r="N85" s="66" t="s">
        <v>621</v>
      </c>
    </row>
    <row r="86" spans="1:14">
      <c r="A86" s="132" t="s">
        <v>542</v>
      </c>
      <c r="B86" s="173"/>
      <c r="E86" s="36" t="s">
        <v>213</v>
      </c>
      <c r="F86" s="180" t="s">
        <v>211</v>
      </c>
      <c r="G86" s="181" t="s">
        <v>666</v>
      </c>
      <c r="H86" s="181" t="s">
        <v>31</v>
      </c>
      <c r="I86" s="36" t="s">
        <v>667</v>
      </c>
      <c r="J86" s="64" t="s">
        <v>307</v>
      </c>
      <c r="K86" s="36" t="s">
        <v>671</v>
      </c>
      <c r="L86" s="64" t="s">
        <v>308</v>
      </c>
      <c r="M86" s="36" t="s">
        <v>634</v>
      </c>
      <c r="N86" s="66" t="s">
        <v>621</v>
      </c>
    </row>
    <row r="87" spans="1:14">
      <c r="A87" s="174" t="s">
        <v>76</v>
      </c>
      <c r="B87" s="173"/>
      <c r="C87" s="175" t="s">
        <v>621</v>
      </c>
      <c r="E87" s="36" t="s">
        <v>349</v>
      </c>
      <c r="F87" s="180" t="s">
        <v>438</v>
      </c>
      <c r="G87" s="181" t="s">
        <v>666</v>
      </c>
      <c r="H87" s="181" t="s">
        <v>31</v>
      </c>
      <c r="I87" s="36" t="s">
        <v>667</v>
      </c>
      <c r="J87" s="64" t="s">
        <v>307</v>
      </c>
      <c r="K87" s="36" t="s">
        <v>671</v>
      </c>
      <c r="L87" s="64" t="s">
        <v>464</v>
      </c>
      <c r="M87" s="36" t="s">
        <v>649</v>
      </c>
      <c r="N87" s="64" t="s">
        <v>656</v>
      </c>
    </row>
    <row r="88" spans="1:14">
      <c r="A88" s="174" t="s">
        <v>266</v>
      </c>
      <c r="B88" s="173"/>
      <c r="C88" s="175" t="s">
        <v>621</v>
      </c>
      <c r="E88" s="36" t="s">
        <v>39</v>
      </c>
      <c r="F88" s="180" t="s">
        <v>223</v>
      </c>
      <c r="G88" s="181" t="s">
        <v>666</v>
      </c>
      <c r="H88" s="181" t="s">
        <v>31</v>
      </c>
      <c r="I88" s="36" t="s">
        <v>667</v>
      </c>
      <c r="J88" s="64" t="s">
        <v>307</v>
      </c>
      <c r="K88" s="36" t="s">
        <v>671</v>
      </c>
      <c r="L88" s="64" t="s">
        <v>464</v>
      </c>
      <c r="M88" s="36" t="s">
        <v>649</v>
      </c>
      <c r="N88" s="64" t="s">
        <v>656</v>
      </c>
    </row>
    <row r="89" spans="1:14">
      <c r="A89" s="131" t="s">
        <v>616</v>
      </c>
      <c r="B89" s="173"/>
      <c r="E89" s="171" t="s">
        <v>94</v>
      </c>
      <c r="F89" s="171" t="s">
        <v>186</v>
      </c>
      <c r="G89" s="181" t="s">
        <v>666</v>
      </c>
      <c r="H89" s="181" t="s">
        <v>31</v>
      </c>
      <c r="I89" s="36" t="s">
        <v>667</v>
      </c>
      <c r="J89" s="172" t="s">
        <v>312</v>
      </c>
      <c r="K89" s="36" t="s">
        <v>669</v>
      </c>
      <c r="L89" s="172" t="s">
        <v>313</v>
      </c>
      <c r="M89" s="36" t="s">
        <v>644</v>
      </c>
      <c r="N89" s="172" t="s">
        <v>654</v>
      </c>
    </row>
    <row r="90" spans="1:14">
      <c r="A90" s="132" t="s">
        <v>542</v>
      </c>
      <c r="B90" s="173"/>
      <c r="E90" s="171" t="s">
        <v>39</v>
      </c>
      <c r="F90" s="171" t="s">
        <v>76</v>
      </c>
      <c r="G90" s="181" t="s">
        <v>666</v>
      </c>
      <c r="H90" s="181" t="s">
        <v>31</v>
      </c>
      <c r="I90" s="36" t="s">
        <v>667</v>
      </c>
      <c r="J90" s="172" t="s">
        <v>318</v>
      </c>
      <c r="K90" s="36" t="s">
        <v>668</v>
      </c>
      <c r="L90" s="172" t="s">
        <v>355</v>
      </c>
      <c r="M90" s="36" t="s">
        <v>643</v>
      </c>
      <c r="N90" s="172" t="s">
        <v>654</v>
      </c>
    </row>
    <row r="91" spans="1:14">
      <c r="A91" s="174" t="s">
        <v>76</v>
      </c>
      <c r="B91" s="173"/>
      <c r="C91" s="175" t="s">
        <v>621</v>
      </c>
      <c r="E91" s="171" t="s">
        <v>94</v>
      </c>
      <c r="F91" s="171" t="s">
        <v>266</v>
      </c>
      <c r="G91" s="181" t="s">
        <v>666</v>
      </c>
      <c r="H91" s="181" t="s">
        <v>31</v>
      </c>
      <c r="I91" s="36" t="s">
        <v>667</v>
      </c>
      <c r="J91" s="172" t="s">
        <v>318</v>
      </c>
      <c r="K91" s="36" t="s">
        <v>668</v>
      </c>
      <c r="L91" s="172" t="s">
        <v>355</v>
      </c>
      <c r="M91" s="36" t="s">
        <v>643</v>
      </c>
      <c r="N91" s="172" t="s">
        <v>654</v>
      </c>
    </row>
    <row r="92" spans="1:14">
      <c r="A92" s="174" t="s">
        <v>266</v>
      </c>
      <c r="B92" s="173"/>
      <c r="C92" s="175" t="s">
        <v>621</v>
      </c>
      <c r="E92" s="171" t="s">
        <v>39</v>
      </c>
      <c r="F92" s="171" t="s">
        <v>47</v>
      </c>
      <c r="G92" s="181" t="s">
        <v>666</v>
      </c>
      <c r="H92" s="181" t="s">
        <v>31</v>
      </c>
      <c r="I92" s="36" t="s">
        <v>667</v>
      </c>
      <c r="J92" s="172" t="s">
        <v>318</v>
      </c>
      <c r="K92" s="36" t="s">
        <v>668</v>
      </c>
      <c r="L92" s="172" t="s">
        <v>319</v>
      </c>
      <c r="M92" s="36" t="s">
        <v>642</v>
      </c>
      <c r="N92" s="172" t="s">
        <v>654</v>
      </c>
    </row>
    <row r="93" spans="1:14">
      <c r="A93" s="174" t="s">
        <v>223</v>
      </c>
      <c r="B93" s="173"/>
      <c r="C93" s="175" t="s">
        <v>621</v>
      </c>
    </row>
    <row r="94" spans="1:14">
      <c r="A94" s="131" t="s">
        <v>470</v>
      </c>
      <c r="B94" s="173">
        <v>1</v>
      </c>
    </row>
    <row r="95" spans="1:14">
      <c r="A95" s="132" t="s">
        <v>541</v>
      </c>
      <c r="B95" s="173">
        <v>1</v>
      </c>
    </row>
    <row r="96" spans="1:14">
      <c r="A96" s="174" t="s">
        <v>623</v>
      </c>
      <c r="B96" s="173"/>
      <c r="C96" s="175" t="s">
        <v>621</v>
      </c>
    </row>
    <row r="97" spans="1:14">
      <c r="A97" s="174" t="s">
        <v>223</v>
      </c>
      <c r="B97" s="173">
        <v>1</v>
      </c>
      <c r="C97" s="33" t="s">
        <v>656</v>
      </c>
    </row>
    <row r="98" spans="1:14">
      <c r="A98" s="132" t="s">
        <v>542</v>
      </c>
      <c r="B98" s="173"/>
    </row>
    <row r="99" spans="1:14">
      <c r="A99" s="174" t="s">
        <v>76</v>
      </c>
      <c r="B99" s="173"/>
      <c r="C99" s="175" t="s">
        <v>621</v>
      </c>
      <c r="N99" s="33"/>
    </row>
    <row r="100" spans="1:14">
      <c r="A100" s="174" t="s">
        <v>266</v>
      </c>
      <c r="B100" s="173"/>
      <c r="C100" s="175" t="s">
        <v>621</v>
      </c>
      <c r="N100" s="33"/>
    </row>
    <row r="101" spans="1:14">
      <c r="A101" s="131" t="s">
        <v>561</v>
      </c>
      <c r="B101" s="173">
        <v>1</v>
      </c>
    </row>
    <row r="102" spans="1:14">
      <c r="A102" s="132" t="s">
        <v>541</v>
      </c>
      <c r="B102" s="173">
        <v>1</v>
      </c>
    </row>
    <row r="103" spans="1:14">
      <c r="A103" s="174" t="s">
        <v>198</v>
      </c>
      <c r="B103" s="173">
        <v>1</v>
      </c>
      <c r="C103" s="33" t="s">
        <v>656</v>
      </c>
      <c r="N103" s="33"/>
    </row>
    <row r="104" spans="1:14">
      <c r="A104" s="174" t="s">
        <v>623</v>
      </c>
      <c r="B104" s="173"/>
      <c r="C104" s="175" t="s">
        <v>621</v>
      </c>
      <c r="N104" s="33"/>
    </row>
    <row r="105" spans="1:14">
      <c r="A105" s="132" t="s">
        <v>542</v>
      </c>
      <c r="B105" s="173"/>
    </row>
    <row r="106" spans="1:14">
      <c r="A106" s="174" t="s">
        <v>76</v>
      </c>
      <c r="B106" s="173"/>
      <c r="C106" s="175" t="s">
        <v>621</v>
      </c>
      <c r="N106" s="33"/>
    </row>
    <row r="107" spans="1:14">
      <c r="A107" s="174" t="s">
        <v>204</v>
      </c>
      <c r="B107" s="173"/>
      <c r="C107" s="175" t="s">
        <v>621</v>
      </c>
      <c r="N107" s="33"/>
    </row>
    <row r="108" spans="1:14">
      <c r="A108" s="174" t="s">
        <v>266</v>
      </c>
      <c r="B108" s="173"/>
      <c r="C108" s="175" t="s">
        <v>621</v>
      </c>
    </row>
    <row r="109" spans="1:14">
      <c r="A109" s="174" t="s">
        <v>629</v>
      </c>
      <c r="B109" s="173"/>
      <c r="C109" s="175" t="s">
        <v>621</v>
      </c>
    </row>
    <row r="110" spans="1:14">
      <c r="A110" s="131" t="s">
        <v>617</v>
      </c>
      <c r="B110" s="173"/>
    </row>
    <row r="111" spans="1:14">
      <c r="A111" s="132" t="s">
        <v>542</v>
      </c>
      <c r="B111" s="173"/>
    </row>
    <row r="112" spans="1:14">
      <c r="A112" s="174" t="s">
        <v>76</v>
      </c>
      <c r="B112" s="173"/>
      <c r="C112" s="175" t="s">
        <v>621</v>
      </c>
    </row>
    <row r="113" spans="1:14">
      <c r="A113" s="174" t="s">
        <v>266</v>
      </c>
      <c r="B113" s="173"/>
      <c r="C113" s="175" t="s">
        <v>621</v>
      </c>
    </row>
    <row r="114" spans="1:14">
      <c r="A114" s="131" t="s">
        <v>512</v>
      </c>
      <c r="B114" s="173">
        <v>1</v>
      </c>
    </row>
    <row r="115" spans="1:14">
      <c r="A115" s="132" t="s">
        <v>541</v>
      </c>
      <c r="B115" s="173">
        <v>1</v>
      </c>
    </row>
    <row r="116" spans="1:14">
      <c r="A116" s="174" t="s">
        <v>454</v>
      </c>
      <c r="B116" s="173">
        <v>1</v>
      </c>
      <c r="C116" s="33" t="s">
        <v>656</v>
      </c>
    </row>
    <row r="117" spans="1:14">
      <c r="A117" s="131" t="s">
        <v>308</v>
      </c>
      <c r="B117" s="173">
        <v>8</v>
      </c>
      <c r="N117" s="33"/>
    </row>
    <row r="118" spans="1:14">
      <c r="A118" s="132" t="s">
        <v>541</v>
      </c>
      <c r="B118" s="173">
        <v>7</v>
      </c>
      <c r="N118" s="33"/>
    </row>
    <row r="119" spans="1:14">
      <c r="A119" s="174" t="s">
        <v>38</v>
      </c>
      <c r="B119" s="173">
        <v>1</v>
      </c>
      <c r="C119" s="33" t="s">
        <v>656</v>
      </c>
    </row>
    <row r="120" spans="1:14">
      <c r="A120" s="174" t="s">
        <v>204</v>
      </c>
      <c r="B120" s="173">
        <v>1</v>
      </c>
      <c r="C120" s="33" t="s">
        <v>656</v>
      </c>
    </row>
    <row r="121" spans="1:14">
      <c r="A121" s="174" t="s">
        <v>93</v>
      </c>
      <c r="B121" s="173">
        <v>1</v>
      </c>
      <c r="C121" s="33" t="s">
        <v>656</v>
      </c>
    </row>
    <row r="122" spans="1:14">
      <c r="A122" s="174" t="s">
        <v>223</v>
      </c>
      <c r="B122" s="173">
        <v>4</v>
      </c>
      <c r="C122" s="33" t="s">
        <v>656</v>
      </c>
    </row>
    <row r="123" spans="1:14">
      <c r="A123" s="132" t="s">
        <v>542</v>
      </c>
      <c r="B123" s="173">
        <v>1</v>
      </c>
    </row>
    <row r="124" spans="1:14">
      <c r="A124" s="174" t="s">
        <v>76</v>
      </c>
      <c r="B124" s="173">
        <v>1</v>
      </c>
      <c r="C124" s="33" t="s">
        <v>656</v>
      </c>
    </row>
    <row r="125" spans="1:14">
      <c r="A125" s="174" t="s">
        <v>266</v>
      </c>
      <c r="B125" s="173"/>
      <c r="C125" s="175" t="s">
        <v>621</v>
      </c>
    </row>
    <row r="126" spans="1:14">
      <c r="A126" s="174" t="s">
        <v>630</v>
      </c>
      <c r="B126" s="173"/>
      <c r="C126" s="175" t="s">
        <v>621</v>
      </c>
    </row>
    <row r="127" spans="1:14">
      <c r="A127" s="174" t="s">
        <v>211</v>
      </c>
      <c r="B127" s="173"/>
      <c r="C127" s="175" t="s">
        <v>621</v>
      </c>
    </row>
    <row r="128" spans="1:14">
      <c r="A128" s="131" t="s">
        <v>464</v>
      </c>
      <c r="B128" s="173">
        <v>3</v>
      </c>
    </row>
    <row r="129" spans="1:3">
      <c r="A129" s="132" t="s">
        <v>541</v>
      </c>
      <c r="B129" s="173">
        <v>3</v>
      </c>
    </row>
    <row r="130" spans="1:3">
      <c r="A130" s="174" t="s">
        <v>438</v>
      </c>
      <c r="B130" s="173">
        <v>1</v>
      </c>
      <c r="C130" s="33" t="s">
        <v>656</v>
      </c>
    </row>
    <row r="131" spans="1:3">
      <c r="A131" s="174" t="s">
        <v>223</v>
      </c>
      <c r="B131" s="173">
        <v>2</v>
      </c>
      <c r="C131" s="33" t="s">
        <v>656</v>
      </c>
    </row>
    <row r="132" spans="1:3">
      <c r="A132" s="131" t="s">
        <v>606</v>
      </c>
      <c r="B132" s="173">
        <v>70</v>
      </c>
    </row>
  </sheetData>
  <phoneticPr fontId="2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2AEBB-D196-4A33-B5D5-FD9CB5FCC708}">
  <dimension ref="A1:H74"/>
  <sheetViews>
    <sheetView topLeftCell="B1" zoomScale="86" zoomScaleNormal="86" workbookViewId="0">
      <selection activeCell="G5" sqref="G5:G7"/>
      <pivotSelection pane="bottomRight" showHeader="1" axis="axisRow" dimension="1" activeRow="4" activeCol="6" previousRow="4" previousCol="6" click="3" r:id="rId1">
        <pivotArea dataOnly="0" labelOnly="1" fieldPosition="0">
          <references count="1">
            <reference field="2" count="0"/>
          </references>
        </pivotArea>
      </pivotSelection>
    </sheetView>
  </sheetViews>
  <sheetFormatPr defaultRowHeight="21"/>
  <cols>
    <col min="1" max="1" width="14.140625" style="165" bestFit="1" customWidth="1"/>
    <col min="2" max="2" width="20.85546875" style="27" bestFit="1" customWidth="1"/>
    <col min="3" max="3" width="9.140625" style="27"/>
    <col min="4" max="4" width="14.140625" style="27" bestFit="1" customWidth="1"/>
    <col min="5" max="5" width="20.85546875" style="27" bestFit="1" customWidth="1"/>
    <col min="6" max="6" width="9.140625" style="27"/>
    <col min="7" max="7" width="14.140625" style="165" bestFit="1" customWidth="1"/>
    <col min="8" max="8" width="17.5703125" style="27" bestFit="1" customWidth="1"/>
  </cols>
  <sheetData>
    <row r="1" spans="1:8">
      <c r="A1" s="163" t="s">
        <v>23</v>
      </c>
      <c r="B1" s="165" t="s">
        <v>360</v>
      </c>
      <c r="D1" s="162" t="s">
        <v>607</v>
      </c>
      <c r="E1" s="27" t="s">
        <v>313</v>
      </c>
      <c r="G1" s="163" t="s">
        <v>651</v>
      </c>
      <c r="H1" s="165" t="s">
        <v>653</v>
      </c>
    </row>
    <row r="3" spans="1:8">
      <c r="A3" s="163" t="s">
        <v>605</v>
      </c>
      <c r="D3" s="162" t="s">
        <v>605</v>
      </c>
      <c r="G3" s="163" t="s">
        <v>605</v>
      </c>
    </row>
    <row r="4" spans="1:8">
      <c r="A4" s="164" t="s">
        <v>548</v>
      </c>
      <c r="D4" s="131" t="s">
        <v>547</v>
      </c>
      <c r="G4" s="164" t="s">
        <v>612</v>
      </c>
    </row>
    <row r="5" spans="1:8">
      <c r="A5" s="164" t="s">
        <v>606</v>
      </c>
      <c r="D5" s="131" t="s">
        <v>606</v>
      </c>
      <c r="G5" s="166" t="s">
        <v>552</v>
      </c>
    </row>
    <row r="6" spans="1:8">
      <c r="A6"/>
      <c r="D6"/>
      <c r="G6" s="166" t="s">
        <v>597</v>
      </c>
    </row>
    <row r="7" spans="1:8">
      <c r="A7"/>
      <c r="G7" s="166" t="s">
        <v>548</v>
      </c>
    </row>
    <row r="8" spans="1:8">
      <c r="A8"/>
      <c r="G8" s="164" t="s">
        <v>606</v>
      </c>
    </row>
    <row r="9" spans="1:8">
      <c r="A9"/>
      <c r="G9"/>
    </row>
    <row r="10" spans="1:8">
      <c r="A10" s="15"/>
      <c r="G10"/>
    </row>
    <row r="11" spans="1:8">
      <c r="A11" s="15"/>
      <c r="G11"/>
    </row>
    <row r="12" spans="1:8">
      <c r="A12" s="15"/>
      <c r="G12" s="15"/>
    </row>
    <row r="13" spans="1:8">
      <c r="A13" s="15"/>
      <c r="G13" s="15"/>
    </row>
    <row r="14" spans="1:8">
      <c r="A14" s="15"/>
      <c r="G14" s="15"/>
    </row>
    <row r="15" spans="1:8">
      <c r="A15" s="15"/>
      <c r="G15" s="15"/>
    </row>
    <row r="16" spans="1:8">
      <c r="G16" s="167"/>
    </row>
    <row r="17" spans="7:7">
      <c r="G17" s="167"/>
    </row>
    <row r="18" spans="7:7">
      <c r="G18" s="167"/>
    </row>
    <row r="19" spans="7:7">
      <c r="G19" s="167"/>
    </row>
    <row r="20" spans="7:7">
      <c r="G20" s="167"/>
    </row>
    <row r="21" spans="7:7">
      <c r="G21" s="167"/>
    </row>
    <row r="22" spans="7:7">
      <c r="G22" s="167"/>
    </row>
    <row r="23" spans="7:7">
      <c r="G23" s="167"/>
    </row>
    <row r="24" spans="7:7">
      <c r="G24" s="167"/>
    </row>
    <row r="25" spans="7:7">
      <c r="G25" s="167"/>
    </row>
    <row r="26" spans="7:7">
      <c r="G26" s="167"/>
    </row>
    <row r="27" spans="7:7">
      <c r="G27" s="167"/>
    </row>
    <row r="28" spans="7:7">
      <c r="G28" s="167"/>
    </row>
    <row r="29" spans="7:7">
      <c r="G29" s="167"/>
    </row>
    <row r="30" spans="7:7">
      <c r="G30" s="167"/>
    </row>
    <row r="31" spans="7:7">
      <c r="G31" s="167"/>
    </row>
    <row r="32" spans="7:7">
      <c r="G32" s="167"/>
    </row>
    <row r="33" spans="7:7">
      <c r="G33" s="167"/>
    </row>
    <row r="34" spans="7:7">
      <c r="G34" s="167"/>
    </row>
    <row r="35" spans="7:7">
      <c r="G35" s="167"/>
    </row>
    <row r="36" spans="7:7">
      <c r="G36" s="167"/>
    </row>
    <row r="37" spans="7:7">
      <c r="G37" s="167"/>
    </row>
    <row r="38" spans="7:7">
      <c r="G38" s="167"/>
    </row>
    <row r="39" spans="7:7">
      <c r="G39" s="167"/>
    </row>
    <row r="40" spans="7:7">
      <c r="G40" s="167"/>
    </row>
    <row r="41" spans="7:7">
      <c r="G41" s="167"/>
    </row>
    <row r="42" spans="7:7">
      <c r="G42" s="167"/>
    </row>
    <row r="43" spans="7:7">
      <c r="G43" s="167"/>
    </row>
    <row r="44" spans="7:7">
      <c r="G44" s="167"/>
    </row>
    <row r="45" spans="7:7">
      <c r="G45" s="167"/>
    </row>
    <row r="46" spans="7:7">
      <c r="G46" s="167"/>
    </row>
    <row r="47" spans="7:7">
      <c r="G47" s="167"/>
    </row>
    <row r="48" spans="7:7">
      <c r="G48" s="167"/>
    </row>
    <row r="49" spans="7:7">
      <c r="G49" s="167"/>
    </row>
    <row r="50" spans="7:7">
      <c r="G50" s="167"/>
    </row>
    <row r="51" spans="7:7">
      <c r="G51" s="167"/>
    </row>
    <row r="52" spans="7:7">
      <c r="G52" s="167"/>
    </row>
    <row r="53" spans="7:7">
      <c r="G53" s="167"/>
    </row>
    <row r="54" spans="7:7">
      <c r="G54" s="167"/>
    </row>
    <row r="55" spans="7:7">
      <c r="G55" s="167"/>
    </row>
    <row r="56" spans="7:7">
      <c r="G56" s="167"/>
    </row>
    <row r="57" spans="7:7">
      <c r="G57" s="167"/>
    </row>
    <row r="58" spans="7:7">
      <c r="G58" s="167"/>
    </row>
    <row r="59" spans="7:7">
      <c r="G59" s="167"/>
    </row>
    <row r="60" spans="7:7">
      <c r="G60" s="167"/>
    </row>
    <row r="61" spans="7:7">
      <c r="G61" s="167"/>
    </row>
    <row r="62" spans="7:7">
      <c r="G62" s="167"/>
    </row>
    <row r="63" spans="7:7">
      <c r="G63" s="167"/>
    </row>
    <row r="64" spans="7:7">
      <c r="G64" s="167"/>
    </row>
    <row r="65" spans="7:7">
      <c r="G65" s="167"/>
    </row>
    <row r="66" spans="7:7">
      <c r="G66" s="167"/>
    </row>
    <row r="67" spans="7:7">
      <c r="G67" s="167"/>
    </row>
    <row r="68" spans="7:7">
      <c r="G68" s="167"/>
    </row>
    <row r="69" spans="7:7">
      <c r="G69" s="167"/>
    </row>
    <row r="70" spans="7:7">
      <c r="G70" s="167"/>
    </row>
    <row r="71" spans="7:7">
      <c r="G71" s="167"/>
    </row>
    <row r="72" spans="7:7">
      <c r="G72" s="167"/>
    </row>
    <row r="73" spans="7:7">
      <c r="G73" s="167"/>
    </row>
    <row r="74" spans="7:7">
      <c r="G74" s="16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37791-37E4-4F25-9198-A773DCCA6C22}">
  <dimension ref="A1:J106"/>
  <sheetViews>
    <sheetView zoomScale="77" zoomScaleNormal="77" workbookViewId="0">
      <selection activeCell="B83" sqref="B83:B87"/>
    </sheetView>
  </sheetViews>
  <sheetFormatPr defaultRowHeight="21"/>
  <cols>
    <col min="1" max="1" width="18" bestFit="1" customWidth="1"/>
    <col min="2" max="2" width="17.42578125" style="44" bestFit="1" customWidth="1"/>
    <col min="3" max="3" width="14.28515625" style="44" customWidth="1"/>
    <col min="9" max="9" width="14" style="27" bestFit="1" customWidth="1"/>
    <col min="10" max="10" width="7.5703125" style="27" bestFit="1" customWidth="1"/>
  </cols>
  <sheetData>
    <row r="1" spans="1:10">
      <c r="A1" s="149"/>
      <c r="B1" s="149"/>
      <c r="C1" s="149"/>
      <c r="D1" s="155" t="s">
        <v>604</v>
      </c>
      <c r="E1" s="155"/>
      <c r="F1" s="155" t="s">
        <v>603</v>
      </c>
      <c r="G1" s="155"/>
      <c r="I1" s="162" t="s">
        <v>23</v>
      </c>
      <c r="J1" s="27" t="s">
        <v>650</v>
      </c>
    </row>
    <row r="2" spans="1:10">
      <c r="A2" s="140" t="s">
        <v>23</v>
      </c>
      <c r="B2" s="140" t="s">
        <v>599</v>
      </c>
      <c r="C2" s="140" t="s">
        <v>600</v>
      </c>
      <c r="D2" s="140" t="s">
        <v>601</v>
      </c>
      <c r="E2" s="140" t="s">
        <v>602</v>
      </c>
      <c r="F2" s="140" t="s">
        <v>601</v>
      </c>
      <c r="G2" s="140" t="s">
        <v>602</v>
      </c>
    </row>
    <row r="3" spans="1:10">
      <c r="A3" s="159" t="s">
        <v>319</v>
      </c>
      <c r="B3" s="150" t="s">
        <v>618</v>
      </c>
      <c r="C3" s="160" t="s">
        <v>541</v>
      </c>
      <c r="D3" s="161"/>
      <c r="E3" s="136"/>
      <c r="F3" s="161"/>
      <c r="G3" s="136"/>
      <c r="I3" s="162" t="s">
        <v>605</v>
      </c>
    </row>
    <row r="4" spans="1:10">
      <c r="A4" s="159" t="s">
        <v>319</v>
      </c>
      <c r="B4" s="141" t="s">
        <v>552</v>
      </c>
      <c r="C4" s="160" t="s">
        <v>542</v>
      </c>
      <c r="D4" s="137"/>
      <c r="E4" s="161"/>
      <c r="F4" s="161"/>
      <c r="G4" s="138"/>
      <c r="I4" s="131" t="s">
        <v>562</v>
      </c>
    </row>
    <row r="5" spans="1:10">
      <c r="A5" s="159" t="s">
        <v>319</v>
      </c>
      <c r="B5" s="141" t="s">
        <v>553</v>
      </c>
      <c r="C5" s="160" t="s">
        <v>542</v>
      </c>
      <c r="D5" s="137"/>
      <c r="E5" s="161"/>
      <c r="F5" s="161"/>
      <c r="G5" s="138"/>
      <c r="I5" s="131" t="s">
        <v>550</v>
      </c>
    </row>
    <row r="6" spans="1:10">
      <c r="A6" s="159" t="s">
        <v>319</v>
      </c>
      <c r="B6" s="141" t="s">
        <v>546</v>
      </c>
      <c r="C6" s="160" t="s">
        <v>542</v>
      </c>
      <c r="D6" s="137"/>
      <c r="E6" s="161"/>
      <c r="F6" s="161"/>
      <c r="G6" s="138"/>
      <c r="I6" s="131" t="s">
        <v>545</v>
      </c>
    </row>
    <row r="7" spans="1:10">
      <c r="A7" s="159" t="s">
        <v>319</v>
      </c>
      <c r="B7" s="144" t="s">
        <v>597</v>
      </c>
      <c r="C7" s="160" t="s">
        <v>542</v>
      </c>
      <c r="D7" s="161"/>
      <c r="E7" s="136"/>
      <c r="F7" s="161"/>
      <c r="G7" s="136"/>
      <c r="I7" s="131" t="s">
        <v>556</v>
      </c>
    </row>
    <row r="8" spans="1:10">
      <c r="A8" s="159" t="s">
        <v>319</v>
      </c>
      <c r="B8" s="144" t="s">
        <v>610</v>
      </c>
      <c r="C8" s="160" t="s">
        <v>542</v>
      </c>
      <c r="D8" s="161"/>
      <c r="E8" s="136"/>
      <c r="F8" s="161"/>
      <c r="G8" s="136"/>
      <c r="I8" s="131" t="s">
        <v>552</v>
      </c>
    </row>
    <row r="9" spans="1:10">
      <c r="A9" s="159" t="s">
        <v>319</v>
      </c>
      <c r="B9" s="144" t="s">
        <v>554</v>
      </c>
      <c r="C9" s="160" t="s">
        <v>542</v>
      </c>
      <c r="D9" s="161"/>
      <c r="E9" s="136"/>
      <c r="F9" s="161"/>
      <c r="G9" s="136"/>
      <c r="I9" s="131" t="s">
        <v>553</v>
      </c>
    </row>
    <row r="10" spans="1:10">
      <c r="A10" s="159" t="s">
        <v>319</v>
      </c>
      <c r="B10" s="142" t="s">
        <v>545</v>
      </c>
      <c r="C10" s="160" t="s">
        <v>613</v>
      </c>
      <c r="D10" s="139"/>
      <c r="E10" s="161"/>
      <c r="F10" s="161"/>
      <c r="G10" s="138"/>
      <c r="I10" s="131" t="s">
        <v>564</v>
      </c>
    </row>
    <row r="11" spans="1:10">
      <c r="A11" s="159" t="s">
        <v>319</v>
      </c>
      <c r="B11" s="142" t="s">
        <v>556</v>
      </c>
      <c r="C11" s="160" t="s">
        <v>613</v>
      </c>
      <c r="D11" s="139"/>
      <c r="E11" s="161"/>
      <c r="F11" s="161"/>
      <c r="G11" s="138"/>
      <c r="I11" s="131" t="s">
        <v>454</v>
      </c>
    </row>
    <row r="12" spans="1:10">
      <c r="A12" s="159" t="s">
        <v>319</v>
      </c>
      <c r="B12" s="142" t="s">
        <v>564</v>
      </c>
      <c r="C12" s="160" t="s">
        <v>613</v>
      </c>
      <c r="D12" s="139"/>
      <c r="E12" s="161"/>
      <c r="F12" s="161"/>
      <c r="G12" s="138"/>
      <c r="I12" s="131" t="s">
        <v>546</v>
      </c>
    </row>
    <row r="13" spans="1:10">
      <c r="A13" s="159" t="s">
        <v>319</v>
      </c>
      <c r="B13" s="142" t="s">
        <v>551</v>
      </c>
      <c r="C13" s="160" t="s">
        <v>613</v>
      </c>
      <c r="D13" s="139"/>
      <c r="E13" s="161"/>
      <c r="F13" s="161"/>
      <c r="G13" s="138"/>
      <c r="I13" s="131" t="s">
        <v>597</v>
      </c>
    </row>
    <row r="14" spans="1:10">
      <c r="A14" s="159" t="s">
        <v>319</v>
      </c>
      <c r="B14" s="64" t="s">
        <v>555</v>
      </c>
      <c r="C14" s="160" t="s">
        <v>613</v>
      </c>
      <c r="D14" s="139"/>
      <c r="E14" s="161"/>
      <c r="F14" s="139"/>
      <c r="G14" s="161"/>
      <c r="I14" s="131" t="s">
        <v>608</v>
      </c>
    </row>
    <row r="15" spans="1:10">
      <c r="A15" s="159" t="s">
        <v>319</v>
      </c>
      <c r="B15" s="142" t="s">
        <v>549</v>
      </c>
      <c r="C15" s="160" t="s">
        <v>613</v>
      </c>
      <c r="D15" s="139"/>
      <c r="E15" s="161"/>
      <c r="F15" s="161"/>
      <c r="G15" s="138"/>
      <c r="I15" s="131" t="s">
        <v>563</v>
      </c>
    </row>
    <row r="16" spans="1:10">
      <c r="A16" s="159" t="s">
        <v>319</v>
      </c>
      <c r="B16" s="142" t="s">
        <v>548</v>
      </c>
      <c r="C16" s="160" t="s">
        <v>613</v>
      </c>
      <c r="D16" s="139"/>
      <c r="E16" s="161"/>
      <c r="F16" s="161"/>
      <c r="G16" s="138"/>
      <c r="I16" s="131" t="s">
        <v>618</v>
      </c>
    </row>
    <row r="17" spans="1:9">
      <c r="A17" s="159" t="s">
        <v>319</v>
      </c>
      <c r="B17" s="142" t="s">
        <v>547</v>
      </c>
      <c r="C17" s="160" t="s">
        <v>613</v>
      </c>
      <c r="D17" s="139"/>
      <c r="E17" s="161"/>
      <c r="F17" s="161"/>
      <c r="G17" s="138"/>
      <c r="I17" s="131" t="s">
        <v>609</v>
      </c>
    </row>
    <row r="18" spans="1:9">
      <c r="A18" s="159" t="s">
        <v>614</v>
      </c>
      <c r="B18" s="150" t="s">
        <v>618</v>
      </c>
      <c r="C18" s="160" t="s">
        <v>541</v>
      </c>
      <c r="D18" s="161"/>
      <c r="E18" s="136"/>
      <c r="F18" s="161"/>
      <c r="G18" s="136"/>
      <c r="I18" s="131" t="s">
        <v>551</v>
      </c>
    </row>
    <row r="19" spans="1:9">
      <c r="A19" s="159" t="s">
        <v>614</v>
      </c>
      <c r="B19" s="144" t="s">
        <v>552</v>
      </c>
      <c r="C19" s="160" t="s">
        <v>542</v>
      </c>
      <c r="D19" s="161"/>
      <c r="E19" s="136"/>
      <c r="F19" s="161"/>
      <c r="G19" s="136"/>
      <c r="I19" s="131" t="s">
        <v>555</v>
      </c>
    </row>
    <row r="20" spans="1:9">
      <c r="A20" s="159" t="s">
        <v>614</v>
      </c>
      <c r="B20" s="144" t="s">
        <v>597</v>
      </c>
      <c r="C20" s="160" t="s">
        <v>542</v>
      </c>
      <c r="D20" s="161"/>
      <c r="E20" s="136"/>
      <c r="F20" s="161"/>
      <c r="G20" s="136"/>
      <c r="I20" s="131" t="s">
        <v>549</v>
      </c>
    </row>
    <row r="21" spans="1:9">
      <c r="A21" s="159" t="s">
        <v>614</v>
      </c>
      <c r="B21" s="144" t="s">
        <v>611</v>
      </c>
      <c r="C21" s="160" t="s">
        <v>542</v>
      </c>
      <c r="D21" s="161"/>
      <c r="E21" s="136"/>
      <c r="F21" s="161"/>
      <c r="G21" s="136"/>
      <c r="I21" s="131" t="s">
        <v>620</v>
      </c>
    </row>
    <row r="22" spans="1:9">
      <c r="A22" s="159" t="s">
        <v>614</v>
      </c>
      <c r="B22" s="144" t="s">
        <v>554</v>
      </c>
      <c r="C22" s="160" t="s">
        <v>542</v>
      </c>
      <c r="D22" s="161"/>
      <c r="E22" s="136"/>
      <c r="F22" s="161"/>
      <c r="G22" s="136"/>
      <c r="I22" s="131" t="s">
        <v>619</v>
      </c>
    </row>
    <row r="23" spans="1:9">
      <c r="A23" s="159" t="s">
        <v>355</v>
      </c>
      <c r="B23" s="150" t="s">
        <v>618</v>
      </c>
      <c r="C23" s="160" t="s">
        <v>541</v>
      </c>
      <c r="D23" s="161"/>
      <c r="E23" s="136"/>
      <c r="F23" s="161"/>
      <c r="G23" s="136"/>
      <c r="I23" s="131" t="s">
        <v>548</v>
      </c>
    </row>
    <row r="24" spans="1:9">
      <c r="A24" s="159" t="s">
        <v>355</v>
      </c>
      <c r="B24" s="141" t="s">
        <v>552</v>
      </c>
      <c r="C24" s="160" t="s">
        <v>542</v>
      </c>
      <c r="D24" s="137"/>
      <c r="E24" s="161"/>
      <c r="F24" s="137"/>
      <c r="G24" s="161"/>
      <c r="I24" s="131" t="s">
        <v>610</v>
      </c>
    </row>
    <row r="25" spans="1:9">
      <c r="A25" s="159" t="s">
        <v>355</v>
      </c>
      <c r="B25" s="141" t="s">
        <v>597</v>
      </c>
      <c r="C25" s="160" t="s">
        <v>542</v>
      </c>
      <c r="D25" s="161"/>
      <c r="E25" s="138"/>
      <c r="F25" s="137"/>
      <c r="G25" s="161"/>
      <c r="I25" s="131" t="s">
        <v>611</v>
      </c>
    </row>
    <row r="26" spans="1:9">
      <c r="A26" s="159" t="s">
        <v>355</v>
      </c>
      <c r="B26" s="144" t="s">
        <v>608</v>
      </c>
      <c r="C26" s="160" t="s">
        <v>542</v>
      </c>
      <c r="D26" s="161"/>
      <c r="E26" s="136"/>
      <c r="F26" s="161"/>
      <c r="G26" s="136"/>
      <c r="I26" s="131" t="s">
        <v>547</v>
      </c>
    </row>
    <row r="27" spans="1:9">
      <c r="A27" s="159" t="s">
        <v>355</v>
      </c>
      <c r="B27" s="144" t="s">
        <v>619</v>
      </c>
      <c r="C27" s="160" t="s">
        <v>542</v>
      </c>
      <c r="D27" s="161"/>
      <c r="E27" s="136"/>
      <c r="F27" s="161"/>
      <c r="G27" s="136"/>
      <c r="I27" s="131" t="s">
        <v>554</v>
      </c>
    </row>
    <row r="28" spans="1:9">
      <c r="A28" s="159" t="s">
        <v>355</v>
      </c>
      <c r="B28" s="141" t="s">
        <v>548</v>
      </c>
      <c r="C28" s="160" t="s">
        <v>542</v>
      </c>
      <c r="D28" s="137"/>
      <c r="E28" s="161"/>
      <c r="F28" s="161"/>
      <c r="G28" s="138"/>
      <c r="I28" s="131" t="s">
        <v>606</v>
      </c>
    </row>
    <row r="29" spans="1:9">
      <c r="A29" s="159" t="s">
        <v>355</v>
      </c>
      <c r="B29" s="144" t="s">
        <v>610</v>
      </c>
      <c r="C29" s="160" t="s">
        <v>542</v>
      </c>
      <c r="D29" s="161"/>
      <c r="E29" s="136"/>
      <c r="F29" s="161"/>
      <c r="G29" s="136"/>
    </row>
    <row r="30" spans="1:9">
      <c r="A30" s="159" t="s">
        <v>355</v>
      </c>
      <c r="B30" s="144" t="s">
        <v>611</v>
      </c>
      <c r="C30" s="160" t="s">
        <v>542</v>
      </c>
      <c r="D30" s="161"/>
      <c r="E30" s="136"/>
      <c r="F30" s="161"/>
      <c r="G30" s="136"/>
    </row>
    <row r="31" spans="1:9">
      <c r="A31" s="159" t="s">
        <v>355</v>
      </c>
      <c r="B31" s="141" t="s">
        <v>554</v>
      </c>
      <c r="C31" s="160" t="s">
        <v>542</v>
      </c>
      <c r="D31" s="137"/>
      <c r="E31" s="161"/>
      <c r="F31" s="161"/>
      <c r="G31" s="138"/>
    </row>
    <row r="32" spans="1:9">
      <c r="A32" s="159" t="s">
        <v>480</v>
      </c>
      <c r="B32" s="144" t="s">
        <v>552</v>
      </c>
      <c r="C32" s="160" t="s">
        <v>542</v>
      </c>
      <c r="D32" s="161"/>
      <c r="E32" s="136"/>
      <c r="F32" s="161"/>
      <c r="G32" s="136"/>
    </row>
    <row r="33" spans="1:7">
      <c r="A33" s="159" t="s">
        <v>480</v>
      </c>
      <c r="B33" s="144" t="s">
        <v>553</v>
      </c>
      <c r="C33" s="160" t="s">
        <v>542</v>
      </c>
      <c r="D33" s="161"/>
      <c r="E33" s="136"/>
      <c r="F33" s="161"/>
      <c r="G33" s="136"/>
    </row>
    <row r="34" spans="1:7">
      <c r="A34" s="159" t="s">
        <v>480</v>
      </c>
      <c r="B34" s="144" t="s">
        <v>597</v>
      </c>
      <c r="C34" s="160" t="s">
        <v>542</v>
      </c>
      <c r="D34" s="161"/>
      <c r="E34" s="136"/>
      <c r="F34" s="161"/>
      <c r="G34" s="136"/>
    </row>
    <row r="35" spans="1:7">
      <c r="A35" s="159" t="s">
        <v>480</v>
      </c>
      <c r="B35" s="144" t="s">
        <v>554</v>
      </c>
      <c r="C35" s="160" t="s">
        <v>542</v>
      </c>
      <c r="D35" s="161"/>
      <c r="E35" s="136"/>
      <c r="F35" s="161"/>
      <c r="G35" s="136"/>
    </row>
    <row r="36" spans="1:7">
      <c r="A36" s="159" t="s">
        <v>480</v>
      </c>
      <c r="B36" s="142" t="s">
        <v>548</v>
      </c>
      <c r="C36" s="160" t="s">
        <v>613</v>
      </c>
      <c r="D36" s="139"/>
      <c r="E36" s="161"/>
      <c r="F36" s="161"/>
      <c r="G36" s="138"/>
    </row>
    <row r="37" spans="1:7">
      <c r="A37" s="159" t="s">
        <v>313</v>
      </c>
      <c r="B37" s="144" t="s">
        <v>552</v>
      </c>
      <c r="C37" s="160" t="s">
        <v>542</v>
      </c>
      <c r="D37" s="161"/>
      <c r="E37" s="136"/>
      <c r="F37" s="161"/>
      <c r="G37" s="136"/>
    </row>
    <row r="38" spans="1:7">
      <c r="A38" s="159" t="s">
        <v>313</v>
      </c>
      <c r="B38" s="144" t="s">
        <v>597</v>
      </c>
      <c r="C38" s="160" t="s">
        <v>542</v>
      </c>
      <c r="D38" s="161"/>
      <c r="E38" s="136"/>
      <c r="F38" s="161"/>
      <c r="G38" s="136"/>
    </row>
    <row r="39" spans="1:7">
      <c r="A39" s="159" t="s">
        <v>313</v>
      </c>
      <c r="B39" s="141" t="s">
        <v>548</v>
      </c>
      <c r="C39" s="160" t="s">
        <v>542</v>
      </c>
      <c r="D39" s="137"/>
      <c r="E39" s="161"/>
      <c r="F39" s="161"/>
      <c r="G39" s="138"/>
    </row>
    <row r="40" spans="1:7">
      <c r="A40" s="159" t="s">
        <v>313</v>
      </c>
      <c r="B40" s="142" t="s">
        <v>555</v>
      </c>
      <c r="C40" s="160" t="s">
        <v>613</v>
      </c>
      <c r="D40" s="139"/>
      <c r="E40" s="161"/>
      <c r="F40" s="161"/>
      <c r="G40" s="138"/>
    </row>
    <row r="41" spans="1:7">
      <c r="A41" s="159" t="s">
        <v>313</v>
      </c>
      <c r="B41" s="142" t="s">
        <v>547</v>
      </c>
      <c r="C41" s="160" t="s">
        <v>613</v>
      </c>
      <c r="D41" s="161"/>
      <c r="E41" s="138"/>
      <c r="F41" s="139"/>
      <c r="G41" s="161"/>
    </row>
    <row r="42" spans="1:7">
      <c r="A42" s="159" t="s">
        <v>455</v>
      </c>
      <c r="B42" s="150" t="s">
        <v>618</v>
      </c>
      <c r="C42" s="160" t="s">
        <v>541</v>
      </c>
      <c r="D42" s="161"/>
      <c r="E42" s="136"/>
      <c r="F42" s="161"/>
      <c r="G42" s="136"/>
    </row>
    <row r="43" spans="1:7">
      <c r="A43" s="159" t="s">
        <v>455</v>
      </c>
      <c r="B43" s="144" t="s">
        <v>552</v>
      </c>
      <c r="C43" s="160" t="s">
        <v>542</v>
      </c>
      <c r="D43" s="161"/>
      <c r="E43" s="136"/>
      <c r="F43" s="161"/>
      <c r="G43" s="136"/>
    </row>
    <row r="44" spans="1:7">
      <c r="A44" s="159" t="s">
        <v>455</v>
      </c>
      <c r="B44" s="144" t="s">
        <v>597</v>
      </c>
      <c r="C44" s="160" t="s">
        <v>542</v>
      </c>
      <c r="D44" s="161"/>
      <c r="E44" s="136"/>
      <c r="F44" s="161"/>
      <c r="G44" s="136"/>
    </row>
    <row r="45" spans="1:7">
      <c r="A45" s="159" t="s">
        <v>455</v>
      </c>
      <c r="B45" s="144" t="s">
        <v>619</v>
      </c>
      <c r="C45" s="160" t="s">
        <v>542</v>
      </c>
      <c r="D45" s="161"/>
      <c r="E45" s="136"/>
      <c r="F45" s="161"/>
      <c r="G45" s="136"/>
    </row>
    <row r="46" spans="1:7">
      <c r="A46" s="159" t="s">
        <v>455</v>
      </c>
      <c r="B46" s="144" t="s">
        <v>610</v>
      </c>
      <c r="C46" s="160" t="s">
        <v>542</v>
      </c>
      <c r="D46" s="161"/>
      <c r="E46" s="136"/>
      <c r="F46" s="161"/>
      <c r="G46" s="136"/>
    </row>
    <row r="47" spans="1:7">
      <c r="A47" s="159" t="s">
        <v>455</v>
      </c>
      <c r="B47" s="142" t="s">
        <v>548</v>
      </c>
      <c r="C47" s="160" t="s">
        <v>613</v>
      </c>
      <c r="D47" s="139"/>
      <c r="E47" s="161"/>
      <c r="F47" s="161"/>
      <c r="G47" s="138"/>
    </row>
    <row r="48" spans="1:7">
      <c r="A48" s="159" t="s">
        <v>615</v>
      </c>
      <c r="B48" s="144" t="s">
        <v>552</v>
      </c>
      <c r="C48" s="160" t="s">
        <v>542</v>
      </c>
      <c r="D48" s="161"/>
      <c r="E48" s="136"/>
      <c r="F48" s="161"/>
      <c r="G48" s="136"/>
    </row>
    <row r="49" spans="1:7">
      <c r="A49" s="159" t="s">
        <v>615</v>
      </c>
      <c r="B49" s="144" t="s">
        <v>597</v>
      </c>
      <c r="C49" s="160" t="s">
        <v>542</v>
      </c>
      <c r="D49" s="161"/>
      <c r="E49" s="136"/>
      <c r="F49" s="161"/>
      <c r="G49" s="136"/>
    </row>
    <row r="50" spans="1:7">
      <c r="A50" s="159" t="s">
        <v>365</v>
      </c>
      <c r="B50" s="151" t="s">
        <v>552</v>
      </c>
      <c r="C50" s="160" t="s">
        <v>541</v>
      </c>
      <c r="D50" s="137"/>
      <c r="E50" s="161"/>
      <c r="F50" s="161"/>
      <c r="G50" s="138"/>
    </row>
    <row r="51" spans="1:7">
      <c r="A51" s="159" t="s">
        <v>365</v>
      </c>
      <c r="B51" s="144" t="s">
        <v>597</v>
      </c>
      <c r="C51" s="160" t="s">
        <v>542</v>
      </c>
      <c r="D51" s="161"/>
      <c r="E51" s="136"/>
      <c r="F51" s="161"/>
      <c r="G51" s="136"/>
    </row>
    <row r="52" spans="1:7">
      <c r="A52" s="159" t="s">
        <v>365</v>
      </c>
      <c r="B52" s="144" t="s">
        <v>610</v>
      </c>
      <c r="C52" s="160" t="s">
        <v>542</v>
      </c>
      <c r="D52" s="161"/>
      <c r="E52" s="136"/>
      <c r="F52" s="161"/>
      <c r="G52" s="136"/>
    </row>
    <row r="53" spans="1:7">
      <c r="A53" s="159" t="s">
        <v>365</v>
      </c>
      <c r="B53" s="141" t="s">
        <v>554</v>
      </c>
      <c r="C53" s="160" t="s">
        <v>542</v>
      </c>
      <c r="D53" s="137"/>
      <c r="E53" s="161"/>
      <c r="F53" s="161"/>
      <c r="G53" s="138"/>
    </row>
    <row r="54" spans="1:7">
      <c r="A54" s="159" t="s">
        <v>365</v>
      </c>
      <c r="B54" s="142" t="s">
        <v>550</v>
      </c>
      <c r="C54" s="160" t="s">
        <v>613</v>
      </c>
      <c r="D54" s="139"/>
      <c r="E54" s="161"/>
      <c r="F54" s="161"/>
      <c r="G54" s="138"/>
    </row>
    <row r="55" spans="1:7">
      <c r="A55" s="159" t="s">
        <v>365</v>
      </c>
      <c r="B55" s="142" t="s">
        <v>551</v>
      </c>
      <c r="C55" s="160" t="s">
        <v>613</v>
      </c>
      <c r="D55" s="139"/>
      <c r="E55" s="161"/>
      <c r="F55" s="161"/>
      <c r="G55" s="138"/>
    </row>
    <row r="56" spans="1:7">
      <c r="A56" s="159" t="s">
        <v>365</v>
      </c>
      <c r="B56" s="142" t="s">
        <v>547</v>
      </c>
      <c r="C56" s="160" t="s">
        <v>613</v>
      </c>
      <c r="D56" s="139"/>
      <c r="E56" s="161"/>
      <c r="F56" s="161"/>
      <c r="G56" s="138"/>
    </row>
    <row r="57" spans="1:7">
      <c r="A57" s="159" t="s">
        <v>360</v>
      </c>
      <c r="B57" s="150" t="s">
        <v>618</v>
      </c>
      <c r="C57" s="160" t="s">
        <v>541</v>
      </c>
      <c r="D57" s="161"/>
      <c r="E57" s="136"/>
      <c r="F57" s="161"/>
      <c r="G57" s="136"/>
    </row>
    <row r="58" spans="1:7">
      <c r="A58" s="159" t="s">
        <v>360</v>
      </c>
      <c r="B58" s="144" t="s">
        <v>552</v>
      </c>
      <c r="C58" s="160" t="s">
        <v>542</v>
      </c>
      <c r="D58" s="161"/>
      <c r="E58" s="136"/>
      <c r="F58" s="161"/>
      <c r="G58" s="136"/>
    </row>
    <row r="59" spans="1:7">
      <c r="A59" s="159" t="s">
        <v>360</v>
      </c>
      <c r="B59" s="144" t="s">
        <v>597</v>
      </c>
      <c r="C59" s="160" t="s">
        <v>542</v>
      </c>
      <c r="D59" s="161"/>
      <c r="E59" s="136"/>
      <c r="F59" s="161"/>
      <c r="G59" s="136"/>
    </row>
    <row r="60" spans="1:7">
      <c r="A60" s="159" t="s">
        <v>360</v>
      </c>
      <c r="B60" s="142" t="s">
        <v>548</v>
      </c>
      <c r="C60" s="160" t="s">
        <v>613</v>
      </c>
      <c r="D60" s="139"/>
      <c r="E60" s="161"/>
      <c r="F60" s="161"/>
      <c r="G60" s="138"/>
    </row>
    <row r="61" spans="1:7">
      <c r="A61" s="159" t="s">
        <v>470</v>
      </c>
      <c r="B61" s="150" t="s">
        <v>618</v>
      </c>
      <c r="C61" s="160" t="s">
        <v>541</v>
      </c>
      <c r="D61" s="161"/>
      <c r="E61" s="136"/>
      <c r="F61" s="161"/>
      <c r="G61" s="136"/>
    </row>
    <row r="62" spans="1:7">
      <c r="A62" s="159" t="s">
        <v>470</v>
      </c>
      <c r="B62" s="144" t="s">
        <v>552</v>
      </c>
      <c r="C62" s="160" t="s">
        <v>542</v>
      </c>
      <c r="D62" s="161"/>
      <c r="E62" s="136"/>
      <c r="F62" s="161"/>
      <c r="G62" s="136"/>
    </row>
    <row r="63" spans="1:7">
      <c r="A63" s="159" t="s">
        <v>470</v>
      </c>
      <c r="B63" s="144" t="s">
        <v>597</v>
      </c>
      <c r="C63" s="160" t="s">
        <v>542</v>
      </c>
      <c r="D63" s="161"/>
      <c r="E63" s="136"/>
      <c r="F63" s="161"/>
      <c r="G63" s="136"/>
    </row>
    <row r="64" spans="1:7">
      <c r="A64" s="159" t="s">
        <v>470</v>
      </c>
      <c r="B64" s="142" t="s">
        <v>548</v>
      </c>
      <c r="C64" s="160" t="s">
        <v>613</v>
      </c>
      <c r="D64" s="139"/>
      <c r="E64" s="161"/>
      <c r="F64" s="161"/>
      <c r="G64" s="138"/>
    </row>
    <row r="65" spans="1:7">
      <c r="A65" s="159" t="s">
        <v>561</v>
      </c>
      <c r="B65" s="150" t="s">
        <v>618</v>
      </c>
      <c r="C65" s="160" t="s">
        <v>541</v>
      </c>
      <c r="D65" s="161"/>
      <c r="E65" s="136"/>
      <c r="F65" s="161"/>
      <c r="G65" s="136"/>
    </row>
    <row r="66" spans="1:7">
      <c r="A66" s="159" t="s">
        <v>561</v>
      </c>
      <c r="B66" s="144" t="s">
        <v>552</v>
      </c>
      <c r="C66" s="160" t="s">
        <v>542</v>
      </c>
      <c r="D66" s="161"/>
      <c r="E66" s="136"/>
      <c r="F66" s="161"/>
      <c r="G66" s="136"/>
    </row>
    <row r="67" spans="1:7">
      <c r="A67" s="159" t="s">
        <v>561</v>
      </c>
      <c r="B67" s="144" t="s">
        <v>546</v>
      </c>
      <c r="C67" s="160" t="s">
        <v>542</v>
      </c>
      <c r="D67" s="161"/>
      <c r="E67" s="136"/>
      <c r="F67" s="161"/>
      <c r="G67" s="136"/>
    </row>
    <row r="68" spans="1:7">
      <c r="A68" s="159" t="s">
        <v>561</v>
      </c>
      <c r="B68" s="144" t="s">
        <v>597</v>
      </c>
      <c r="C68" s="160" t="s">
        <v>542</v>
      </c>
      <c r="D68" s="161"/>
      <c r="E68" s="136"/>
      <c r="F68" s="161"/>
      <c r="G68" s="136"/>
    </row>
    <row r="69" spans="1:7">
      <c r="A69" s="159" t="s">
        <v>561</v>
      </c>
      <c r="B69" s="144" t="s">
        <v>620</v>
      </c>
      <c r="C69" s="160" t="s">
        <v>542</v>
      </c>
      <c r="D69" s="161"/>
      <c r="E69" s="136"/>
      <c r="F69" s="161"/>
      <c r="G69" s="136"/>
    </row>
    <row r="70" spans="1:7">
      <c r="A70" s="159" t="s">
        <v>561</v>
      </c>
      <c r="B70" s="142" t="s">
        <v>545</v>
      </c>
      <c r="C70" s="160" t="s">
        <v>613</v>
      </c>
      <c r="D70" s="139"/>
      <c r="E70" s="161"/>
      <c r="F70" s="161"/>
      <c r="G70" s="138"/>
    </row>
    <row r="71" spans="1:7">
      <c r="A71" s="159" t="s">
        <v>617</v>
      </c>
      <c r="B71" s="144" t="s">
        <v>552</v>
      </c>
      <c r="C71" s="160" t="s">
        <v>542</v>
      </c>
      <c r="D71" s="161"/>
      <c r="E71" s="136"/>
      <c r="F71" s="161"/>
      <c r="G71" s="136"/>
    </row>
    <row r="72" spans="1:7">
      <c r="A72" s="159" t="s">
        <v>617</v>
      </c>
      <c r="B72" s="144" t="s">
        <v>597</v>
      </c>
      <c r="C72" s="160" t="s">
        <v>542</v>
      </c>
      <c r="D72" s="161"/>
      <c r="E72" s="136"/>
      <c r="F72" s="161"/>
      <c r="G72" s="136"/>
    </row>
    <row r="73" spans="1:7">
      <c r="A73" s="159" t="s">
        <v>512</v>
      </c>
      <c r="B73" s="144" t="s">
        <v>552</v>
      </c>
      <c r="C73" s="160" t="s">
        <v>542</v>
      </c>
      <c r="D73" s="161"/>
      <c r="E73" s="136"/>
      <c r="F73" s="161"/>
      <c r="G73" s="136"/>
    </row>
    <row r="74" spans="1:7">
      <c r="A74" s="159" t="s">
        <v>512</v>
      </c>
      <c r="B74" s="144" t="s">
        <v>597</v>
      </c>
      <c r="C74" s="160" t="s">
        <v>542</v>
      </c>
      <c r="D74" s="161"/>
      <c r="E74" s="136"/>
      <c r="F74" s="161"/>
      <c r="G74" s="136"/>
    </row>
    <row r="75" spans="1:7">
      <c r="A75" s="159" t="s">
        <v>512</v>
      </c>
      <c r="B75" s="142" t="s">
        <v>454</v>
      </c>
      <c r="C75" s="160" t="s">
        <v>613</v>
      </c>
      <c r="D75" s="139"/>
      <c r="E75" s="161"/>
      <c r="F75" s="161"/>
      <c r="G75" s="138"/>
    </row>
    <row r="76" spans="1:7">
      <c r="A76" s="159" t="s">
        <v>308</v>
      </c>
      <c r="B76" s="151" t="s">
        <v>552</v>
      </c>
      <c r="C76" s="160" t="s">
        <v>541</v>
      </c>
      <c r="D76" s="137"/>
      <c r="E76" s="161"/>
      <c r="F76" s="161"/>
      <c r="G76" s="138"/>
    </row>
    <row r="77" spans="1:7">
      <c r="A77" s="159" t="s">
        <v>308</v>
      </c>
      <c r="B77" s="144" t="s">
        <v>597</v>
      </c>
      <c r="C77" s="160" t="s">
        <v>542</v>
      </c>
      <c r="D77" s="161"/>
      <c r="E77" s="136"/>
      <c r="F77" s="161"/>
      <c r="G77" s="136"/>
    </row>
    <row r="78" spans="1:7">
      <c r="A78" s="159" t="s">
        <v>308</v>
      </c>
      <c r="B78" s="144" t="s">
        <v>554</v>
      </c>
      <c r="C78" s="160" t="s">
        <v>542</v>
      </c>
      <c r="D78" s="161"/>
      <c r="E78" s="136"/>
      <c r="F78" s="161"/>
      <c r="G78" s="136"/>
    </row>
    <row r="79" spans="1:7">
      <c r="A79" s="159" t="s">
        <v>308</v>
      </c>
      <c r="B79" s="142" t="s">
        <v>562</v>
      </c>
      <c r="C79" s="160" t="s">
        <v>613</v>
      </c>
      <c r="D79" s="139"/>
      <c r="E79" s="161"/>
      <c r="F79" s="161"/>
      <c r="G79" s="138"/>
    </row>
    <row r="80" spans="1:7">
      <c r="A80" s="159" t="s">
        <v>308</v>
      </c>
      <c r="B80" s="142" t="s">
        <v>546</v>
      </c>
      <c r="C80" s="160" t="s">
        <v>613</v>
      </c>
      <c r="D80" s="139"/>
      <c r="E80" s="161"/>
      <c r="F80" s="161"/>
      <c r="G80" s="138"/>
    </row>
    <row r="81" spans="1:7">
      <c r="A81" s="159" t="s">
        <v>308</v>
      </c>
      <c r="B81" s="142" t="s">
        <v>563</v>
      </c>
      <c r="C81" s="160" t="s">
        <v>613</v>
      </c>
      <c r="D81" s="139"/>
      <c r="E81" s="161"/>
      <c r="F81" s="161"/>
      <c r="G81" s="138"/>
    </row>
    <row r="82" spans="1:7">
      <c r="A82" s="159" t="s">
        <v>308</v>
      </c>
      <c r="B82" s="142" t="s">
        <v>548</v>
      </c>
      <c r="C82" s="160" t="s">
        <v>613</v>
      </c>
      <c r="D82" s="139"/>
      <c r="E82" s="161"/>
      <c r="F82" s="161"/>
      <c r="G82" s="138"/>
    </row>
    <row r="83" spans="1:7">
      <c r="A83" s="159" t="s">
        <v>464</v>
      </c>
      <c r="B83" s="150" t="s">
        <v>552</v>
      </c>
      <c r="C83" s="160" t="s">
        <v>541</v>
      </c>
      <c r="D83" s="161"/>
      <c r="E83" s="136"/>
      <c r="F83" s="161"/>
      <c r="G83" s="136"/>
    </row>
    <row r="84" spans="1:7">
      <c r="A84" s="159" t="s">
        <v>464</v>
      </c>
      <c r="B84" s="144" t="s">
        <v>597</v>
      </c>
      <c r="C84" s="160" t="s">
        <v>542</v>
      </c>
      <c r="D84" s="161"/>
      <c r="E84" s="136"/>
      <c r="F84" s="161"/>
      <c r="G84" s="136"/>
    </row>
    <row r="85" spans="1:7">
      <c r="A85" s="159" t="s">
        <v>464</v>
      </c>
      <c r="B85" s="144" t="s">
        <v>609</v>
      </c>
      <c r="C85" s="160" t="s">
        <v>542</v>
      </c>
      <c r="D85" s="161"/>
      <c r="E85" s="136"/>
      <c r="F85" s="161"/>
      <c r="G85" s="136"/>
    </row>
    <row r="86" spans="1:7">
      <c r="A86" s="159" t="s">
        <v>464</v>
      </c>
      <c r="B86" s="141" t="s">
        <v>548</v>
      </c>
      <c r="C86" s="160" t="s">
        <v>542</v>
      </c>
      <c r="D86" s="137"/>
      <c r="E86" s="161"/>
      <c r="F86" s="161"/>
      <c r="G86" s="138"/>
    </row>
    <row r="87" spans="1:7">
      <c r="A87" s="159" t="s">
        <v>464</v>
      </c>
      <c r="B87" s="142" t="s">
        <v>551</v>
      </c>
      <c r="C87" s="160" t="s">
        <v>613</v>
      </c>
      <c r="D87" s="139"/>
      <c r="E87" s="161"/>
      <c r="F87" s="161"/>
      <c r="G87" s="138"/>
    </row>
    <row r="88" spans="1:7">
      <c r="A88" s="145"/>
      <c r="B88" s="147"/>
      <c r="C88" s="33"/>
      <c r="D88" s="27"/>
      <c r="E88" s="27"/>
      <c r="F88" s="27"/>
      <c r="G88" s="27"/>
    </row>
    <row r="89" spans="1:7">
      <c r="A89" s="145"/>
      <c r="B89" s="147"/>
      <c r="C89" s="33"/>
      <c r="D89" s="27"/>
      <c r="E89" s="27"/>
      <c r="F89" s="27"/>
      <c r="G89" s="27"/>
    </row>
    <row r="90" spans="1:7">
      <c r="A90" s="145"/>
      <c r="B90" s="148"/>
      <c r="C90" s="33"/>
      <c r="D90" s="27"/>
      <c r="E90" s="27"/>
      <c r="F90" s="27"/>
      <c r="G90" s="27"/>
    </row>
    <row r="91" spans="1:7">
      <c r="A91" s="145"/>
      <c r="B91" s="147"/>
      <c r="C91" s="33"/>
      <c r="D91" s="27"/>
      <c r="E91" s="27"/>
      <c r="F91" s="27"/>
      <c r="G91" s="27"/>
    </row>
    <row r="92" spans="1:7">
      <c r="A92" s="145"/>
      <c r="B92" s="146"/>
      <c r="C92" s="33"/>
      <c r="D92" s="27"/>
      <c r="E92" s="27"/>
      <c r="F92" s="27"/>
      <c r="G92" s="27"/>
    </row>
    <row r="93" spans="1:7">
      <c r="A93" s="145"/>
      <c r="B93" s="146"/>
      <c r="C93" s="33"/>
      <c r="D93" s="27"/>
      <c r="E93" s="27"/>
      <c r="F93" s="27"/>
      <c r="G93" s="27"/>
    </row>
    <row r="94" spans="1:7">
      <c r="A94" s="145"/>
      <c r="B94" s="146"/>
      <c r="C94" s="33"/>
      <c r="D94" s="27"/>
      <c r="E94" s="27"/>
      <c r="F94" s="27"/>
      <c r="G94" s="27"/>
    </row>
    <row r="95" spans="1:7">
      <c r="A95" s="145"/>
      <c r="B95" s="146"/>
      <c r="C95" s="33"/>
      <c r="D95" s="27"/>
      <c r="E95" s="27"/>
      <c r="F95" s="27"/>
      <c r="G95" s="27"/>
    </row>
    <row r="96" spans="1:7">
      <c r="A96" s="145"/>
      <c r="B96" s="147"/>
      <c r="C96" s="33"/>
      <c r="D96" s="27"/>
      <c r="E96" s="27"/>
      <c r="F96" s="27"/>
      <c r="G96" s="27"/>
    </row>
    <row r="97" spans="1:7">
      <c r="A97" s="145"/>
      <c r="B97" s="147"/>
      <c r="C97" s="33"/>
      <c r="D97" s="27"/>
      <c r="E97" s="27"/>
      <c r="F97" s="27"/>
      <c r="G97" s="27"/>
    </row>
    <row r="98" spans="1:7">
      <c r="A98" s="145"/>
      <c r="B98" s="147"/>
      <c r="C98" s="33"/>
      <c r="D98" s="27"/>
      <c r="E98" s="27"/>
      <c r="F98" s="27"/>
      <c r="G98" s="27"/>
    </row>
    <row r="99" spans="1:7">
      <c r="A99" s="145"/>
      <c r="B99" s="147"/>
      <c r="C99" s="33"/>
      <c r="D99" s="27"/>
      <c r="E99" s="27"/>
      <c r="F99" s="27"/>
      <c r="G99" s="27"/>
    </row>
    <row r="100" spans="1:7">
      <c r="A100" s="145"/>
      <c r="B100" s="147"/>
      <c r="C100" s="33"/>
      <c r="D100" s="27"/>
      <c r="E100" s="27"/>
      <c r="F100" s="27"/>
      <c r="G100" s="27"/>
    </row>
    <row r="101" spans="1:7">
      <c r="A101" s="145"/>
      <c r="B101" s="147"/>
      <c r="C101" s="33"/>
      <c r="D101" s="27"/>
      <c r="E101" s="27"/>
      <c r="F101" s="27"/>
      <c r="G101" s="27"/>
    </row>
    <row r="102" spans="1:7">
      <c r="A102" s="145"/>
      <c r="B102" s="146"/>
      <c r="C102" s="33"/>
      <c r="D102" s="27"/>
      <c r="E102" s="27"/>
      <c r="F102" s="27"/>
      <c r="G102" s="27"/>
    </row>
    <row r="103" spans="1:7">
      <c r="A103" s="145"/>
      <c r="B103" s="146"/>
      <c r="C103" s="33"/>
      <c r="D103" s="27"/>
      <c r="E103" s="27"/>
      <c r="F103" s="27"/>
      <c r="G103" s="27"/>
    </row>
    <row r="104" spans="1:7">
      <c r="A104" s="159" t="s">
        <v>616</v>
      </c>
      <c r="B104" s="169" t="s">
        <v>552</v>
      </c>
      <c r="C104" s="160" t="s">
        <v>542</v>
      </c>
      <c r="D104" s="168"/>
      <c r="E104" s="136"/>
      <c r="F104" s="161"/>
      <c r="G104" s="136"/>
    </row>
    <row r="105" spans="1:7">
      <c r="A105" s="159" t="s">
        <v>616</v>
      </c>
      <c r="B105" s="169" t="s">
        <v>597</v>
      </c>
      <c r="C105" s="160" t="s">
        <v>542</v>
      </c>
      <c r="D105" s="168"/>
      <c r="E105" s="136"/>
      <c r="F105" s="161"/>
      <c r="G105" s="136"/>
    </row>
    <row r="106" spans="1:7">
      <c r="A106" s="159" t="s">
        <v>616</v>
      </c>
      <c r="B106" s="169" t="s">
        <v>548</v>
      </c>
      <c r="C106" s="160" t="s">
        <v>542</v>
      </c>
      <c r="D106" s="168"/>
      <c r="E106" s="136"/>
      <c r="F106" s="161"/>
      <c r="G106" s="136"/>
    </row>
  </sheetData>
  <autoFilter ref="A2:G106" xr:uid="{0A437791-37E4-4F25-9198-A773DCCA6C22}"/>
  <mergeCells count="2">
    <mergeCell ref="D1:E1"/>
    <mergeCell ref="F1:G1"/>
  </mergeCells>
  <phoneticPr fontId="2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D9CBC-A600-4019-9072-6307BE01B513}">
  <dimension ref="A1:R73"/>
  <sheetViews>
    <sheetView zoomScale="50" zoomScaleNormal="50" workbookViewId="0">
      <selection activeCell="Q1" sqref="Q1:R1048576"/>
    </sheetView>
  </sheetViews>
  <sheetFormatPr defaultColWidth="9.140625" defaultRowHeight="21"/>
  <cols>
    <col min="1" max="2" width="36.42578125" style="27" customWidth="1"/>
    <col min="3" max="3" width="24.5703125" style="27" customWidth="1"/>
    <col min="4" max="4" width="18.7109375" style="27" hidden="1" customWidth="1"/>
    <col min="5" max="5" width="42.42578125" style="27" customWidth="1"/>
    <col min="6" max="6" width="54" style="27" hidden="1" customWidth="1"/>
    <col min="7" max="7" width="44.7109375" style="27" hidden="1" customWidth="1"/>
    <col min="8" max="8" width="17.7109375" style="27" customWidth="1"/>
    <col min="9" max="9" width="15.140625" style="27" bestFit="1" customWidth="1"/>
    <col min="10" max="10" width="14.85546875" style="27" bestFit="1" customWidth="1"/>
    <col min="11" max="11" width="32" style="27" bestFit="1" customWidth="1"/>
    <col min="12" max="12" width="35.85546875" style="27" bestFit="1" customWidth="1"/>
    <col min="13" max="13" width="27.42578125" style="27" customWidth="1"/>
    <col min="14" max="14" width="46.42578125" style="27" bestFit="1" customWidth="1"/>
    <col min="15" max="15" width="36.42578125" style="27" bestFit="1" customWidth="1"/>
    <col min="16" max="16" width="36.42578125" style="27" customWidth="1"/>
    <col min="17" max="17" width="44" style="27" hidden="1" customWidth="1"/>
    <col min="18" max="18" width="20.28515625" style="27" hidden="1" customWidth="1"/>
    <col min="19" max="19" width="24.42578125" style="27" customWidth="1"/>
    <col min="20" max="20" width="16.28515625" style="27" customWidth="1"/>
    <col min="21" max="21" width="21.85546875" style="27" customWidth="1"/>
    <col min="22" max="22" width="58" style="27" customWidth="1"/>
    <col min="23" max="23" width="3.85546875" style="27" customWidth="1"/>
    <col min="24" max="16384" width="9.140625" style="27"/>
  </cols>
  <sheetData>
    <row r="1" spans="1:18">
      <c r="E1" s="28" t="s">
        <v>177</v>
      </c>
    </row>
    <row r="3" spans="1:18" s="33" customFormat="1">
      <c r="A3" s="103" t="s">
        <v>22</v>
      </c>
      <c r="B3" s="103" t="s">
        <v>23</v>
      </c>
      <c r="C3" s="103" t="s">
        <v>540</v>
      </c>
      <c r="D3" s="96" t="s">
        <v>2</v>
      </c>
      <c r="E3" s="103" t="s">
        <v>3</v>
      </c>
      <c r="F3" s="96" t="s">
        <v>3</v>
      </c>
      <c r="G3" s="96" t="s">
        <v>7</v>
      </c>
      <c r="H3" s="103" t="s">
        <v>157</v>
      </c>
      <c r="I3" s="103" t="s">
        <v>14</v>
      </c>
      <c r="J3" s="103" t="s">
        <v>15</v>
      </c>
      <c r="K3" s="103" t="s">
        <v>18</v>
      </c>
      <c r="L3" s="103" t="s">
        <v>19</v>
      </c>
      <c r="M3" s="103" t="s">
        <v>538</v>
      </c>
      <c r="N3" s="103" t="s">
        <v>20</v>
      </c>
      <c r="O3" s="103" t="s">
        <v>21</v>
      </c>
      <c r="P3" s="103" t="s">
        <v>383</v>
      </c>
      <c r="Q3" s="96" t="s">
        <v>557</v>
      </c>
      <c r="R3" s="96" t="s">
        <v>539</v>
      </c>
    </row>
    <row r="4" spans="1:18">
      <c r="A4" s="94" t="s">
        <v>318</v>
      </c>
      <c r="B4" s="94" t="s">
        <v>319</v>
      </c>
      <c r="C4" s="94" t="s">
        <v>541</v>
      </c>
      <c r="D4" s="36" t="s">
        <v>41</v>
      </c>
      <c r="E4" s="104" t="s">
        <v>42</v>
      </c>
      <c r="F4" s="36" t="s">
        <v>42</v>
      </c>
      <c r="G4" s="36" t="s">
        <v>29</v>
      </c>
      <c r="H4" s="64">
        <v>2561</v>
      </c>
      <c r="I4" s="36" t="s">
        <v>44</v>
      </c>
      <c r="J4" s="36" t="s">
        <v>45</v>
      </c>
      <c r="K4" s="36" t="s">
        <v>46</v>
      </c>
      <c r="L4" s="36" t="s">
        <v>47</v>
      </c>
      <c r="M4" s="64" t="s">
        <v>555</v>
      </c>
      <c r="N4" s="36" t="s">
        <v>39</v>
      </c>
      <c r="O4" s="36"/>
      <c r="P4" s="36"/>
      <c r="Q4" s="36"/>
      <c r="R4" s="36" t="s">
        <v>206</v>
      </c>
    </row>
    <row r="5" spans="1:18">
      <c r="A5" s="94" t="s">
        <v>318</v>
      </c>
      <c r="B5" s="94" t="s">
        <v>319</v>
      </c>
      <c r="C5" s="94" t="s">
        <v>541</v>
      </c>
      <c r="D5" s="36" t="s">
        <v>48</v>
      </c>
      <c r="E5" s="104" t="s">
        <v>49</v>
      </c>
      <c r="F5" s="36" t="s">
        <v>49</v>
      </c>
      <c r="G5" s="36" t="s">
        <v>29</v>
      </c>
      <c r="H5" s="64">
        <v>2561</v>
      </c>
      <c r="I5" s="36" t="s">
        <v>44</v>
      </c>
      <c r="J5" s="36" t="s">
        <v>51</v>
      </c>
      <c r="K5" s="36" t="s">
        <v>46</v>
      </c>
      <c r="L5" s="36" t="s">
        <v>47</v>
      </c>
      <c r="M5" s="64" t="s">
        <v>555</v>
      </c>
      <c r="N5" s="36" t="s">
        <v>39</v>
      </c>
      <c r="O5" s="36"/>
      <c r="P5" s="36"/>
      <c r="Q5" s="36"/>
      <c r="R5" s="36" t="s">
        <v>206</v>
      </c>
    </row>
    <row r="6" spans="1:18">
      <c r="A6" s="94" t="s">
        <v>318</v>
      </c>
      <c r="B6" s="94" t="s">
        <v>319</v>
      </c>
      <c r="C6" s="94" t="s">
        <v>541</v>
      </c>
      <c r="D6" s="36" t="s">
        <v>52</v>
      </c>
      <c r="E6" s="104" t="s">
        <v>53</v>
      </c>
      <c r="F6" s="36" t="s">
        <v>53</v>
      </c>
      <c r="G6" s="36" t="s">
        <v>29</v>
      </c>
      <c r="H6" s="64">
        <v>2561</v>
      </c>
      <c r="I6" s="36" t="s">
        <v>44</v>
      </c>
      <c r="J6" s="36" t="s">
        <v>55</v>
      </c>
      <c r="K6" s="36" t="s">
        <v>46</v>
      </c>
      <c r="L6" s="36" t="s">
        <v>47</v>
      </c>
      <c r="M6" s="64" t="s">
        <v>555</v>
      </c>
      <c r="N6" s="36" t="s">
        <v>39</v>
      </c>
      <c r="O6" s="36"/>
      <c r="P6" s="36"/>
      <c r="Q6" s="36"/>
      <c r="R6" s="36" t="s">
        <v>206</v>
      </c>
    </row>
    <row r="7" spans="1:18">
      <c r="A7" s="94" t="s">
        <v>318</v>
      </c>
      <c r="B7" s="94" t="s">
        <v>319</v>
      </c>
      <c r="C7" s="94" t="s">
        <v>541</v>
      </c>
      <c r="D7" s="36" t="s">
        <v>56</v>
      </c>
      <c r="E7" s="104" t="s">
        <v>57</v>
      </c>
      <c r="F7" s="36" t="s">
        <v>57</v>
      </c>
      <c r="G7" s="36" t="s">
        <v>29</v>
      </c>
      <c r="H7" s="64">
        <v>2561</v>
      </c>
      <c r="I7" s="36" t="s">
        <v>59</v>
      </c>
      <c r="J7" s="36" t="s">
        <v>45</v>
      </c>
      <c r="K7" s="36" t="s">
        <v>46</v>
      </c>
      <c r="L7" s="36" t="s">
        <v>47</v>
      </c>
      <c r="M7" s="64" t="s">
        <v>555</v>
      </c>
      <c r="N7" s="36" t="s">
        <v>39</v>
      </c>
      <c r="O7" s="36"/>
      <c r="P7" s="36"/>
      <c r="Q7" s="36"/>
      <c r="R7" s="36" t="s">
        <v>206</v>
      </c>
    </row>
    <row r="8" spans="1:18">
      <c r="A8" s="94" t="s">
        <v>318</v>
      </c>
      <c r="B8" s="94" t="s">
        <v>319</v>
      </c>
      <c r="C8" s="94" t="s">
        <v>541</v>
      </c>
      <c r="D8" s="36" t="s">
        <v>60</v>
      </c>
      <c r="E8" s="104" t="s">
        <v>61</v>
      </c>
      <c r="F8" s="36" t="s">
        <v>61</v>
      </c>
      <c r="G8" s="36" t="s">
        <v>29</v>
      </c>
      <c r="H8" s="64">
        <v>2561</v>
      </c>
      <c r="I8" s="36" t="s">
        <v>63</v>
      </c>
      <c r="J8" s="36" t="s">
        <v>45</v>
      </c>
      <c r="K8" s="36" t="s">
        <v>46</v>
      </c>
      <c r="L8" s="36" t="s">
        <v>47</v>
      </c>
      <c r="M8" s="64" t="s">
        <v>555</v>
      </c>
      <c r="N8" s="36" t="s">
        <v>39</v>
      </c>
      <c r="O8" s="36"/>
      <c r="P8" s="36"/>
      <c r="Q8" s="36"/>
      <c r="R8" s="36" t="s">
        <v>206</v>
      </c>
    </row>
    <row r="9" spans="1:18">
      <c r="A9" s="94" t="s">
        <v>318</v>
      </c>
      <c r="B9" s="94" t="s">
        <v>319</v>
      </c>
      <c r="C9" s="94" t="s">
        <v>541</v>
      </c>
      <c r="D9" s="36" t="s">
        <v>64</v>
      </c>
      <c r="E9" s="104" t="s">
        <v>65</v>
      </c>
      <c r="F9" s="36" t="s">
        <v>65</v>
      </c>
      <c r="G9" s="36" t="s">
        <v>29</v>
      </c>
      <c r="H9" s="64">
        <v>2561</v>
      </c>
      <c r="I9" s="36" t="s">
        <v>67</v>
      </c>
      <c r="J9" s="36" t="s">
        <v>68</v>
      </c>
      <c r="K9" s="36" t="s">
        <v>46</v>
      </c>
      <c r="L9" s="36" t="s">
        <v>47</v>
      </c>
      <c r="M9" s="64" t="s">
        <v>555</v>
      </c>
      <c r="N9" s="36" t="s">
        <v>39</v>
      </c>
      <c r="O9" s="36"/>
      <c r="P9" s="36"/>
      <c r="Q9" s="36"/>
      <c r="R9" s="36" t="s">
        <v>206</v>
      </c>
    </row>
    <row r="10" spans="1:18">
      <c r="A10" s="94" t="s">
        <v>318</v>
      </c>
      <c r="B10" s="94" t="s">
        <v>319</v>
      </c>
      <c r="C10" s="94" t="s">
        <v>541</v>
      </c>
      <c r="D10" s="36" t="s">
        <v>83</v>
      </c>
      <c r="E10" s="104" t="s">
        <v>84</v>
      </c>
      <c r="F10" s="36" t="s">
        <v>84</v>
      </c>
      <c r="G10" s="36" t="s">
        <v>29</v>
      </c>
      <c r="H10" s="64">
        <v>2563</v>
      </c>
      <c r="I10" s="36" t="s">
        <v>73</v>
      </c>
      <c r="J10" s="36" t="s">
        <v>81</v>
      </c>
      <c r="K10" s="36" t="s">
        <v>82</v>
      </c>
      <c r="L10" s="36" t="s">
        <v>76</v>
      </c>
      <c r="M10" s="64" t="s">
        <v>552</v>
      </c>
      <c r="N10" s="36" t="s">
        <v>39</v>
      </c>
      <c r="O10" s="36"/>
      <c r="P10" s="36"/>
      <c r="Q10" s="36"/>
      <c r="R10" s="36" t="s">
        <v>206</v>
      </c>
    </row>
    <row r="11" spans="1:18">
      <c r="A11" s="106" t="s">
        <v>318</v>
      </c>
      <c r="B11" s="94" t="s">
        <v>319</v>
      </c>
      <c r="C11" s="94" t="s">
        <v>541</v>
      </c>
      <c r="D11" s="51" t="s">
        <v>202</v>
      </c>
      <c r="E11" s="83" t="str">
        <f t="shared" ref="E11:E37" si="0">HYPERLINK(Q11,F11)</f>
        <v>โครงการกลไกการสึกหรอและแนวโน้มอายุการใช้งานของชิ้นส่วนรางก่อนและหลังการซ่อม</v>
      </c>
      <c r="F11" s="52" t="s">
        <v>203</v>
      </c>
      <c r="G11" s="52" t="s">
        <v>29</v>
      </c>
      <c r="H11" s="57">
        <v>2566</v>
      </c>
      <c r="I11" s="57" t="s">
        <v>125</v>
      </c>
      <c r="J11" s="58" t="s">
        <v>135</v>
      </c>
      <c r="K11" s="52" t="s">
        <v>205</v>
      </c>
      <c r="L11" s="52" t="s">
        <v>204</v>
      </c>
      <c r="M11" s="57" t="s">
        <v>546</v>
      </c>
      <c r="N11" s="52" t="s">
        <v>94</v>
      </c>
      <c r="O11" s="57" t="s">
        <v>400</v>
      </c>
      <c r="P11" s="64"/>
      <c r="Q11" s="52" t="s">
        <v>404</v>
      </c>
      <c r="R11" s="61" t="s">
        <v>206</v>
      </c>
    </row>
    <row r="12" spans="1:18">
      <c r="A12" s="106" t="s">
        <v>318</v>
      </c>
      <c r="B12" s="94" t="s">
        <v>319</v>
      </c>
      <c r="C12" s="94" t="s">
        <v>541</v>
      </c>
      <c r="D12" s="51" t="s">
        <v>232</v>
      </c>
      <c r="E12" s="83" t="str">
        <f t="shared" si="0"/>
        <v>ฐานข้อมูลเทคโนโลยีระบบรางที่ใช้อ้างอิงระดับประเทศ</v>
      </c>
      <c r="F12" s="52" t="s">
        <v>233</v>
      </c>
      <c r="G12" s="52" t="s">
        <v>29</v>
      </c>
      <c r="H12" s="57">
        <v>2566</v>
      </c>
      <c r="I12" s="57" t="s">
        <v>125</v>
      </c>
      <c r="J12" s="58" t="s">
        <v>135</v>
      </c>
      <c r="K12" s="52" t="s">
        <v>222</v>
      </c>
      <c r="L12" s="52" t="s">
        <v>223</v>
      </c>
      <c r="M12" s="57" t="s">
        <v>548</v>
      </c>
      <c r="N12" s="52" t="s">
        <v>39</v>
      </c>
      <c r="O12" s="57" t="s">
        <v>400</v>
      </c>
      <c r="P12" s="64"/>
      <c r="Q12" s="52" t="s">
        <v>406</v>
      </c>
      <c r="R12" s="61" t="s">
        <v>206</v>
      </c>
    </row>
    <row r="13" spans="1:18">
      <c r="A13" s="106" t="s">
        <v>318</v>
      </c>
      <c r="B13" s="94" t="s">
        <v>319</v>
      </c>
      <c r="C13" s="94" t="s">
        <v>541</v>
      </c>
      <c r="D13" s="51" t="s">
        <v>238</v>
      </c>
      <c r="E13" s="83" t="str">
        <f t="shared" si="0"/>
        <v>ศึกษาความเหมาะสมด้านเทคโนโลยีระบบรางในอนาคตของประเทศไทย</v>
      </c>
      <c r="F13" s="52" t="s">
        <v>239</v>
      </c>
      <c r="G13" s="52" t="s">
        <v>29</v>
      </c>
      <c r="H13" s="57">
        <v>2566</v>
      </c>
      <c r="I13" s="57" t="s">
        <v>125</v>
      </c>
      <c r="J13" s="58" t="s">
        <v>135</v>
      </c>
      <c r="K13" s="52" t="s">
        <v>222</v>
      </c>
      <c r="L13" s="52" t="s">
        <v>223</v>
      </c>
      <c r="M13" s="57" t="s">
        <v>548</v>
      </c>
      <c r="N13" s="52" t="s">
        <v>39</v>
      </c>
      <c r="O13" s="57" t="s">
        <v>400</v>
      </c>
      <c r="P13" s="64"/>
      <c r="Q13" s="52" t="s">
        <v>407</v>
      </c>
      <c r="R13" s="61" t="s">
        <v>206</v>
      </c>
    </row>
    <row r="14" spans="1:18">
      <c r="A14" s="106" t="s">
        <v>318</v>
      </c>
      <c r="B14" s="94" t="s">
        <v>319</v>
      </c>
      <c r="C14" s="94" t="s">
        <v>541</v>
      </c>
      <c r="D14" s="51" t="s">
        <v>241</v>
      </c>
      <c r="E14" s="83" t="str">
        <f t="shared" si="0"/>
        <v>วิจัยและพัฒนาวิศวกรรมโครงสร้างพื้นฐานระบบรางและส่วนประกอบ</v>
      </c>
      <c r="F14" s="52" t="s">
        <v>242</v>
      </c>
      <c r="G14" s="52" t="s">
        <v>29</v>
      </c>
      <c r="H14" s="57">
        <v>2566</v>
      </c>
      <c r="I14" s="57" t="s">
        <v>51</v>
      </c>
      <c r="J14" s="58" t="s">
        <v>135</v>
      </c>
      <c r="K14" s="52" t="s">
        <v>222</v>
      </c>
      <c r="L14" s="52" t="s">
        <v>223</v>
      </c>
      <c r="M14" s="57" t="s">
        <v>548</v>
      </c>
      <c r="N14" s="52" t="s">
        <v>39</v>
      </c>
      <c r="O14" s="57" t="s">
        <v>400</v>
      </c>
      <c r="P14" s="64"/>
      <c r="Q14" s="52" t="s">
        <v>408</v>
      </c>
      <c r="R14" s="61" t="s">
        <v>206</v>
      </c>
    </row>
    <row r="15" spans="1:18">
      <c r="A15" s="106" t="s">
        <v>318</v>
      </c>
      <c r="B15" s="94" t="s">
        <v>319</v>
      </c>
      <c r="C15" s="94" t="s">
        <v>541</v>
      </c>
      <c r="D15" s="51" t="s">
        <v>235</v>
      </c>
      <c r="E15" s="83" t="str">
        <f t="shared" si="0"/>
        <v>จัดตั้งศูนย์กลางการพัฒนาบุคลากรระบบราง</v>
      </c>
      <c r="F15" s="52" t="s">
        <v>236</v>
      </c>
      <c r="G15" s="52" t="s">
        <v>29</v>
      </c>
      <c r="H15" s="57">
        <v>2566</v>
      </c>
      <c r="I15" s="57" t="s">
        <v>125</v>
      </c>
      <c r="J15" s="58" t="s">
        <v>135</v>
      </c>
      <c r="K15" s="52" t="s">
        <v>222</v>
      </c>
      <c r="L15" s="52" t="s">
        <v>223</v>
      </c>
      <c r="M15" s="57" t="s">
        <v>548</v>
      </c>
      <c r="N15" s="52" t="s">
        <v>39</v>
      </c>
      <c r="O15" s="57" t="s">
        <v>400</v>
      </c>
      <c r="P15" s="64"/>
      <c r="Q15" s="52" t="s">
        <v>409</v>
      </c>
      <c r="R15" s="61" t="s">
        <v>206</v>
      </c>
    </row>
    <row r="16" spans="1:18">
      <c r="A16" s="106" t="s">
        <v>318</v>
      </c>
      <c r="B16" s="94" t="s">
        <v>319</v>
      </c>
      <c r="C16" s="94" t="s">
        <v>541</v>
      </c>
      <c r="D16" s="51" t="s">
        <v>247</v>
      </c>
      <c r="E16" s="83" t="str">
        <f t="shared" si="0"/>
        <v>พัฒนาธุรกิจและอุตสาหกรรมระบบราง (Investment Fund)</v>
      </c>
      <c r="F16" s="52" t="s">
        <v>248</v>
      </c>
      <c r="G16" s="52" t="s">
        <v>29</v>
      </c>
      <c r="H16" s="57">
        <v>2566</v>
      </c>
      <c r="I16" s="57" t="s">
        <v>51</v>
      </c>
      <c r="J16" s="58" t="s">
        <v>135</v>
      </c>
      <c r="K16" s="52" t="s">
        <v>222</v>
      </c>
      <c r="L16" s="52" t="s">
        <v>223</v>
      </c>
      <c r="M16" s="57" t="s">
        <v>548</v>
      </c>
      <c r="N16" s="52" t="s">
        <v>39</v>
      </c>
      <c r="O16" s="57" t="s">
        <v>400</v>
      </c>
      <c r="P16" s="64"/>
      <c r="Q16" s="52" t="s">
        <v>410</v>
      </c>
      <c r="R16" s="61" t="s">
        <v>206</v>
      </c>
    </row>
    <row r="17" spans="1:18">
      <c r="A17" s="106" t="s">
        <v>318</v>
      </c>
      <c r="B17" s="94" t="s">
        <v>319</v>
      </c>
      <c r="C17" s="94" t="s">
        <v>541</v>
      </c>
      <c r="D17" s="51" t="s">
        <v>244</v>
      </c>
      <c r="E17" s="83" t="str">
        <f t="shared" si="0"/>
        <v>ศูนย์ถ่ายทอดเทคโนโลยีและพัฒนาธุรกิจ/อุตสาหกรรมระบบราง (Rail Technology Transfer and Business Development Center)</v>
      </c>
      <c r="F17" s="52" t="s">
        <v>245</v>
      </c>
      <c r="G17" s="52" t="s">
        <v>29</v>
      </c>
      <c r="H17" s="57">
        <v>2566</v>
      </c>
      <c r="I17" s="57" t="s">
        <v>125</v>
      </c>
      <c r="J17" s="58" t="s">
        <v>135</v>
      </c>
      <c r="K17" s="52" t="s">
        <v>222</v>
      </c>
      <c r="L17" s="52" t="s">
        <v>223</v>
      </c>
      <c r="M17" s="57" t="s">
        <v>548</v>
      </c>
      <c r="N17" s="52" t="s">
        <v>39</v>
      </c>
      <c r="O17" s="57" t="s">
        <v>400</v>
      </c>
      <c r="P17" s="64"/>
      <c r="Q17" s="52" t="s">
        <v>411</v>
      </c>
      <c r="R17" s="61" t="s">
        <v>206</v>
      </c>
    </row>
    <row r="18" spans="1:18">
      <c r="A18" s="106" t="s">
        <v>318</v>
      </c>
      <c r="B18" s="94" t="s">
        <v>319</v>
      </c>
      <c r="C18" s="94" t="s">
        <v>541</v>
      </c>
      <c r="D18" s="51" t="s">
        <v>250</v>
      </c>
      <c r="E18" s="83" t="str">
        <f t="shared" si="0"/>
        <v>พัฒนาองค์ความรู้และธรรมาภิบาลด้านระบบราง</v>
      </c>
      <c r="F18" s="52" t="s">
        <v>251</v>
      </c>
      <c r="G18" s="52" t="s">
        <v>29</v>
      </c>
      <c r="H18" s="57">
        <v>2566</v>
      </c>
      <c r="I18" s="57" t="s">
        <v>125</v>
      </c>
      <c r="J18" s="58" t="s">
        <v>135</v>
      </c>
      <c r="K18" s="52" t="s">
        <v>222</v>
      </c>
      <c r="L18" s="52" t="s">
        <v>223</v>
      </c>
      <c r="M18" s="57" t="s">
        <v>548</v>
      </c>
      <c r="N18" s="52" t="s">
        <v>39</v>
      </c>
      <c r="O18" s="57" t="s">
        <v>400</v>
      </c>
      <c r="P18" s="64"/>
      <c r="Q18" s="52" t="s">
        <v>412</v>
      </c>
      <c r="R18" s="61" t="s">
        <v>206</v>
      </c>
    </row>
    <row r="19" spans="1:18">
      <c r="A19" s="106" t="s">
        <v>318</v>
      </c>
      <c r="B19" s="94" t="s">
        <v>319</v>
      </c>
      <c r="C19" s="94" t="s">
        <v>541</v>
      </c>
      <c r="D19" s="51" t="s">
        <v>220</v>
      </c>
      <c r="E19" s="83" t="str">
        <f t="shared" si="0"/>
        <v>จัดทำยุทธศาสตร์ด้านเทคโนโลยีระบบรางของประเทศ</v>
      </c>
      <c r="F19" s="52" t="s">
        <v>221</v>
      </c>
      <c r="G19" s="52" t="s">
        <v>29</v>
      </c>
      <c r="H19" s="57">
        <v>2566</v>
      </c>
      <c r="I19" s="57" t="s">
        <v>125</v>
      </c>
      <c r="J19" s="58" t="s">
        <v>135</v>
      </c>
      <c r="K19" s="52" t="s">
        <v>222</v>
      </c>
      <c r="L19" s="52" t="s">
        <v>223</v>
      </c>
      <c r="M19" s="57" t="s">
        <v>548</v>
      </c>
      <c r="N19" s="52" t="s">
        <v>39</v>
      </c>
      <c r="O19" s="57" t="s">
        <v>400</v>
      </c>
      <c r="P19" s="64"/>
      <c r="Q19" s="52" t="s">
        <v>413</v>
      </c>
      <c r="R19" s="61" t="s">
        <v>206</v>
      </c>
    </row>
    <row r="20" spans="1:18">
      <c r="A20" s="106" t="s">
        <v>318</v>
      </c>
      <c r="B20" s="94" t="s">
        <v>319</v>
      </c>
      <c r="C20" s="94" t="s">
        <v>541</v>
      </c>
      <c r="D20" s="51" t="s">
        <v>229</v>
      </c>
      <c r="E20" s="83" t="str">
        <f t="shared" si="0"/>
        <v>ยกระดับขีดความสามารถการขนส่งทางรางด้วยเทคโนโลยีสมัยใหม่</v>
      </c>
      <c r="F20" s="52" t="s">
        <v>230</v>
      </c>
      <c r="G20" s="52" t="s">
        <v>29</v>
      </c>
      <c r="H20" s="57">
        <v>2566</v>
      </c>
      <c r="I20" s="57" t="s">
        <v>51</v>
      </c>
      <c r="J20" s="58" t="s">
        <v>135</v>
      </c>
      <c r="K20" s="52" t="s">
        <v>222</v>
      </c>
      <c r="L20" s="52" t="s">
        <v>223</v>
      </c>
      <c r="M20" s="57" t="s">
        <v>548</v>
      </c>
      <c r="N20" s="52" t="s">
        <v>39</v>
      </c>
      <c r="O20" s="57" t="s">
        <v>400</v>
      </c>
      <c r="P20" s="64"/>
      <c r="Q20" s="52" t="s">
        <v>416</v>
      </c>
      <c r="R20" s="61" t="s">
        <v>206</v>
      </c>
    </row>
    <row r="21" spans="1:18">
      <c r="A21" s="106" t="s">
        <v>318</v>
      </c>
      <c r="B21" s="94" t="s">
        <v>319</v>
      </c>
      <c r="C21" s="94" t="s">
        <v>541</v>
      </c>
      <c r="D21" s="51" t="s">
        <v>342</v>
      </c>
      <c r="E21" s="83" t="str">
        <f t="shared" si="0"/>
        <v>โครงการฐานข้อมูลเทคโนโลยีระบบรางที่ใช้อ้างอิงระดับประเทศ</v>
      </c>
      <c r="F21" s="52" t="s">
        <v>343</v>
      </c>
      <c r="G21" s="52" t="s">
        <v>29</v>
      </c>
      <c r="H21" s="57">
        <v>2567</v>
      </c>
      <c r="I21" s="57" t="s">
        <v>255</v>
      </c>
      <c r="J21" s="58" t="s">
        <v>116</v>
      </c>
      <c r="K21" s="52" t="s">
        <v>222</v>
      </c>
      <c r="L21" s="52" t="s">
        <v>223</v>
      </c>
      <c r="M21" s="57" t="s">
        <v>548</v>
      </c>
      <c r="N21" s="52" t="s">
        <v>39</v>
      </c>
      <c r="O21" s="57" t="s">
        <v>417</v>
      </c>
      <c r="P21" s="64"/>
      <c r="Q21" s="52" t="s">
        <v>418</v>
      </c>
      <c r="R21" s="57" t="s">
        <v>319</v>
      </c>
    </row>
    <row r="22" spans="1:18">
      <c r="A22" s="106" t="s">
        <v>318</v>
      </c>
      <c r="B22" s="94" t="s">
        <v>319</v>
      </c>
      <c r="C22" s="94" t="s">
        <v>541</v>
      </c>
      <c r="D22" s="51" t="s">
        <v>339</v>
      </c>
      <c r="E22" s="83" t="str">
        <f t="shared" si="0"/>
        <v>โครงการจัดตั้งศูนย์กลางการพัฒนาบุคลากรระบบราง</v>
      </c>
      <c r="F22" s="52" t="s">
        <v>340</v>
      </c>
      <c r="G22" s="52" t="s">
        <v>29</v>
      </c>
      <c r="H22" s="57">
        <v>2567</v>
      </c>
      <c r="I22" s="57" t="s">
        <v>255</v>
      </c>
      <c r="J22" s="58" t="s">
        <v>116</v>
      </c>
      <c r="K22" s="52" t="s">
        <v>222</v>
      </c>
      <c r="L22" s="52" t="s">
        <v>223</v>
      </c>
      <c r="M22" s="57" t="s">
        <v>548</v>
      </c>
      <c r="N22" s="52" t="s">
        <v>39</v>
      </c>
      <c r="O22" s="57" t="s">
        <v>417</v>
      </c>
      <c r="P22" s="64"/>
      <c r="Q22" s="52" t="s">
        <v>419</v>
      </c>
      <c r="R22" s="57" t="s">
        <v>319</v>
      </c>
    </row>
    <row r="23" spans="1:18">
      <c r="A23" s="106" t="s">
        <v>318</v>
      </c>
      <c r="B23" s="94" t="s">
        <v>319</v>
      </c>
      <c r="C23" s="94" t="s">
        <v>541</v>
      </c>
      <c r="D23" s="51" t="s">
        <v>336</v>
      </c>
      <c r="E23" s="83" t="str">
        <f t="shared" si="0"/>
        <v>โครงการจัดตั้งศูนย์ถ่ายทอดเทคโนโลยีและพัฒนาธุรกิจ/อุตสาหกรรมระบบราง</v>
      </c>
      <c r="F23" s="52" t="s">
        <v>337</v>
      </c>
      <c r="G23" s="52" t="s">
        <v>29</v>
      </c>
      <c r="H23" s="57">
        <v>2567</v>
      </c>
      <c r="I23" s="57" t="s">
        <v>255</v>
      </c>
      <c r="J23" s="58" t="s">
        <v>116</v>
      </c>
      <c r="K23" s="52" t="s">
        <v>222</v>
      </c>
      <c r="L23" s="52" t="s">
        <v>223</v>
      </c>
      <c r="M23" s="57" t="s">
        <v>548</v>
      </c>
      <c r="N23" s="52" t="s">
        <v>39</v>
      </c>
      <c r="O23" s="57" t="s">
        <v>417</v>
      </c>
      <c r="P23" s="64"/>
      <c r="Q23" s="52" t="s">
        <v>420</v>
      </c>
      <c r="R23" s="57" t="s">
        <v>319</v>
      </c>
    </row>
    <row r="24" spans="1:18">
      <c r="A24" s="106" t="s">
        <v>318</v>
      </c>
      <c r="B24" s="94" t="s">
        <v>319</v>
      </c>
      <c r="C24" s="94" t="s">
        <v>541</v>
      </c>
      <c r="D24" s="51" t="s">
        <v>333</v>
      </c>
      <c r="E24" s="83" t="str">
        <f t="shared" si="0"/>
        <v>โครงการพัฒนาวิศวกรรมโครงสร้างพื้นฐานระบบรางและส่วนประกอบ</v>
      </c>
      <c r="F24" s="52" t="s">
        <v>334</v>
      </c>
      <c r="G24" s="52" t="s">
        <v>29</v>
      </c>
      <c r="H24" s="57">
        <v>2567</v>
      </c>
      <c r="I24" s="57" t="s">
        <v>255</v>
      </c>
      <c r="J24" s="58" t="s">
        <v>116</v>
      </c>
      <c r="K24" s="52" t="s">
        <v>222</v>
      </c>
      <c r="L24" s="52" t="s">
        <v>223</v>
      </c>
      <c r="M24" s="57" t="s">
        <v>548</v>
      </c>
      <c r="N24" s="52" t="s">
        <v>39</v>
      </c>
      <c r="O24" s="57" t="s">
        <v>417</v>
      </c>
      <c r="P24" s="64"/>
      <c r="Q24" s="52" t="s">
        <v>421</v>
      </c>
      <c r="R24" s="57" t="s">
        <v>319</v>
      </c>
    </row>
    <row r="25" spans="1:18">
      <c r="A25" s="106" t="s">
        <v>318</v>
      </c>
      <c r="B25" s="94" t="s">
        <v>319</v>
      </c>
      <c r="C25" s="94" t="s">
        <v>541</v>
      </c>
      <c r="D25" s="51" t="s">
        <v>330</v>
      </c>
      <c r="E25" s="83" t="str">
        <f t="shared" si="0"/>
        <v>โครงการศึกษาความเหมาะสมด้านเทคโนโลยีระบบรางในอนาคตของประเทศไทย</v>
      </c>
      <c r="F25" s="52" t="s">
        <v>331</v>
      </c>
      <c r="G25" s="52" t="s">
        <v>29</v>
      </c>
      <c r="H25" s="57">
        <v>2567</v>
      </c>
      <c r="I25" s="57" t="s">
        <v>255</v>
      </c>
      <c r="J25" s="58" t="s">
        <v>116</v>
      </c>
      <c r="K25" s="52" t="s">
        <v>222</v>
      </c>
      <c r="L25" s="52" t="s">
        <v>223</v>
      </c>
      <c r="M25" s="57" t="s">
        <v>548</v>
      </c>
      <c r="N25" s="52" t="s">
        <v>39</v>
      </c>
      <c r="O25" s="57" t="s">
        <v>417</v>
      </c>
      <c r="P25" s="64"/>
      <c r="Q25" s="52" t="s">
        <v>422</v>
      </c>
      <c r="R25" s="57" t="s">
        <v>319</v>
      </c>
    </row>
    <row r="26" spans="1:18">
      <c r="A26" s="106" t="s">
        <v>318</v>
      </c>
      <c r="B26" s="94" t="s">
        <v>319</v>
      </c>
      <c r="C26" s="94" t="s">
        <v>541</v>
      </c>
      <c r="D26" s="51" t="s">
        <v>327</v>
      </c>
      <c r="E26" s="83" t="str">
        <f t="shared" si="0"/>
        <v>โครงการยกระดับขีดความสามารถการขนส่งทางรางด้วยเทคโนโลยีสมัยใหม่</v>
      </c>
      <c r="F26" s="52" t="s">
        <v>328</v>
      </c>
      <c r="G26" s="52" t="s">
        <v>29</v>
      </c>
      <c r="H26" s="57">
        <v>2567</v>
      </c>
      <c r="I26" s="57" t="s">
        <v>255</v>
      </c>
      <c r="J26" s="58" t="s">
        <v>116</v>
      </c>
      <c r="K26" s="52" t="s">
        <v>222</v>
      </c>
      <c r="L26" s="52" t="s">
        <v>223</v>
      </c>
      <c r="M26" s="57" t="s">
        <v>548</v>
      </c>
      <c r="N26" s="52" t="s">
        <v>39</v>
      </c>
      <c r="O26" s="57" t="s">
        <v>417</v>
      </c>
      <c r="P26" s="64"/>
      <c r="Q26" s="52" t="s">
        <v>423</v>
      </c>
      <c r="R26" s="57" t="s">
        <v>319</v>
      </c>
    </row>
    <row r="27" spans="1:18">
      <c r="A27" s="106" t="s">
        <v>318</v>
      </c>
      <c r="B27" s="94" t="s">
        <v>319</v>
      </c>
      <c r="C27" s="94" t="s">
        <v>541</v>
      </c>
      <c r="D27" s="51" t="s">
        <v>321</v>
      </c>
      <c r="E27" s="83" t="str">
        <f t="shared" si="0"/>
        <v>โครงการจัดทำยุทธศาสตร์ด้านเทคโนโลยีระบบรางของประเทศ</v>
      </c>
      <c r="F27" s="52" t="s">
        <v>322</v>
      </c>
      <c r="G27" s="52" t="s">
        <v>29</v>
      </c>
      <c r="H27" s="57">
        <v>2567</v>
      </c>
      <c r="I27" s="57" t="s">
        <v>255</v>
      </c>
      <c r="J27" s="58" t="s">
        <v>116</v>
      </c>
      <c r="K27" s="52" t="s">
        <v>222</v>
      </c>
      <c r="L27" s="52" t="s">
        <v>223</v>
      </c>
      <c r="M27" s="57" t="s">
        <v>548</v>
      </c>
      <c r="N27" s="52" t="s">
        <v>39</v>
      </c>
      <c r="O27" s="57" t="s">
        <v>417</v>
      </c>
      <c r="P27" s="64"/>
      <c r="Q27" s="52" t="s">
        <v>425</v>
      </c>
      <c r="R27" s="57" t="s">
        <v>319</v>
      </c>
    </row>
    <row r="28" spans="1:18">
      <c r="A28" s="106" t="s">
        <v>318</v>
      </c>
      <c r="B28" s="94" t="s">
        <v>319</v>
      </c>
      <c r="C28" s="94" t="s">
        <v>541</v>
      </c>
      <c r="D28" s="51" t="s">
        <v>426</v>
      </c>
      <c r="E28" s="83" t="str">
        <f t="shared" si="0"/>
        <v>โครงการกลไกการสึกหรอและแนวโน้มอายุการใช้งานของชิ้นส่วนรางก่อนและหลังการซ่อม เฟส 2</v>
      </c>
      <c r="F28" s="52" t="s">
        <v>427</v>
      </c>
      <c r="G28" s="52" t="s">
        <v>29</v>
      </c>
      <c r="H28" s="57">
        <v>2567</v>
      </c>
      <c r="I28" s="57" t="s">
        <v>428</v>
      </c>
      <c r="J28" s="58" t="s">
        <v>116</v>
      </c>
      <c r="K28" s="52" t="s">
        <v>205</v>
      </c>
      <c r="L28" s="52" t="s">
        <v>204</v>
      </c>
      <c r="M28" s="57" t="s">
        <v>546</v>
      </c>
      <c r="N28" s="52" t="s">
        <v>94</v>
      </c>
      <c r="O28" s="57" t="s">
        <v>417</v>
      </c>
      <c r="P28" s="64"/>
      <c r="Q28" s="52" t="s">
        <v>429</v>
      </c>
      <c r="R28" s="57" t="s">
        <v>319</v>
      </c>
    </row>
    <row r="29" spans="1:18">
      <c r="A29" s="106" t="s">
        <v>318</v>
      </c>
      <c r="B29" s="94" t="s">
        <v>319</v>
      </c>
      <c r="C29" s="94" t="s">
        <v>541</v>
      </c>
      <c r="D29" s="51" t="s">
        <v>315</v>
      </c>
      <c r="E29" s="83" t="str">
        <f t="shared" si="0"/>
        <v>โครงการพัฒนาการวิเคราะห์และทดสอบระบบรางรถไฟความเร็วสูง</v>
      </c>
      <c r="F29" s="52" t="s">
        <v>114</v>
      </c>
      <c r="G29" s="52" t="s">
        <v>29</v>
      </c>
      <c r="H29" s="57">
        <v>2567</v>
      </c>
      <c r="I29" s="57" t="s">
        <v>255</v>
      </c>
      <c r="J29" s="58" t="s">
        <v>116</v>
      </c>
      <c r="K29" s="52" t="s">
        <v>316</v>
      </c>
      <c r="L29" s="52" t="s">
        <v>317</v>
      </c>
      <c r="M29" s="57" t="s">
        <v>549</v>
      </c>
      <c r="N29" s="52" t="s">
        <v>94</v>
      </c>
      <c r="O29" s="57" t="s">
        <v>417</v>
      </c>
      <c r="P29" s="64"/>
      <c r="Q29" s="52" t="s">
        <v>430</v>
      </c>
      <c r="R29" s="57" t="s">
        <v>319</v>
      </c>
    </row>
    <row r="30" spans="1:18">
      <c r="A30" s="106" t="s">
        <v>318</v>
      </c>
      <c r="B30" s="94" t="s">
        <v>319</v>
      </c>
      <c r="C30" s="94" t="s">
        <v>541</v>
      </c>
      <c r="D30" s="51" t="s">
        <v>345</v>
      </c>
      <c r="E30" s="83" t="str">
        <f t="shared" si="0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F30" s="52" t="s">
        <v>346</v>
      </c>
      <c r="G30" s="52" t="s">
        <v>29</v>
      </c>
      <c r="H30" s="57">
        <v>2567</v>
      </c>
      <c r="I30" s="57" t="s">
        <v>255</v>
      </c>
      <c r="J30" s="58" t="s">
        <v>116</v>
      </c>
      <c r="K30" s="52" t="s">
        <v>347</v>
      </c>
      <c r="L30" s="52" t="s">
        <v>348</v>
      </c>
      <c r="M30" s="57" t="s">
        <v>550</v>
      </c>
      <c r="N30" s="52" t="s">
        <v>349</v>
      </c>
      <c r="O30" s="57" t="s">
        <v>417</v>
      </c>
      <c r="P30" s="64"/>
      <c r="Q30" s="52" t="s">
        <v>435</v>
      </c>
      <c r="R30" s="57" t="s">
        <v>319</v>
      </c>
    </row>
    <row r="31" spans="1:18">
      <c r="A31" s="106" t="s">
        <v>318</v>
      </c>
      <c r="B31" s="94" t="s">
        <v>319</v>
      </c>
      <c r="C31" s="94" t="s">
        <v>541</v>
      </c>
      <c r="D31" s="51" t="s">
        <v>475</v>
      </c>
      <c r="E31" s="83" t="str">
        <f t="shared" si="0"/>
        <v>โครงการวิจัย พัฒนาและทดสอบเทคโนโลยีระบบอาณัติสัญญาณและการสื่อสารในระบบราง</v>
      </c>
      <c r="F31" s="52" t="s">
        <v>476</v>
      </c>
      <c r="G31" s="52" t="s">
        <v>29</v>
      </c>
      <c r="H31" s="57">
        <v>2568</v>
      </c>
      <c r="I31" s="57" t="s">
        <v>265</v>
      </c>
      <c r="J31" s="58" t="s">
        <v>45</v>
      </c>
      <c r="K31" s="52" t="s">
        <v>222</v>
      </c>
      <c r="L31" s="52" t="s">
        <v>223</v>
      </c>
      <c r="M31" s="57" t="s">
        <v>548</v>
      </c>
      <c r="N31" s="52" t="s">
        <v>39</v>
      </c>
      <c r="O31" s="57" t="s">
        <v>469</v>
      </c>
      <c r="P31" s="64"/>
      <c r="Q31" s="52" t="s">
        <v>477</v>
      </c>
      <c r="R31" s="57" t="s">
        <v>319</v>
      </c>
    </row>
    <row r="32" spans="1:18">
      <c r="A32" s="106" t="s">
        <v>318</v>
      </c>
      <c r="B32" s="94" t="s">
        <v>319</v>
      </c>
      <c r="C32" s="94" t="s">
        <v>541</v>
      </c>
      <c r="D32" s="51" t="s">
        <v>485</v>
      </c>
      <c r="E32" s="83" t="str">
        <f t="shared" si="0"/>
        <v>โครงการพัฒนามาตรฐานงานโยธา งานราง และตัวรถไฟสำหรับประเทศไทย</v>
      </c>
      <c r="F32" s="52" t="s">
        <v>486</v>
      </c>
      <c r="G32" s="52" t="s">
        <v>29</v>
      </c>
      <c r="H32" s="57">
        <v>2568</v>
      </c>
      <c r="I32" s="57" t="s">
        <v>265</v>
      </c>
      <c r="J32" s="58" t="s">
        <v>45</v>
      </c>
      <c r="K32" s="52" t="s">
        <v>222</v>
      </c>
      <c r="L32" s="52" t="s">
        <v>223</v>
      </c>
      <c r="M32" s="57" t="s">
        <v>548</v>
      </c>
      <c r="N32" s="52" t="s">
        <v>39</v>
      </c>
      <c r="O32" s="57" t="s">
        <v>469</v>
      </c>
      <c r="P32" s="64"/>
      <c r="Q32" s="52" t="s">
        <v>487</v>
      </c>
      <c r="R32" s="57" t="s">
        <v>319</v>
      </c>
    </row>
    <row r="33" spans="1:18">
      <c r="A33" s="106" t="s">
        <v>318</v>
      </c>
      <c r="B33" s="94" t="s">
        <v>319</v>
      </c>
      <c r="C33" s="94" t="s">
        <v>541</v>
      </c>
      <c r="D33" s="51" t="s">
        <v>488</v>
      </c>
      <c r="E33" s="83" t="str">
        <f t="shared" si="0"/>
        <v>โครงการพัฒนาเทคโนโลยีและนวัตกรรมเพื่อยกระดับการเดินระบบและซ่อมบำรุงระบบราง (ระยะที่ 2)</v>
      </c>
      <c r="F33" s="52" t="s">
        <v>489</v>
      </c>
      <c r="G33" s="52" t="s">
        <v>29</v>
      </c>
      <c r="H33" s="57">
        <v>2568</v>
      </c>
      <c r="I33" s="57" t="s">
        <v>265</v>
      </c>
      <c r="J33" s="58" t="s">
        <v>45</v>
      </c>
      <c r="K33" s="52" t="s">
        <v>222</v>
      </c>
      <c r="L33" s="52" t="s">
        <v>223</v>
      </c>
      <c r="M33" s="57" t="s">
        <v>548</v>
      </c>
      <c r="N33" s="52" t="s">
        <v>39</v>
      </c>
      <c r="O33" s="57" t="s">
        <v>469</v>
      </c>
      <c r="P33" s="64"/>
      <c r="Q33" s="52" t="s">
        <v>490</v>
      </c>
      <c r="R33" s="57" t="s">
        <v>319</v>
      </c>
    </row>
    <row r="34" spans="1:18">
      <c r="A34" s="106" t="s">
        <v>318</v>
      </c>
      <c r="B34" s="94" t="s">
        <v>319</v>
      </c>
      <c r="C34" s="94" t="s">
        <v>541</v>
      </c>
      <c r="D34" s="51" t="s">
        <v>491</v>
      </c>
      <c r="E34" s="83" t="str">
        <f t="shared" si="0"/>
        <v>โครงการพัฒนาโครงสร้างพื้นฐานด้านคุณภาพของประเทศ และพัฒนาระบบบริหารจัดการเพื่อรับผการถ่ายทอดเทคโนโลยีรถไฟความเร็วสูง</v>
      </c>
      <c r="F34" s="52" t="s">
        <v>492</v>
      </c>
      <c r="G34" s="52" t="s">
        <v>29</v>
      </c>
      <c r="H34" s="57">
        <v>2568</v>
      </c>
      <c r="I34" s="57" t="s">
        <v>265</v>
      </c>
      <c r="J34" s="58" t="s">
        <v>45</v>
      </c>
      <c r="K34" s="52" t="s">
        <v>222</v>
      </c>
      <c r="L34" s="52" t="s">
        <v>223</v>
      </c>
      <c r="M34" s="57" t="s">
        <v>548</v>
      </c>
      <c r="N34" s="52" t="s">
        <v>39</v>
      </c>
      <c r="O34" s="57" t="s">
        <v>469</v>
      </c>
      <c r="P34" s="64"/>
      <c r="Q34" s="52" t="s">
        <v>493</v>
      </c>
      <c r="R34" s="57" t="s">
        <v>319</v>
      </c>
    </row>
    <row r="35" spans="1:18">
      <c r="A35" s="106" t="s">
        <v>318</v>
      </c>
      <c r="B35" s="94" t="s">
        <v>319</v>
      </c>
      <c r="C35" s="94" t="s">
        <v>541</v>
      </c>
      <c r="D35" s="51" t="s">
        <v>502</v>
      </c>
      <c r="E35" s="83" t="str">
        <f t="shared" si="0"/>
        <v>โครงการจัดทำกฎหมายลำดับรองภายใต้ร่างพระราชบัญญัติการขนส่งทางราง พ.ศ. ....</v>
      </c>
      <c r="F35" s="52" t="s">
        <v>503</v>
      </c>
      <c r="G35" s="52" t="s">
        <v>29</v>
      </c>
      <c r="H35" s="57">
        <v>2568</v>
      </c>
      <c r="I35" s="57" t="s">
        <v>504</v>
      </c>
      <c r="J35" s="58" t="s">
        <v>45</v>
      </c>
      <c r="K35" s="52" t="s">
        <v>505</v>
      </c>
      <c r="L35" s="52" t="s">
        <v>76</v>
      </c>
      <c r="M35" s="57" t="s">
        <v>552</v>
      </c>
      <c r="N35" s="52" t="s">
        <v>39</v>
      </c>
      <c r="O35" s="57" t="s">
        <v>469</v>
      </c>
      <c r="P35" s="64"/>
      <c r="Q35" s="52" t="s">
        <v>506</v>
      </c>
      <c r="R35" s="57" t="s">
        <v>319</v>
      </c>
    </row>
    <row r="36" spans="1:18">
      <c r="A36" s="106" t="s">
        <v>318</v>
      </c>
      <c r="B36" s="94" t="s">
        <v>319</v>
      </c>
      <c r="C36" s="94" t="s">
        <v>542</v>
      </c>
      <c r="D36" s="36" t="s">
        <v>516</v>
      </c>
      <c r="E36" s="83" t="str">
        <f t="shared" si="0"/>
        <v>โครงการก่อสร้างทางรถไฟสายใหม่ สายเด่นชัย - เชียงราย - เชียงของ</v>
      </c>
      <c r="F36" s="36" t="s">
        <v>61</v>
      </c>
      <c r="G36" s="36" t="s">
        <v>29</v>
      </c>
      <c r="H36" s="64">
        <v>2565</v>
      </c>
      <c r="I36" s="64" t="s">
        <v>517</v>
      </c>
      <c r="J36" s="64" t="s">
        <v>275</v>
      </c>
      <c r="K36" s="36" t="s">
        <v>46</v>
      </c>
      <c r="L36" s="36" t="s">
        <v>47</v>
      </c>
      <c r="M36" s="57" t="s">
        <v>555</v>
      </c>
      <c r="N36" s="36" t="s">
        <v>39</v>
      </c>
      <c r="O36" s="64" t="s">
        <v>518</v>
      </c>
      <c r="P36" s="64"/>
      <c r="Q36" s="36" t="s">
        <v>522</v>
      </c>
      <c r="R36" s="64" t="s">
        <v>520</v>
      </c>
    </row>
    <row r="37" spans="1:18">
      <c r="A37" s="106" t="s">
        <v>318</v>
      </c>
      <c r="B37" s="94" t="s">
        <v>319</v>
      </c>
      <c r="C37" s="94" t="s">
        <v>542</v>
      </c>
      <c r="D37" s="36" t="s">
        <v>523</v>
      </c>
      <c r="E37" s="83" t="str">
        <f t="shared" si="0"/>
        <v>โครงการก่อสร้างทางรถไฟสายใหม่ สายบ้านไผ่ - มุกดาหาร - นครพนม</v>
      </c>
      <c r="F37" s="36" t="s">
        <v>65</v>
      </c>
      <c r="G37" s="36" t="s">
        <v>29</v>
      </c>
      <c r="H37" s="64">
        <v>2565</v>
      </c>
      <c r="I37" s="64" t="s">
        <v>152</v>
      </c>
      <c r="J37" s="64" t="s">
        <v>299</v>
      </c>
      <c r="K37" s="36" t="s">
        <v>46</v>
      </c>
      <c r="L37" s="36" t="s">
        <v>47</v>
      </c>
      <c r="M37" s="57" t="s">
        <v>555</v>
      </c>
      <c r="N37" s="36" t="s">
        <v>39</v>
      </c>
      <c r="O37" s="64" t="s">
        <v>518</v>
      </c>
      <c r="P37" s="64"/>
      <c r="Q37" s="36" t="s">
        <v>524</v>
      </c>
      <c r="R37" s="64" t="s">
        <v>520</v>
      </c>
    </row>
    <row r="38" spans="1:18">
      <c r="A38" s="107" t="s">
        <v>318</v>
      </c>
      <c r="B38" s="107" t="s">
        <v>355</v>
      </c>
      <c r="C38" s="107" t="s">
        <v>541</v>
      </c>
      <c r="D38" s="36" t="s">
        <v>26</v>
      </c>
      <c r="E38" s="104" t="s">
        <v>27</v>
      </c>
      <c r="F38" s="36" t="s">
        <v>27</v>
      </c>
      <c r="G38" s="36" t="s">
        <v>29</v>
      </c>
      <c r="H38" s="64">
        <v>2559</v>
      </c>
      <c r="I38" s="36" t="s">
        <v>35</v>
      </c>
      <c r="J38" s="36" t="s">
        <v>36</v>
      </c>
      <c r="K38" s="36" t="s">
        <v>37</v>
      </c>
      <c r="L38" s="36" t="s">
        <v>38</v>
      </c>
      <c r="M38" s="64" t="s">
        <v>562</v>
      </c>
      <c r="N38" s="36" t="s">
        <v>39</v>
      </c>
      <c r="O38" s="36"/>
      <c r="P38" s="36"/>
      <c r="Q38" s="36"/>
      <c r="R38" s="36" t="s">
        <v>143</v>
      </c>
    </row>
    <row r="39" spans="1:18">
      <c r="A39" s="108" t="s">
        <v>318</v>
      </c>
      <c r="B39" s="107" t="s">
        <v>355</v>
      </c>
      <c r="C39" s="107" t="s">
        <v>541</v>
      </c>
      <c r="D39" s="51" t="s">
        <v>104</v>
      </c>
      <c r="E39" s="83" t="str">
        <f t="shared" ref="E39:E49" si="1">HYPERLINK(Q39,F39)</f>
        <v>ศึกษาความเป็นไปได้ในการพัฒนาโครงข่ายรถไฟให้ครอบคลุมและเชื่อมโยงพื้นที่ทั่วประเทศ และรองรับการขนส่งต่อเนื่องหลายรูปแบบได้อย่างไร้รอยต่อ</v>
      </c>
      <c r="F39" s="52" t="s">
        <v>105</v>
      </c>
      <c r="G39" s="52" t="s">
        <v>29</v>
      </c>
      <c r="H39" s="57">
        <v>2564</v>
      </c>
      <c r="I39" s="57" t="s">
        <v>107</v>
      </c>
      <c r="J39" s="58" t="s">
        <v>108</v>
      </c>
      <c r="K39" s="52" t="s">
        <v>109</v>
      </c>
      <c r="L39" s="52" t="s">
        <v>76</v>
      </c>
      <c r="M39" s="57" t="s">
        <v>552</v>
      </c>
      <c r="N39" s="52" t="s">
        <v>39</v>
      </c>
      <c r="O39" s="58" t="s">
        <v>510</v>
      </c>
      <c r="P39" s="64"/>
      <c r="Q39" s="52" t="s">
        <v>514</v>
      </c>
      <c r="R39" s="57" t="s">
        <v>111</v>
      </c>
    </row>
    <row r="40" spans="1:18">
      <c r="A40" s="108" t="s">
        <v>318</v>
      </c>
      <c r="B40" s="107" t="s">
        <v>355</v>
      </c>
      <c r="C40" s="107" t="s">
        <v>541</v>
      </c>
      <c r="D40" s="36" t="s">
        <v>209</v>
      </c>
      <c r="E40" s="83" t="str">
        <f t="shared" si="1"/>
        <v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v>
      </c>
      <c r="F40" s="36" t="s">
        <v>210</v>
      </c>
      <c r="G40" s="36" t="s">
        <v>29</v>
      </c>
      <c r="H40" s="64">
        <v>2566</v>
      </c>
      <c r="I40" s="64" t="s">
        <v>125</v>
      </c>
      <c r="J40" s="64" t="s">
        <v>135</v>
      </c>
      <c r="K40" s="36" t="s">
        <v>212</v>
      </c>
      <c r="L40" s="36" t="s">
        <v>211</v>
      </c>
      <c r="M40" s="57" t="s">
        <v>554</v>
      </c>
      <c r="N40" s="36" t="s">
        <v>213</v>
      </c>
      <c r="O40" s="64" t="s">
        <v>400</v>
      </c>
      <c r="P40" s="64"/>
      <c r="Q40" s="36" t="s">
        <v>515</v>
      </c>
      <c r="R40" s="64" t="s">
        <v>130</v>
      </c>
    </row>
    <row r="41" spans="1:18">
      <c r="A41" s="108" t="s">
        <v>318</v>
      </c>
      <c r="B41" s="107" t="s">
        <v>355</v>
      </c>
      <c r="C41" s="107" t="s">
        <v>541</v>
      </c>
      <c r="D41" s="51" t="s">
        <v>351</v>
      </c>
      <c r="E41" s="83" t="str">
        <f t="shared" si="1"/>
        <v>โครงการศึกษาการใช้ประโยชน์รางและข้อจำกัด เพื่อรองรับเชื่อมโยงการขนส่งทางราง เส้นทางรถไฟสายสิงคโปร์-คุนหมิง  (Singapore-Kunming Rail Link-SKRL)</v>
      </c>
      <c r="F41" s="52" t="s">
        <v>352</v>
      </c>
      <c r="G41" s="52" t="s">
        <v>29</v>
      </c>
      <c r="H41" s="57">
        <v>2567</v>
      </c>
      <c r="I41" s="57" t="s">
        <v>353</v>
      </c>
      <c r="J41" s="58" t="s">
        <v>354</v>
      </c>
      <c r="K41" s="52" t="s">
        <v>109</v>
      </c>
      <c r="L41" s="52" t="s">
        <v>76</v>
      </c>
      <c r="M41" s="57" t="s">
        <v>552</v>
      </c>
      <c r="N41" s="52" t="s">
        <v>39</v>
      </c>
      <c r="O41" s="57" t="s">
        <v>417</v>
      </c>
      <c r="P41" s="64"/>
      <c r="Q41" s="52" t="s">
        <v>457</v>
      </c>
      <c r="R41" s="57" t="s">
        <v>355</v>
      </c>
    </row>
    <row r="42" spans="1:18">
      <c r="A42" s="108" t="s">
        <v>318</v>
      </c>
      <c r="B42" s="107" t="s">
        <v>355</v>
      </c>
      <c r="C42" s="107" t="s">
        <v>541</v>
      </c>
      <c r="D42" s="51" t="s">
        <v>507</v>
      </c>
      <c r="E42" s="83" t="str">
        <f t="shared" si="1"/>
        <v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ของการรถไฟแห่งประเทศไทย  ประจำปีงบประมาณ พ.ศ. 2568)</v>
      </c>
      <c r="F42" s="52" t="s">
        <v>508</v>
      </c>
      <c r="G42" s="52" t="s">
        <v>29</v>
      </c>
      <c r="H42" s="57">
        <v>2568</v>
      </c>
      <c r="I42" s="57" t="s">
        <v>265</v>
      </c>
      <c r="J42" s="58" t="s">
        <v>45</v>
      </c>
      <c r="K42" s="52" t="s">
        <v>197</v>
      </c>
      <c r="L42" s="52" t="s">
        <v>198</v>
      </c>
      <c r="M42" s="57" t="s">
        <v>545</v>
      </c>
      <c r="N42" s="52" t="s">
        <v>199</v>
      </c>
      <c r="O42" s="57" t="s">
        <v>469</v>
      </c>
      <c r="P42" s="64"/>
      <c r="Q42" s="52" t="s">
        <v>509</v>
      </c>
      <c r="R42" s="57" t="s">
        <v>355</v>
      </c>
    </row>
    <row r="43" spans="1:18">
      <c r="A43" s="108" t="s">
        <v>318</v>
      </c>
      <c r="B43" s="107" t="s">
        <v>355</v>
      </c>
      <c r="C43" s="107" t="s">
        <v>542</v>
      </c>
      <c r="D43" s="36" t="s">
        <v>531</v>
      </c>
      <c r="E43" s="83" t="str">
        <f t="shared" si="1"/>
        <v xml:space="preserve"> โครงการศูนย์การขนส่งชายแดนจังหวัดนครพนม</v>
      </c>
      <c r="F43" s="36" t="s">
        <v>532</v>
      </c>
      <c r="G43" s="36" t="s">
        <v>29</v>
      </c>
      <c r="H43" s="64">
        <v>2563</v>
      </c>
      <c r="I43" s="64" t="s">
        <v>517</v>
      </c>
      <c r="J43" s="64" t="s">
        <v>116</v>
      </c>
      <c r="K43" s="36" t="s">
        <v>534</v>
      </c>
      <c r="L43" s="36" t="s">
        <v>533</v>
      </c>
      <c r="M43" s="57" t="s">
        <v>556</v>
      </c>
      <c r="N43" s="36" t="s">
        <v>39</v>
      </c>
      <c r="O43" s="64" t="s">
        <v>535</v>
      </c>
      <c r="P43" s="64"/>
      <c r="Q43" s="36" t="s">
        <v>537</v>
      </c>
      <c r="R43" s="64" t="s">
        <v>536</v>
      </c>
    </row>
    <row r="44" spans="1:18">
      <c r="A44" s="108" t="s">
        <v>318</v>
      </c>
      <c r="B44" s="107" t="s">
        <v>355</v>
      </c>
      <c r="C44" s="107" t="s">
        <v>542</v>
      </c>
      <c r="D44" s="36" t="s">
        <v>525</v>
      </c>
      <c r="E44" s="83" t="str">
        <f t="shared" si="1"/>
        <v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v>
      </c>
      <c r="F44" s="36" t="s">
        <v>210</v>
      </c>
      <c r="G44" s="36" t="s">
        <v>29</v>
      </c>
      <c r="H44" s="64">
        <v>2567</v>
      </c>
      <c r="I44" s="64" t="s">
        <v>255</v>
      </c>
      <c r="J44" s="64" t="s">
        <v>526</v>
      </c>
      <c r="K44" s="36" t="s">
        <v>212</v>
      </c>
      <c r="L44" s="36" t="s">
        <v>211</v>
      </c>
      <c r="M44" s="57" t="s">
        <v>554</v>
      </c>
      <c r="N44" s="36" t="s">
        <v>213</v>
      </c>
      <c r="O44" s="64" t="s">
        <v>417</v>
      </c>
      <c r="P44" s="64"/>
      <c r="Q44" s="36" t="s">
        <v>530</v>
      </c>
      <c r="R44" s="64" t="s">
        <v>529</v>
      </c>
    </row>
    <row r="45" spans="1:18">
      <c r="A45" s="109" t="s">
        <v>318</v>
      </c>
      <c r="B45" s="102" t="s">
        <v>480</v>
      </c>
      <c r="C45" s="109" t="s">
        <v>541</v>
      </c>
      <c r="D45" s="51" t="s">
        <v>478</v>
      </c>
      <c r="E45" s="83" t="str">
        <f t="shared" si="1"/>
        <v>โครงการยกระดับขีดความสามารถการขนส่งทางรางด้วยเทคโนโลยีสมัยใหม่ (ระยะที่ 2)</v>
      </c>
      <c r="F45" s="52" t="s">
        <v>479</v>
      </c>
      <c r="G45" s="52" t="s">
        <v>29</v>
      </c>
      <c r="H45" s="57">
        <v>2568</v>
      </c>
      <c r="I45" s="57" t="s">
        <v>265</v>
      </c>
      <c r="J45" s="58" t="s">
        <v>45</v>
      </c>
      <c r="K45" s="52" t="s">
        <v>222</v>
      </c>
      <c r="L45" s="52" t="s">
        <v>223</v>
      </c>
      <c r="M45" s="57" t="s">
        <v>548</v>
      </c>
      <c r="N45" s="52" t="s">
        <v>39</v>
      </c>
      <c r="O45" s="57" t="s">
        <v>469</v>
      </c>
      <c r="P45" s="64"/>
      <c r="Q45" s="52" t="s">
        <v>481</v>
      </c>
      <c r="R45" s="57" t="s">
        <v>480</v>
      </c>
    </row>
    <row r="46" spans="1:18">
      <c r="A46" s="110" t="s">
        <v>312</v>
      </c>
      <c r="B46" s="111" t="s">
        <v>313</v>
      </c>
      <c r="C46" s="110" t="s">
        <v>541</v>
      </c>
      <c r="D46" s="51" t="s">
        <v>215</v>
      </c>
      <c r="E46" s="83" t="str">
        <f t="shared" si="1"/>
        <v>การจัดทำร่างมาตรฐานการตรวจสอบและซ่อมบำรุงทางรถไฟที่มีความลาดชันช่วงสายเหนือ</v>
      </c>
      <c r="F46" s="52" t="s">
        <v>216</v>
      </c>
      <c r="G46" s="52" t="s">
        <v>29</v>
      </c>
      <c r="H46" s="57">
        <v>2566</v>
      </c>
      <c r="I46" s="57" t="s">
        <v>125</v>
      </c>
      <c r="J46" s="58" t="s">
        <v>135</v>
      </c>
      <c r="K46" s="52" t="s">
        <v>126</v>
      </c>
      <c r="L46" s="52" t="s">
        <v>186</v>
      </c>
      <c r="M46" s="57" t="s">
        <v>547</v>
      </c>
      <c r="N46" s="52" t="s">
        <v>94</v>
      </c>
      <c r="O46" s="57" t="s">
        <v>400</v>
      </c>
      <c r="P46" s="64"/>
      <c r="Q46" s="52" t="s">
        <v>405</v>
      </c>
      <c r="R46" s="61" t="s">
        <v>217</v>
      </c>
    </row>
    <row r="47" spans="1:18">
      <c r="A47" s="110" t="s">
        <v>312</v>
      </c>
      <c r="B47" s="111" t="s">
        <v>313</v>
      </c>
      <c r="C47" s="110" t="s">
        <v>541</v>
      </c>
      <c r="D47" s="51" t="s">
        <v>431</v>
      </c>
      <c r="E47" s="83" t="str">
        <f t="shared" si="1"/>
        <v>โครงการ “การจัดทำร่างมาตรฐานการตรวจสอบและซ่อมบำรุงทางรถไฟที่มีความลาดชันช่วงสายเหนือ เฟส 2”</v>
      </c>
      <c r="F47" s="52" t="s">
        <v>254</v>
      </c>
      <c r="G47" s="52" t="s">
        <v>29</v>
      </c>
      <c r="H47" s="57">
        <v>2567</v>
      </c>
      <c r="I47" s="57" t="s">
        <v>255</v>
      </c>
      <c r="J47" s="58" t="s">
        <v>116</v>
      </c>
      <c r="K47" s="52" t="s">
        <v>126</v>
      </c>
      <c r="L47" s="52" t="s">
        <v>186</v>
      </c>
      <c r="M47" s="57" t="s">
        <v>547</v>
      </c>
      <c r="N47" s="52" t="s">
        <v>94</v>
      </c>
      <c r="O47" s="57" t="s">
        <v>432</v>
      </c>
      <c r="P47" s="64"/>
      <c r="Q47" s="52" t="s">
        <v>433</v>
      </c>
      <c r="R47" s="57" t="s">
        <v>217</v>
      </c>
    </row>
    <row r="48" spans="1:18">
      <c r="A48" s="110" t="s">
        <v>312</v>
      </c>
      <c r="B48" s="111" t="s">
        <v>313</v>
      </c>
      <c r="C48" s="110" t="s">
        <v>541</v>
      </c>
      <c r="D48" s="51" t="s">
        <v>310</v>
      </c>
      <c r="E48" s="83" t="str">
        <f t="shared" si="1"/>
        <v>การจัดทำร่างมาตรฐานการตรวจสอบและซ่อมบำรุงทางรถไฟที่มีความลาดชันช่วงสายเหนือ (เฟส 2)</v>
      </c>
      <c r="F48" s="52" t="s">
        <v>311</v>
      </c>
      <c r="G48" s="52" t="s">
        <v>29</v>
      </c>
      <c r="H48" s="57">
        <v>2567</v>
      </c>
      <c r="I48" s="57" t="s">
        <v>255</v>
      </c>
      <c r="J48" s="58" t="s">
        <v>116</v>
      </c>
      <c r="K48" s="52" t="s">
        <v>126</v>
      </c>
      <c r="L48" s="52" t="s">
        <v>186</v>
      </c>
      <c r="M48" s="57" t="s">
        <v>547</v>
      </c>
      <c r="N48" s="52" t="s">
        <v>94</v>
      </c>
      <c r="O48" s="57" t="s">
        <v>417</v>
      </c>
      <c r="P48" s="64"/>
      <c r="Q48" s="52" t="s">
        <v>434</v>
      </c>
      <c r="R48" s="57" t="s">
        <v>313</v>
      </c>
    </row>
    <row r="49" spans="1:18">
      <c r="A49" s="112" t="s">
        <v>312</v>
      </c>
      <c r="B49" s="113" t="s">
        <v>455</v>
      </c>
      <c r="C49" s="112" t="s">
        <v>541</v>
      </c>
      <c r="D49" s="51" t="s">
        <v>450</v>
      </c>
      <c r="E49" s="83" t="str">
        <f t="shared" si="1"/>
        <v>ก่อสร้างถนนคอนกรีตเสริมเหล็ก สายบ้านคลองสาม หมู่ที่ 5 ตำบลศรีจุฬา อำเภอเมืองนครนายก จังหวัดนครนายก ขนาดกว้าง 4.00 เมตร ยาว 328.00 เมตร หนา 0.15 เมตร ปริมาตรคอนกรีตไม่น้อยกว่า 1,312 ตารางเมตร</v>
      </c>
      <c r="F49" s="52" t="s">
        <v>451</v>
      </c>
      <c r="G49" s="52" t="s">
        <v>29</v>
      </c>
      <c r="H49" s="57">
        <v>2567</v>
      </c>
      <c r="I49" s="57" t="s">
        <v>452</v>
      </c>
      <c r="J49" s="58" t="s">
        <v>116</v>
      </c>
      <c r="K49" s="52"/>
      <c r="L49" s="52" t="s">
        <v>454</v>
      </c>
      <c r="M49" s="57" t="s">
        <v>454</v>
      </c>
      <c r="N49" s="52" t="s">
        <v>453</v>
      </c>
      <c r="O49" s="57" t="s">
        <v>417</v>
      </c>
      <c r="P49" s="64"/>
      <c r="Q49" s="52" t="s">
        <v>456</v>
      </c>
      <c r="R49" s="57" t="s">
        <v>455</v>
      </c>
    </row>
    <row r="50" spans="1:18">
      <c r="A50" s="114" t="s">
        <v>312</v>
      </c>
      <c r="B50" s="114" t="s">
        <v>365</v>
      </c>
      <c r="C50" s="114" t="s">
        <v>541</v>
      </c>
      <c r="D50" s="36" t="s">
        <v>87</v>
      </c>
      <c r="E50" s="104" t="s">
        <v>88</v>
      </c>
      <c r="F50" s="36" t="s">
        <v>88</v>
      </c>
      <c r="G50" s="36" t="s">
        <v>29</v>
      </c>
      <c r="H50" s="64">
        <v>2563</v>
      </c>
      <c r="I50" s="36" t="s">
        <v>90</v>
      </c>
      <c r="J50" s="36" t="s">
        <v>91</v>
      </c>
      <c r="K50" s="36" t="s">
        <v>92</v>
      </c>
      <c r="L50" s="36" t="s">
        <v>93</v>
      </c>
      <c r="M50" s="64" t="s">
        <v>563</v>
      </c>
      <c r="N50" s="36" t="s">
        <v>94</v>
      </c>
      <c r="O50" s="36"/>
      <c r="P50" s="36"/>
      <c r="Q50" s="36"/>
      <c r="R50" s="36" t="s">
        <v>559</v>
      </c>
    </row>
    <row r="51" spans="1:18">
      <c r="A51" s="115" t="s">
        <v>312</v>
      </c>
      <c r="B51" s="114" t="s">
        <v>365</v>
      </c>
      <c r="C51" s="114" t="s">
        <v>541</v>
      </c>
      <c r="D51" s="51" t="s">
        <v>362</v>
      </c>
      <c r="E51" s="83" t="str">
        <f t="shared" ref="E51:E60" si="2">HYPERLINK(Q51,F51)</f>
        <v>โครงการศึกษาจัดทำมาตรฐานการตรวจสภาพรถขนส่งทางรางของผู้ตรวจสอบและรับรองรถขนส่งทางราง</v>
      </c>
      <c r="F51" s="52" t="s">
        <v>363</v>
      </c>
      <c r="G51" s="52" t="s">
        <v>29</v>
      </c>
      <c r="H51" s="57">
        <v>2567</v>
      </c>
      <c r="I51" s="57" t="s">
        <v>353</v>
      </c>
      <c r="J51" s="58" t="s">
        <v>364</v>
      </c>
      <c r="K51" s="52" t="s">
        <v>82</v>
      </c>
      <c r="L51" s="52" t="s">
        <v>76</v>
      </c>
      <c r="M51" s="57" t="s">
        <v>552</v>
      </c>
      <c r="N51" s="52" t="s">
        <v>39</v>
      </c>
      <c r="O51" s="57" t="s">
        <v>417</v>
      </c>
      <c r="P51" s="64"/>
      <c r="Q51" s="52" t="s">
        <v>458</v>
      </c>
      <c r="R51" s="57" t="s">
        <v>365</v>
      </c>
    </row>
    <row r="52" spans="1:18">
      <c r="A52" s="115" t="s">
        <v>312</v>
      </c>
      <c r="B52" s="114" t="s">
        <v>365</v>
      </c>
      <c r="C52" s="114" t="s">
        <v>541</v>
      </c>
      <c r="D52" s="51" t="s">
        <v>494</v>
      </c>
      <c r="E52" s="83" t="str">
        <f t="shared" si="2"/>
        <v>โครงการพัฒนาศูนย์ข้อมูลเทคโนโลยีและองค์ความรู้ระบบรางแบบอัจฉริยะ</v>
      </c>
      <c r="F52" s="52" t="s">
        <v>495</v>
      </c>
      <c r="G52" s="52" t="s">
        <v>29</v>
      </c>
      <c r="H52" s="57">
        <v>2568</v>
      </c>
      <c r="I52" s="57" t="s">
        <v>265</v>
      </c>
      <c r="J52" s="58" t="s">
        <v>45</v>
      </c>
      <c r="K52" s="52" t="s">
        <v>222</v>
      </c>
      <c r="L52" s="52" t="s">
        <v>223</v>
      </c>
      <c r="M52" s="57" t="s">
        <v>548</v>
      </c>
      <c r="N52" s="52" t="s">
        <v>39</v>
      </c>
      <c r="O52" s="57" t="s">
        <v>469</v>
      </c>
      <c r="P52" s="64"/>
      <c r="Q52" s="52" t="s">
        <v>496</v>
      </c>
      <c r="R52" s="57" t="s">
        <v>365</v>
      </c>
    </row>
    <row r="53" spans="1:18">
      <c r="A53" s="115" t="s">
        <v>312</v>
      </c>
      <c r="B53" s="114" t="s">
        <v>365</v>
      </c>
      <c r="C53" s="114" t="s">
        <v>541</v>
      </c>
      <c r="D53" s="51" t="s">
        <v>497</v>
      </c>
      <c r="E53" s="83" t="str">
        <f t="shared" si="2"/>
        <v>โครงการจัดทำยุทธศาสตร์ด้านเทคโนโลยีระบบรางของประเทศ (ระยะที่ 2)</v>
      </c>
      <c r="F53" s="52" t="s">
        <v>498</v>
      </c>
      <c r="G53" s="52" t="s">
        <v>29</v>
      </c>
      <c r="H53" s="57">
        <v>2568</v>
      </c>
      <c r="I53" s="57" t="s">
        <v>265</v>
      </c>
      <c r="J53" s="58" t="s">
        <v>45</v>
      </c>
      <c r="K53" s="52" t="s">
        <v>222</v>
      </c>
      <c r="L53" s="52" t="s">
        <v>223</v>
      </c>
      <c r="M53" s="57" t="s">
        <v>548</v>
      </c>
      <c r="N53" s="52" t="s">
        <v>39</v>
      </c>
      <c r="O53" s="57" t="s">
        <v>469</v>
      </c>
      <c r="P53" s="64"/>
      <c r="Q53" s="52" t="s">
        <v>499</v>
      </c>
      <c r="R53" s="57" t="s">
        <v>365</v>
      </c>
    </row>
    <row r="54" spans="1:18">
      <c r="A54" s="115" t="s">
        <v>312</v>
      </c>
      <c r="B54" s="114" t="s">
        <v>365</v>
      </c>
      <c r="C54" s="114" t="s">
        <v>541</v>
      </c>
      <c r="D54" s="51" t="s">
        <v>500</v>
      </c>
      <c r="E54" s="83" t="str">
        <f t="shared" si="2"/>
        <v>โครงการจัดตั้งศูนย์กลางการพัฒนาบุคลากรระบบราง</v>
      </c>
      <c r="F54" s="52" t="s">
        <v>340</v>
      </c>
      <c r="G54" s="52" t="s">
        <v>29</v>
      </c>
      <c r="H54" s="57">
        <v>2568</v>
      </c>
      <c r="I54" s="57" t="s">
        <v>265</v>
      </c>
      <c r="J54" s="58" t="s">
        <v>45</v>
      </c>
      <c r="K54" s="52" t="s">
        <v>222</v>
      </c>
      <c r="L54" s="52" t="s">
        <v>223</v>
      </c>
      <c r="M54" s="57" t="s">
        <v>548</v>
      </c>
      <c r="N54" s="52" t="s">
        <v>39</v>
      </c>
      <c r="O54" s="57" t="s">
        <v>469</v>
      </c>
      <c r="P54" s="64"/>
      <c r="Q54" s="52" t="s">
        <v>501</v>
      </c>
      <c r="R54" s="57" t="s">
        <v>365</v>
      </c>
    </row>
    <row r="55" spans="1:18">
      <c r="A55" s="116" t="s">
        <v>312</v>
      </c>
      <c r="B55" s="117" t="s">
        <v>360</v>
      </c>
      <c r="C55" s="116" t="s">
        <v>541</v>
      </c>
      <c r="D55" s="51" t="s">
        <v>436</v>
      </c>
      <c r="E55" s="83" t="str">
        <f t="shared" si="2"/>
        <v>โครงการซ่อมสร้างผิวทางลาดยางแอสฟัลท์ติกคอนกรีต สายบ้านฝั่งท่า-บ้านหนองมะค่า หมู่ 8 ตำบลวังไคร้  อำเภอท่ายาง จังหวัดเพชรบุรี</v>
      </c>
      <c r="F55" s="52" t="s">
        <v>437</v>
      </c>
      <c r="G55" s="52" t="s">
        <v>29</v>
      </c>
      <c r="H55" s="57">
        <v>2567</v>
      </c>
      <c r="I55" s="57" t="s">
        <v>255</v>
      </c>
      <c r="J55" s="58" t="s">
        <v>116</v>
      </c>
      <c r="K55" s="52" t="s">
        <v>439</v>
      </c>
      <c r="L55" s="52" t="s">
        <v>438</v>
      </c>
      <c r="M55" s="57" t="s">
        <v>551</v>
      </c>
      <c r="N55" s="52" t="s">
        <v>349</v>
      </c>
      <c r="O55" s="57" t="s">
        <v>417</v>
      </c>
      <c r="P55" s="64"/>
      <c r="Q55" s="52" t="s">
        <v>440</v>
      </c>
      <c r="R55" s="57" t="s">
        <v>360</v>
      </c>
    </row>
    <row r="56" spans="1:18">
      <c r="A56" s="116" t="s">
        <v>312</v>
      </c>
      <c r="B56" s="117" t="s">
        <v>360</v>
      </c>
      <c r="C56" s="116" t="s">
        <v>541</v>
      </c>
      <c r="D56" s="51" t="s">
        <v>441</v>
      </c>
      <c r="E56" s="83" t="str">
        <f t="shared" si="2"/>
        <v xml:space="preserve">โครงการก่อสร้างถนนคอนกรีตเสริมเหล็กสายบ้านดอนเจริญ สระพัง พร้อมทางจักรยานและระบบระบายน้ำ หมู่ ๑  ตำบลบ้านหม้อ อำเภอเมืองเพชรบุรี จังหวัดเพชรบุรี  </v>
      </c>
      <c r="F56" s="52" t="s">
        <v>442</v>
      </c>
      <c r="G56" s="52" t="s">
        <v>29</v>
      </c>
      <c r="H56" s="57">
        <v>2567</v>
      </c>
      <c r="I56" s="57" t="s">
        <v>255</v>
      </c>
      <c r="J56" s="58" t="s">
        <v>116</v>
      </c>
      <c r="K56" s="52" t="s">
        <v>439</v>
      </c>
      <c r="L56" s="52" t="s">
        <v>438</v>
      </c>
      <c r="M56" s="57" t="s">
        <v>551</v>
      </c>
      <c r="N56" s="52" t="s">
        <v>349</v>
      </c>
      <c r="O56" s="57" t="s">
        <v>417</v>
      </c>
      <c r="P56" s="64"/>
      <c r="Q56" s="52" t="s">
        <v>443</v>
      </c>
      <c r="R56" s="57" t="s">
        <v>360</v>
      </c>
    </row>
    <row r="57" spans="1:18">
      <c r="A57" s="116" t="s">
        <v>312</v>
      </c>
      <c r="B57" s="117" t="s">
        <v>360</v>
      </c>
      <c r="C57" s="116" t="s">
        <v>541</v>
      </c>
      <c r="D57" s="51" t="s">
        <v>444</v>
      </c>
      <c r="E57" s="83" t="str">
        <f t="shared" si="2"/>
        <v>โครงการปรับปรุงถนนคอนกรีตเสริมเหล็กเดิม ลาดยางแอสฟัลท์ติกคอนกรีต สายคันคลองชลประทาน  หมู่ 1,2,6,7 ตำบลบางจาก อำเภอเมืองเพชรบุรี จังหวัดเพชรบุรี</v>
      </c>
      <c r="F57" s="52" t="s">
        <v>445</v>
      </c>
      <c r="G57" s="52" t="s">
        <v>29</v>
      </c>
      <c r="H57" s="57">
        <v>2567</v>
      </c>
      <c r="I57" s="57" t="s">
        <v>255</v>
      </c>
      <c r="J57" s="58" t="s">
        <v>116</v>
      </c>
      <c r="K57" s="52" t="s">
        <v>439</v>
      </c>
      <c r="L57" s="52" t="s">
        <v>438</v>
      </c>
      <c r="M57" s="57" t="s">
        <v>551</v>
      </c>
      <c r="N57" s="52" t="s">
        <v>349</v>
      </c>
      <c r="O57" s="57" t="s">
        <v>417</v>
      </c>
      <c r="P57" s="64"/>
      <c r="Q57" s="52" t="s">
        <v>446</v>
      </c>
      <c r="R57" s="57" t="s">
        <v>360</v>
      </c>
    </row>
    <row r="58" spans="1:18">
      <c r="A58" s="116" t="s">
        <v>312</v>
      </c>
      <c r="B58" s="117" t="s">
        <v>360</v>
      </c>
      <c r="C58" s="116" t="s">
        <v>541</v>
      </c>
      <c r="D58" s="51" t="s">
        <v>447</v>
      </c>
      <c r="E58" s="83" t="str">
        <f t="shared" si="2"/>
        <v xml:space="preserve">โครงการก่อสร้างถนนคอนกรีตเสริมเหล็ก (ซอยประชาอุทิศ) หมู่ 4 ตำบลท่าแลง อำเภอท่ายาง จังหวัดเพชรบุรี  </v>
      </c>
      <c r="F58" s="52" t="s">
        <v>448</v>
      </c>
      <c r="G58" s="52" t="s">
        <v>29</v>
      </c>
      <c r="H58" s="57">
        <v>2567</v>
      </c>
      <c r="I58" s="57" t="s">
        <v>255</v>
      </c>
      <c r="J58" s="58" t="s">
        <v>116</v>
      </c>
      <c r="K58" s="52" t="s">
        <v>439</v>
      </c>
      <c r="L58" s="52" t="s">
        <v>438</v>
      </c>
      <c r="M58" s="57" t="s">
        <v>551</v>
      </c>
      <c r="N58" s="52" t="s">
        <v>349</v>
      </c>
      <c r="O58" s="57" t="s">
        <v>417</v>
      </c>
      <c r="P58" s="64"/>
      <c r="Q58" s="52" t="s">
        <v>449</v>
      </c>
      <c r="R58" s="57" t="s">
        <v>360</v>
      </c>
    </row>
    <row r="59" spans="1:18">
      <c r="A59" s="116" t="s">
        <v>312</v>
      </c>
      <c r="B59" s="117" t="s">
        <v>360</v>
      </c>
      <c r="C59" s="116" t="s">
        <v>541</v>
      </c>
      <c r="D59" s="51" t="s">
        <v>357</v>
      </c>
      <c r="E59" s="83" t="str">
        <f t="shared" si="2"/>
        <v>โครงการศึกษาการกำหนดอัตราขั้นสูงและหลักเกณฑ์การทบทวน อัตราค่าขนส่ง ค่าใช้ประโยชน์จากราง ค่าบริการในการประกอบกิจการขนส่งทางราง</v>
      </c>
      <c r="F59" s="52" t="s">
        <v>358</v>
      </c>
      <c r="G59" s="52" t="s">
        <v>29</v>
      </c>
      <c r="H59" s="57">
        <v>2567</v>
      </c>
      <c r="I59" s="57" t="s">
        <v>353</v>
      </c>
      <c r="J59" s="58" t="s">
        <v>359</v>
      </c>
      <c r="K59" s="52" t="s">
        <v>75</v>
      </c>
      <c r="L59" s="52" t="s">
        <v>76</v>
      </c>
      <c r="M59" s="57" t="s">
        <v>552</v>
      </c>
      <c r="N59" s="52" t="s">
        <v>39</v>
      </c>
      <c r="O59" s="57" t="s">
        <v>417</v>
      </c>
      <c r="P59" s="64"/>
      <c r="Q59" s="52" t="s">
        <v>459</v>
      </c>
      <c r="R59" s="57" t="s">
        <v>360</v>
      </c>
    </row>
    <row r="60" spans="1:18">
      <c r="A60" s="118" t="s">
        <v>544</v>
      </c>
      <c r="B60" s="119" t="s">
        <v>470</v>
      </c>
      <c r="C60" s="118" t="s">
        <v>541</v>
      </c>
      <c r="D60" s="51" t="s">
        <v>467</v>
      </c>
      <c r="E60" s="83" t="str">
        <f t="shared" si="2"/>
        <v>โครงการวิจัยและพัฒนานโยบายส่งเสริมการขนส่งสินค้าในประเทศและระหว่างประเทศผ่านระบบราง</v>
      </c>
      <c r="F60" s="52" t="s">
        <v>468</v>
      </c>
      <c r="G60" s="52" t="s">
        <v>29</v>
      </c>
      <c r="H60" s="57">
        <v>2568</v>
      </c>
      <c r="I60" s="57" t="s">
        <v>265</v>
      </c>
      <c r="J60" s="58" t="s">
        <v>45</v>
      </c>
      <c r="K60" s="52" t="s">
        <v>222</v>
      </c>
      <c r="L60" s="52" t="s">
        <v>223</v>
      </c>
      <c r="M60" s="57" t="s">
        <v>548</v>
      </c>
      <c r="N60" s="52" t="s">
        <v>39</v>
      </c>
      <c r="O60" s="57" t="s">
        <v>469</v>
      </c>
      <c r="P60" s="64"/>
      <c r="Q60" s="52" t="s">
        <v>471</v>
      </c>
      <c r="R60" s="57" t="s">
        <v>470</v>
      </c>
    </row>
    <row r="61" spans="1:18">
      <c r="A61" s="120" t="s">
        <v>544</v>
      </c>
      <c r="B61" s="120" t="s">
        <v>561</v>
      </c>
      <c r="C61" s="120" t="s">
        <v>541</v>
      </c>
      <c r="D61" s="36" t="s">
        <v>96</v>
      </c>
      <c r="E61" s="104" t="s">
        <v>97</v>
      </c>
      <c r="F61" s="36" t="s">
        <v>97</v>
      </c>
      <c r="G61" s="36" t="s">
        <v>29</v>
      </c>
      <c r="H61" s="64">
        <v>2563</v>
      </c>
      <c r="I61" s="36" t="s">
        <v>99</v>
      </c>
      <c r="J61" s="36" t="s">
        <v>100</v>
      </c>
      <c r="K61" s="36" t="s">
        <v>101</v>
      </c>
      <c r="L61" s="36" t="s">
        <v>102</v>
      </c>
      <c r="M61" s="64" t="s">
        <v>564</v>
      </c>
      <c r="N61" s="36" t="s">
        <v>39</v>
      </c>
      <c r="O61" s="36"/>
      <c r="P61" s="36"/>
      <c r="Q61" s="36"/>
      <c r="R61" s="36" t="s">
        <v>560</v>
      </c>
    </row>
    <row r="62" spans="1:18">
      <c r="A62" s="121" t="s">
        <v>544</v>
      </c>
      <c r="B62" s="122" t="s">
        <v>512</v>
      </c>
      <c r="C62" s="121" t="s">
        <v>541</v>
      </c>
      <c r="D62" s="51" t="s">
        <v>149</v>
      </c>
      <c r="E62" s="83" t="str">
        <f>HYPERLINK(Q62,F62)</f>
        <v>มาตรการจัดสรรตารางเวลาการเดินรถเพื่อออกใบอนุญาตให้เอกชนเข้าร่วมเดินรถ</v>
      </c>
      <c r="F62" s="52" t="s">
        <v>150</v>
      </c>
      <c r="G62" s="52" t="s">
        <v>29</v>
      </c>
      <c r="H62" s="57">
        <v>2564</v>
      </c>
      <c r="I62" s="57" t="s">
        <v>152</v>
      </c>
      <c r="J62" s="58" t="s">
        <v>153</v>
      </c>
      <c r="K62" s="52" t="s">
        <v>109</v>
      </c>
      <c r="L62" s="52" t="s">
        <v>76</v>
      </c>
      <c r="M62" s="57" t="s">
        <v>552</v>
      </c>
      <c r="N62" s="52" t="s">
        <v>39</v>
      </c>
      <c r="O62" s="58" t="s">
        <v>510</v>
      </c>
      <c r="P62" s="64"/>
      <c r="Q62" s="52" t="s">
        <v>513</v>
      </c>
      <c r="R62" s="57" t="s">
        <v>155</v>
      </c>
    </row>
    <row r="63" spans="1:18">
      <c r="A63" s="123" t="s">
        <v>307</v>
      </c>
      <c r="B63" s="123" t="s">
        <v>308</v>
      </c>
      <c r="C63" s="123" t="s">
        <v>541</v>
      </c>
      <c r="D63" s="36" t="s">
        <v>70</v>
      </c>
      <c r="E63" s="104" t="s">
        <v>71</v>
      </c>
      <c r="F63" s="36" t="s">
        <v>71</v>
      </c>
      <c r="G63" s="36" t="s">
        <v>29</v>
      </c>
      <c r="H63" s="64">
        <v>2563</v>
      </c>
      <c r="I63" s="36" t="s">
        <v>73</v>
      </c>
      <c r="J63" s="36" t="s">
        <v>74</v>
      </c>
      <c r="K63" s="36" t="s">
        <v>75</v>
      </c>
      <c r="L63" s="36" t="s">
        <v>76</v>
      </c>
      <c r="M63" s="64" t="s">
        <v>552</v>
      </c>
      <c r="N63" s="36" t="s">
        <v>39</v>
      </c>
      <c r="O63" s="36"/>
      <c r="P63" s="36"/>
      <c r="Q63" s="36"/>
      <c r="R63" s="36" t="s">
        <v>402</v>
      </c>
    </row>
    <row r="64" spans="1:18">
      <c r="A64" s="124" t="s">
        <v>307</v>
      </c>
      <c r="B64" s="123" t="s">
        <v>308</v>
      </c>
      <c r="C64" s="124" t="s">
        <v>541</v>
      </c>
      <c r="D64" s="51" t="s">
        <v>195</v>
      </c>
      <c r="E64" s="83" t="str">
        <f t="shared" ref="E64:E70" si="3">HYPERLINK(Q64,F64)</f>
        <v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(การติดตามผลการศึกษาของโครงการศึกษาและวิเคราะห์การให้เอกชนร่วมลงทุนในกิจการของรัฐโครงการ 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 แห่งประเทศไทย)</v>
      </c>
      <c r="F64" s="52" t="s">
        <v>196</v>
      </c>
      <c r="G64" s="52" t="s">
        <v>29</v>
      </c>
      <c r="H64" s="57">
        <v>2566</v>
      </c>
      <c r="I64" s="57" t="s">
        <v>125</v>
      </c>
      <c r="J64" s="58" t="s">
        <v>135</v>
      </c>
      <c r="K64" s="52" t="s">
        <v>197</v>
      </c>
      <c r="L64" s="52" t="s">
        <v>198</v>
      </c>
      <c r="M64" s="57" t="s">
        <v>545</v>
      </c>
      <c r="N64" s="52" t="s">
        <v>199</v>
      </c>
      <c r="O64" s="57" t="s">
        <v>400</v>
      </c>
      <c r="P64" s="64"/>
      <c r="Q64" s="52" t="s">
        <v>403</v>
      </c>
      <c r="R64" s="61" t="s">
        <v>402</v>
      </c>
    </row>
    <row r="65" spans="1:18">
      <c r="A65" s="124" t="s">
        <v>307</v>
      </c>
      <c r="B65" s="123" t="s">
        <v>308</v>
      </c>
      <c r="C65" s="124" t="s">
        <v>541</v>
      </c>
      <c r="D65" s="51" t="s">
        <v>225</v>
      </c>
      <c r="E65" s="83" t="str">
        <f t="shared" si="3"/>
        <v>จัดทำข้อเสนอเพื่อยกระดับเศรษฐกิจอุตสาหกรรมระบบรางฯ</v>
      </c>
      <c r="F65" s="52" t="s">
        <v>226</v>
      </c>
      <c r="G65" s="52" t="s">
        <v>29</v>
      </c>
      <c r="H65" s="57">
        <v>2566</v>
      </c>
      <c r="I65" s="57" t="s">
        <v>125</v>
      </c>
      <c r="J65" s="58" t="s">
        <v>135</v>
      </c>
      <c r="K65" s="52" t="s">
        <v>222</v>
      </c>
      <c r="L65" s="52" t="s">
        <v>223</v>
      </c>
      <c r="M65" s="57" t="s">
        <v>548</v>
      </c>
      <c r="N65" s="52" t="s">
        <v>39</v>
      </c>
      <c r="O65" s="57" t="s">
        <v>400</v>
      </c>
      <c r="P65" s="64"/>
      <c r="Q65" s="52" t="s">
        <v>415</v>
      </c>
      <c r="R65" s="61" t="s">
        <v>414</v>
      </c>
    </row>
    <row r="66" spans="1:18">
      <c r="A66" s="124" t="s">
        <v>307</v>
      </c>
      <c r="B66" s="123" t="s">
        <v>308</v>
      </c>
      <c r="C66" s="124" t="s">
        <v>541</v>
      </c>
      <c r="D66" s="51" t="s">
        <v>324</v>
      </c>
      <c r="E66" s="83" t="str">
        <f t="shared" si="3"/>
        <v>โครงการจัดทำข้อเสนอเพื่อยกระดับเศรษฐกิจอุตสาหกรรมระบบราง</v>
      </c>
      <c r="F66" s="52" t="s">
        <v>325</v>
      </c>
      <c r="G66" s="52" t="s">
        <v>29</v>
      </c>
      <c r="H66" s="57">
        <v>2567</v>
      </c>
      <c r="I66" s="57" t="s">
        <v>255</v>
      </c>
      <c r="J66" s="58" t="s">
        <v>116</v>
      </c>
      <c r="K66" s="52" t="s">
        <v>222</v>
      </c>
      <c r="L66" s="52" t="s">
        <v>223</v>
      </c>
      <c r="M66" s="57" t="s">
        <v>548</v>
      </c>
      <c r="N66" s="52" t="s">
        <v>39</v>
      </c>
      <c r="O66" s="57" t="s">
        <v>417</v>
      </c>
      <c r="P66" s="64"/>
      <c r="Q66" s="52" t="s">
        <v>424</v>
      </c>
      <c r="R66" s="57" t="s">
        <v>308</v>
      </c>
    </row>
    <row r="67" spans="1:18">
      <c r="A67" s="124" t="s">
        <v>307</v>
      </c>
      <c r="B67" s="123" t="s">
        <v>308</v>
      </c>
      <c r="C67" s="124" t="s">
        <v>541</v>
      </c>
      <c r="D67" s="51" t="s">
        <v>305</v>
      </c>
      <c r="E67" s="83" t="str">
        <f t="shared" si="3"/>
        <v>โครงการการแก้ไขเพิ่มเติมกฎกระทรวงเพื่อรองรับการพัฒนาสถานีรถไฟนาทาเป็นศูนย์เปลี่ยนถ่ายสินค้าระหว่างประเทศ (การติดตามความคืบหน้าของการให้เอกชนร่วมลงทุนในกิจการของรัฐโครงการศูนย์เปลี่ยนถ่ายสินค้าและย่านกองเก็บตู้สินค้าเพื่อรองรับการขนส่งทางรางจังหวัดหนองคาย ของการรถไฟแห่งประเทศไทย ประจำปีงบประมาณ 2567)</v>
      </c>
      <c r="F67" s="52" t="s">
        <v>306</v>
      </c>
      <c r="G67" s="52" t="s">
        <v>29</v>
      </c>
      <c r="H67" s="57">
        <v>2567</v>
      </c>
      <c r="I67" s="57" t="s">
        <v>255</v>
      </c>
      <c r="J67" s="58" t="s">
        <v>116</v>
      </c>
      <c r="K67" s="52" t="s">
        <v>197</v>
      </c>
      <c r="L67" s="52" t="s">
        <v>198</v>
      </c>
      <c r="M67" s="57" t="s">
        <v>545</v>
      </c>
      <c r="N67" s="52" t="s">
        <v>199</v>
      </c>
      <c r="O67" s="57" t="s">
        <v>417</v>
      </c>
      <c r="P67" s="64"/>
      <c r="Q67" s="52" t="s">
        <v>466</v>
      </c>
      <c r="R67" s="57" t="s">
        <v>308</v>
      </c>
    </row>
    <row r="68" spans="1:18">
      <c r="A68" s="124" t="s">
        <v>307</v>
      </c>
      <c r="B68" s="123" t="s">
        <v>308</v>
      </c>
      <c r="C68" s="124" t="s">
        <v>541</v>
      </c>
      <c r="D68" s="51" t="s">
        <v>472</v>
      </c>
      <c r="E68" s="83" t="str">
        <f t="shared" si="3"/>
        <v>โครงการยกระดับศักยภาพการแข่งขันของเมืองด้วยระบบราง</v>
      </c>
      <c r="F68" s="52" t="s">
        <v>473</v>
      </c>
      <c r="G68" s="52" t="s">
        <v>29</v>
      </c>
      <c r="H68" s="57">
        <v>2568</v>
      </c>
      <c r="I68" s="57" t="s">
        <v>265</v>
      </c>
      <c r="J68" s="58" t="s">
        <v>45</v>
      </c>
      <c r="K68" s="52" t="s">
        <v>222</v>
      </c>
      <c r="L68" s="52" t="s">
        <v>223</v>
      </c>
      <c r="M68" s="57" t="s">
        <v>548</v>
      </c>
      <c r="N68" s="52" t="s">
        <v>39</v>
      </c>
      <c r="O68" s="57" t="s">
        <v>469</v>
      </c>
      <c r="P68" s="64"/>
      <c r="Q68" s="52" t="s">
        <v>474</v>
      </c>
      <c r="R68" s="57" t="s">
        <v>308</v>
      </c>
    </row>
    <row r="69" spans="1:18">
      <c r="A69" s="124" t="s">
        <v>307</v>
      </c>
      <c r="B69" s="123" t="s">
        <v>308</v>
      </c>
      <c r="C69" s="124" t="s">
        <v>541</v>
      </c>
      <c r="D69" s="51" t="s">
        <v>482</v>
      </c>
      <c r="E69" s="83" t="str">
        <f t="shared" si="3"/>
        <v>โครงการพัฒนาธรรมาภิบาลและระบบกฎหมายด้านการพัฒนาเศรษฐกิจและอุตสาหกรรมระบบราง</v>
      </c>
      <c r="F69" s="52" t="s">
        <v>483</v>
      </c>
      <c r="G69" s="52" t="s">
        <v>29</v>
      </c>
      <c r="H69" s="57">
        <v>2568</v>
      </c>
      <c r="I69" s="57" t="s">
        <v>265</v>
      </c>
      <c r="J69" s="58" t="s">
        <v>45</v>
      </c>
      <c r="K69" s="52" t="s">
        <v>222</v>
      </c>
      <c r="L69" s="52" t="s">
        <v>223</v>
      </c>
      <c r="M69" s="57" t="s">
        <v>548</v>
      </c>
      <c r="N69" s="52" t="s">
        <v>39</v>
      </c>
      <c r="O69" s="57" t="s">
        <v>469</v>
      </c>
      <c r="P69" s="64"/>
      <c r="Q69" s="52" t="s">
        <v>484</v>
      </c>
      <c r="R69" s="57" t="s">
        <v>308</v>
      </c>
    </row>
    <row r="70" spans="1:18">
      <c r="A70" s="124" t="s">
        <v>307</v>
      </c>
      <c r="B70" s="123" t="s">
        <v>308</v>
      </c>
      <c r="C70" s="124" t="s">
        <v>542</v>
      </c>
      <c r="D70" s="36" t="s">
        <v>209</v>
      </c>
      <c r="E70" s="83" t="str">
        <f t="shared" si="3"/>
        <v>ค่าใช้จ่ายในการพัฒนาแบบจำลองเชิงพื้นที่เพื่อคาดการณ์ผลตอบแทนเศรษฐกิจเชิงกว้างจากการลงทุน โครงสร้างพื้นฐาน (Spatial Model Development for Forecasting Wider Economic Benefits from Infrastructure)</v>
      </c>
      <c r="F70" s="36" t="s">
        <v>210</v>
      </c>
      <c r="G70" s="36" t="s">
        <v>29</v>
      </c>
      <c r="H70" s="64">
        <v>2566</v>
      </c>
      <c r="I70" s="64" t="s">
        <v>125</v>
      </c>
      <c r="J70" s="64" t="s">
        <v>135</v>
      </c>
      <c r="K70" s="36" t="s">
        <v>212</v>
      </c>
      <c r="L70" s="36" t="s">
        <v>211</v>
      </c>
      <c r="M70" s="57" t="s">
        <v>554</v>
      </c>
      <c r="N70" s="36" t="s">
        <v>213</v>
      </c>
      <c r="O70" s="64" t="s">
        <v>400</v>
      </c>
      <c r="P70" s="105" t="s">
        <v>543</v>
      </c>
      <c r="Q70" s="36" t="s">
        <v>515</v>
      </c>
      <c r="R70" s="64" t="s">
        <v>130</v>
      </c>
    </row>
    <row r="71" spans="1:18">
      <c r="A71" s="125" t="s">
        <v>307</v>
      </c>
      <c r="B71" s="125" t="s">
        <v>464</v>
      </c>
      <c r="C71" s="125" t="s">
        <v>541</v>
      </c>
      <c r="D71" s="36" t="s">
        <v>78</v>
      </c>
      <c r="E71" s="104" t="s">
        <v>156</v>
      </c>
      <c r="F71" s="36" t="s">
        <v>79</v>
      </c>
      <c r="G71" s="36" t="s">
        <v>29</v>
      </c>
      <c r="H71" s="64">
        <v>2563</v>
      </c>
      <c r="I71" s="36" t="s">
        <v>73</v>
      </c>
      <c r="J71" s="36" t="s">
        <v>81</v>
      </c>
      <c r="K71" s="36" t="s">
        <v>82</v>
      </c>
      <c r="L71" s="36" t="s">
        <v>76</v>
      </c>
      <c r="M71" s="64" t="s">
        <v>552</v>
      </c>
      <c r="N71" s="36" t="s">
        <v>39</v>
      </c>
      <c r="O71" s="36"/>
      <c r="P71" s="36"/>
      <c r="Q71" s="36"/>
      <c r="R71" s="36" t="s">
        <v>558</v>
      </c>
    </row>
    <row r="72" spans="1:18">
      <c r="A72" s="126" t="s">
        <v>307</v>
      </c>
      <c r="B72" s="125" t="s">
        <v>464</v>
      </c>
      <c r="C72" s="125" t="s">
        <v>541</v>
      </c>
      <c r="D72" s="51" t="s">
        <v>113</v>
      </c>
      <c r="E72" s="83" t="str">
        <f>HYPERLINK(Q72,F72)</f>
        <v>โครงการพัฒนาการวิเคราะห์และทดสอบระบบรางรถไฟความเร็วสูง</v>
      </c>
      <c r="F72" s="52" t="s">
        <v>114</v>
      </c>
      <c r="G72" s="52" t="s">
        <v>29</v>
      </c>
      <c r="H72" s="57">
        <v>2564</v>
      </c>
      <c r="I72" s="57" t="s">
        <v>90</v>
      </c>
      <c r="J72" s="58" t="s">
        <v>116</v>
      </c>
      <c r="K72" s="52" t="s">
        <v>117</v>
      </c>
      <c r="L72" s="52" t="s">
        <v>317</v>
      </c>
      <c r="M72" s="57" t="s">
        <v>549</v>
      </c>
      <c r="N72" s="52" t="s">
        <v>94</v>
      </c>
      <c r="O72" s="58" t="s">
        <v>510</v>
      </c>
      <c r="P72" s="64"/>
      <c r="Q72" s="52" t="s">
        <v>511</v>
      </c>
      <c r="R72" s="57" t="s">
        <v>120</v>
      </c>
    </row>
    <row r="73" spans="1:18">
      <c r="A73" s="126" t="s">
        <v>307</v>
      </c>
      <c r="B73" s="125" t="s">
        <v>464</v>
      </c>
      <c r="C73" s="125" t="s">
        <v>541</v>
      </c>
      <c r="D73" s="51" t="s">
        <v>460</v>
      </c>
      <c r="E73" s="83" t="str">
        <f>HYPERLINK(Q73,F73)</f>
        <v>สาย นภ.3007 แยกทางหลวงหมายเลข 228 บ้านโนนงาม ตำบลนากอก - บ้านห้วบ่อทอง ตำบลนากอก อำเภอศรีบุญเรือง จังหวัดหนองบัวลำภู</v>
      </c>
      <c r="F73" s="52" t="s">
        <v>461</v>
      </c>
      <c r="G73" s="52" t="s">
        <v>29</v>
      </c>
      <c r="H73" s="57">
        <v>2567</v>
      </c>
      <c r="I73" s="57" t="s">
        <v>428</v>
      </c>
      <c r="J73" s="58" t="s">
        <v>116</v>
      </c>
      <c r="K73" s="52" t="s">
        <v>463</v>
      </c>
      <c r="L73" s="52" t="s">
        <v>462</v>
      </c>
      <c r="M73" s="57" t="s">
        <v>553</v>
      </c>
      <c r="N73" s="52" t="s">
        <v>39</v>
      </c>
      <c r="O73" s="57" t="s">
        <v>417</v>
      </c>
      <c r="P73" s="64"/>
      <c r="Q73" s="52" t="s">
        <v>465</v>
      </c>
      <c r="R73" s="57" t="s">
        <v>464</v>
      </c>
    </row>
  </sheetData>
  <autoFilter ref="A3:AA3" xr:uid="{6D4D9CBC-A600-4019-9072-6307BE01B513}">
    <sortState xmlns:xlrd2="http://schemas.microsoft.com/office/spreadsheetml/2017/richdata2" ref="A4:AA73">
      <sortCondition ref="B3"/>
    </sortState>
  </autoFilter>
  <hyperlinks>
    <hyperlink ref="E38" r:id="rId1" display="https://emenscr.nesdc.go.th/viewer/view.html?id=5b20c950916f477e3991ede0&amp;username=port60001" xr:uid="{910C0420-7B72-4CC4-A801-8D3763D089FB}"/>
    <hyperlink ref="E4" r:id="rId2" display="https://emenscr.nesdc.go.th/viewer/view.html?id=5b62ce22f08632557fc90007&amp;username=railway051" xr:uid="{3C9BD1B4-CF1F-439D-A647-BEEACA5F1F10}"/>
    <hyperlink ref="E5" r:id="rId3" display="https://emenscr.nesdc.go.th/viewer/view.html?id=5b67f5200b4d25387e420006&amp;username=railway051" xr:uid="{C9F31CEA-6759-4845-ADBB-001D26D6B6D1}"/>
    <hyperlink ref="E6" r:id="rId4" display="https://emenscr.nesdc.go.th/viewer/view.html?id=5b680ab76cc629387d50e4cc&amp;username=railway051" xr:uid="{9A56F3A7-9599-4EAD-AEDE-7AA8425E90D3}"/>
    <hyperlink ref="E7" r:id="rId5" display="https://emenscr.nesdc.go.th/viewer/view.html?id=5bbebbfa94249a6573a7b565&amp;username=railway051" xr:uid="{17EEFFCE-674B-4506-84BD-F7F3711B490B}"/>
    <hyperlink ref="E8" r:id="rId6" display="https://emenscr.nesdc.go.th/viewer/view.html?id=5bc03ab7b0bb8f05b8702362&amp;username=railway051" xr:uid="{C19BB278-451E-4B63-B80B-77B0A48D1294}"/>
    <hyperlink ref="E9" r:id="rId7" display="https://emenscr.nesdc.go.th/viewer/view.html?id=5bc553afb0bb8f05b870237e&amp;username=railway051" xr:uid="{A44F4A5E-C9C0-488F-AE97-6D27491E0609}"/>
    <hyperlink ref="E63" r:id="rId8" display="https://emenscr.nesdc.go.th/viewer/view.html?id=5df31b86bd03be2c50f77fbb&amp;username=mot09031" xr:uid="{673EE903-485F-4106-ABBA-7EAA374B33C7}"/>
    <hyperlink ref="E71" r:id="rId9" display="https://emenscr.nesdc.go.th/viewer/view.html?id=5df9aa34467aa83f5ec0b023&amp;username=mot09041" xr:uid="{35BFAA8C-3348-4988-AD0A-B46CFCF7B06B}"/>
    <hyperlink ref="E10" r:id="rId10" display="https://emenscr.nesdc.go.th/viewer/view.html?id=5df9ca996b12163f58d5f89b&amp;username=mot09041" xr:uid="{0738210C-FF93-49D1-9080-C81F54F0ECD2}"/>
    <hyperlink ref="E50" r:id="rId11" display="https://emenscr.nesdc.go.th/viewer/view.html?id=5e034ed942c5ca49af55af29&amp;username=nsru0616101" xr:uid="{9FE9BB2E-9FFB-4A59-938C-6FDBD48E79E3}"/>
    <hyperlink ref="E61" r:id="rId12" display="https://emenscr.nesdc.go.th/viewer/view.html?id=5e8d747badae2932d9c83015&amp;username=mot060491" xr:uid="{C93F3D75-2CD1-4BC9-A6FA-D41E96292147}"/>
  </hyperlinks>
  <pageMargins left="0.7" right="0.7" top="0.75" bottom="0.75" header="0.3" footer="0.3"/>
  <pageSetup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865E3-1348-47A8-AFA4-1A18B1AEC43B}">
  <sheetPr>
    <tabColor rgb="FF00B0F0"/>
  </sheetPr>
  <dimension ref="A1:K47"/>
  <sheetViews>
    <sheetView zoomScale="50" zoomScaleNormal="50" workbookViewId="0">
      <selection activeCell="M31" sqref="M31"/>
    </sheetView>
  </sheetViews>
  <sheetFormatPr defaultColWidth="9.140625" defaultRowHeight="21"/>
  <cols>
    <col min="1" max="1" width="23.42578125" style="27" bestFit="1" customWidth="1"/>
    <col min="2" max="9" width="12.28515625" style="27" customWidth="1"/>
    <col min="10" max="10" width="23.42578125" style="27" bestFit="1" customWidth="1"/>
    <col min="11" max="11" width="29.28515625" style="27" customWidth="1"/>
    <col min="12" max="16384" width="9.140625" style="8"/>
  </cols>
  <sheetData>
    <row r="1" spans="1:11" s="7" customFormat="1">
      <c r="A1" s="127" t="s">
        <v>565</v>
      </c>
      <c r="B1" s="127" t="s">
        <v>157</v>
      </c>
      <c r="C1" s="28"/>
      <c r="D1" s="28"/>
      <c r="E1" s="28"/>
      <c r="F1" s="28"/>
      <c r="G1" s="28"/>
      <c r="H1" s="28"/>
      <c r="I1" s="28"/>
      <c r="J1" s="28"/>
      <c r="K1" s="27"/>
    </row>
    <row r="2" spans="1:11" s="7" customFormat="1">
      <c r="A2" s="127" t="s">
        <v>179</v>
      </c>
      <c r="B2" s="28">
        <v>2559</v>
      </c>
      <c r="C2" s="128">
        <v>2561</v>
      </c>
      <c r="D2" s="128">
        <v>2563</v>
      </c>
      <c r="E2" s="128">
        <v>2564</v>
      </c>
      <c r="F2" s="28">
        <v>2565</v>
      </c>
      <c r="G2" s="128">
        <v>2566</v>
      </c>
      <c r="H2" s="128">
        <v>2567</v>
      </c>
      <c r="I2" s="28">
        <v>2568</v>
      </c>
      <c r="J2" s="129" t="s">
        <v>180</v>
      </c>
      <c r="K2" s="130" t="s">
        <v>566</v>
      </c>
    </row>
    <row r="3" spans="1:11">
      <c r="A3" s="131" t="s">
        <v>319</v>
      </c>
      <c r="C3" s="27">
        <v>5</v>
      </c>
      <c r="D3" s="27">
        <v>5</v>
      </c>
      <c r="E3" s="27">
        <v>3</v>
      </c>
      <c r="F3" s="27">
        <v>2</v>
      </c>
      <c r="G3" s="27">
        <v>5</v>
      </c>
      <c r="H3" s="27">
        <v>7</v>
      </c>
      <c r="I3" s="27">
        <v>7</v>
      </c>
      <c r="J3" s="27">
        <v>34</v>
      </c>
      <c r="K3" s="69">
        <f>SUM(G3:I3)</f>
        <v>19</v>
      </c>
    </row>
    <row r="4" spans="1:11">
      <c r="A4" s="132" t="s">
        <v>541</v>
      </c>
      <c r="C4" s="27">
        <v>5</v>
      </c>
      <c r="D4" s="27">
        <v>5</v>
      </c>
      <c r="E4" s="27">
        <v>3</v>
      </c>
      <c r="F4" s="27">
        <v>2</v>
      </c>
      <c r="G4" s="27">
        <v>5</v>
      </c>
      <c r="H4" s="27">
        <v>5</v>
      </c>
      <c r="I4" s="27">
        <v>7</v>
      </c>
      <c r="J4" s="27">
        <v>32</v>
      </c>
      <c r="K4" s="27">
        <f t="shared" ref="K4:K30" si="0">SUM(G4:I4)</f>
        <v>17</v>
      </c>
    </row>
    <row r="5" spans="1:11">
      <c r="A5" s="132" t="s">
        <v>542</v>
      </c>
      <c r="H5" s="27">
        <v>2</v>
      </c>
      <c r="J5" s="27">
        <v>2</v>
      </c>
      <c r="K5" s="27">
        <f t="shared" si="0"/>
        <v>2</v>
      </c>
    </row>
    <row r="6" spans="1:11">
      <c r="A6" s="131" t="s">
        <v>355</v>
      </c>
      <c r="G6" s="27">
        <v>1</v>
      </c>
      <c r="H6" s="27">
        <v>4</v>
      </c>
      <c r="I6" s="27">
        <v>2</v>
      </c>
      <c r="J6" s="27">
        <v>7</v>
      </c>
      <c r="K6" s="69">
        <f t="shared" si="0"/>
        <v>7</v>
      </c>
    </row>
    <row r="7" spans="1:11">
      <c r="A7" s="132" t="s">
        <v>541</v>
      </c>
      <c r="G7" s="27">
        <v>1</v>
      </c>
      <c r="H7" s="27">
        <v>3</v>
      </c>
      <c r="I7" s="27">
        <v>1</v>
      </c>
      <c r="J7" s="27">
        <v>5</v>
      </c>
      <c r="K7" s="27">
        <f t="shared" si="0"/>
        <v>5</v>
      </c>
    </row>
    <row r="8" spans="1:11">
      <c r="A8" s="132" t="s">
        <v>542</v>
      </c>
      <c r="H8" s="27">
        <v>1</v>
      </c>
      <c r="I8" s="27">
        <v>1</v>
      </c>
      <c r="J8" s="27">
        <v>2</v>
      </c>
      <c r="K8" s="27">
        <f t="shared" si="0"/>
        <v>2</v>
      </c>
    </row>
    <row r="9" spans="1:11">
      <c r="A9" s="131" t="s">
        <v>480</v>
      </c>
      <c r="H9" s="27">
        <v>1</v>
      </c>
      <c r="J9" s="27">
        <v>1</v>
      </c>
      <c r="K9" s="69">
        <f t="shared" si="0"/>
        <v>1</v>
      </c>
    </row>
    <row r="10" spans="1:11">
      <c r="A10" s="132" t="s">
        <v>541</v>
      </c>
      <c r="H10" s="27">
        <v>1</v>
      </c>
      <c r="J10" s="27">
        <v>1</v>
      </c>
      <c r="K10" s="27">
        <f t="shared" si="0"/>
        <v>1</v>
      </c>
    </row>
    <row r="11" spans="1:11">
      <c r="A11" s="131" t="s">
        <v>313</v>
      </c>
      <c r="C11" s="27">
        <v>1</v>
      </c>
      <c r="G11" s="27">
        <v>2</v>
      </c>
      <c r="J11" s="27">
        <v>3</v>
      </c>
      <c r="K11" s="69">
        <f t="shared" si="0"/>
        <v>2</v>
      </c>
    </row>
    <row r="12" spans="1:11">
      <c r="A12" s="132" t="s">
        <v>541</v>
      </c>
      <c r="C12" s="27">
        <v>1</v>
      </c>
      <c r="G12" s="27">
        <v>2</v>
      </c>
      <c r="J12" s="27">
        <v>3</v>
      </c>
      <c r="K12" s="27">
        <f t="shared" si="0"/>
        <v>2</v>
      </c>
    </row>
    <row r="13" spans="1:11">
      <c r="A13" s="131" t="s">
        <v>455</v>
      </c>
      <c r="G13" s="27">
        <v>1</v>
      </c>
      <c r="J13" s="27">
        <v>1</v>
      </c>
      <c r="K13" s="69">
        <f t="shared" si="0"/>
        <v>1</v>
      </c>
    </row>
    <row r="14" spans="1:11">
      <c r="A14" s="132" t="s">
        <v>541</v>
      </c>
      <c r="G14" s="27">
        <v>1</v>
      </c>
      <c r="J14" s="27">
        <v>1</v>
      </c>
      <c r="K14" s="27">
        <f t="shared" si="0"/>
        <v>1</v>
      </c>
    </row>
    <row r="15" spans="1:11">
      <c r="A15" s="131" t="s">
        <v>365</v>
      </c>
      <c r="G15" s="27">
        <v>1</v>
      </c>
      <c r="H15" s="27">
        <v>3</v>
      </c>
      <c r="I15" s="27">
        <v>1</v>
      </c>
      <c r="J15" s="27">
        <v>5</v>
      </c>
      <c r="K15" s="69">
        <f t="shared" si="0"/>
        <v>5</v>
      </c>
    </row>
    <row r="16" spans="1:11">
      <c r="A16" s="132" t="s">
        <v>541</v>
      </c>
      <c r="G16" s="27">
        <v>1</v>
      </c>
      <c r="H16" s="27">
        <v>3</v>
      </c>
      <c r="I16" s="27">
        <v>1</v>
      </c>
      <c r="J16" s="27">
        <v>5</v>
      </c>
      <c r="K16" s="27">
        <f t="shared" si="0"/>
        <v>5</v>
      </c>
    </row>
    <row r="17" spans="1:11">
      <c r="A17" s="131" t="s">
        <v>360</v>
      </c>
      <c r="G17" s="27">
        <v>4</v>
      </c>
      <c r="H17" s="27">
        <v>1</v>
      </c>
      <c r="J17" s="27">
        <v>5</v>
      </c>
      <c r="K17" s="69">
        <f t="shared" si="0"/>
        <v>5</v>
      </c>
    </row>
    <row r="18" spans="1:11">
      <c r="A18" s="132" t="s">
        <v>541</v>
      </c>
      <c r="G18" s="27">
        <v>4</v>
      </c>
      <c r="H18" s="27">
        <v>1</v>
      </c>
      <c r="J18" s="27">
        <v>5</v>
      </c>
      <c r="K18" s="27">
        <f t="shared" si="0"/>
        <v>5</v>
      </c>
    </row>
    <row r="19" spans="1:11">
      <c r="A19" s="131" t="s">
        <v>470</v>
      </c>
      <c r="H19" s="27">
        <v>1</v>
      </c>
      <c r="J19" s="27">
        <v>1</v>
      </c>
      <c r="K19" s="69">
        <f t="shared" si="0"/>
        <v>1</v>
      </c>
    </row>
    <row r="20" spans="1:11">
      <c r="A20" s="132" t="s">
        <v>541</v>
      </c>
      <c r="H20" s="27">
        <v>1</v>
      </c>
      <c r="J20" s="27">
        <v>1</v>
      </c>
      <c r="K20" s="27">
        <f t="shared" si="0"/>
        <v>1</v>
      </c>
    </row>
    <row r="21" spans="1:11">
      <c r="A21" s="131" t="s">
        <v>561</v>
      </c>
      <c r="I21" s="27">
        <v>1</v>
      </c>
      <c r="J21" s="27">
        <v>1</v>
      </c>
      <c r="K21" s="69">
        <f t="shared" si="0"/>
        <v>1</v>
      </c>
    </row>
    <row r="22" spans="1:11">
      <c r="A22" s="132" t="s">
        <v>541</v>
      </c>
      <c r="I22" s="27">
        <v>1</v>
      </c>
      <c r="J22" s="27">
        <v>1</v>
      </c>
      <c r="K22" s="27">
        <f t="shared" si="0"/>
        <v>1</v>
      </c>
    </row>
    <row r="23" spans="1:11">
      <c r="A23" s="131" t="s">
        <v>512</v>
      </c>
      <c r="H23" s="27">
        <v>1</v>
      </c>
      <c r="J23" s="27">
        <v>1</v>
      </c>
      <c r="K23" s="69">
        <f t="shared" si="0"/>
        <v>1</v>
      </c>
    </row>
    <row r="24" spans="1:11">
      <c r="A24" s="132" t="s">
        <v>541</v>
      </c>
      <c r="H24" s="27">
        <v>1</v>
      </c>
      <c r="J24" s="27">
        <v>1</v>
      </c>
      <c r="K24" s="27">
        <f t="shared" si="0"/>
        <v>1</v>
      </c>
    </row>
    <row r="25" spans="1:11">
      <c r="A25" s="131" t="s">
        <v>308</v>
      </c>
      <c r="B25" s="27">
        <v>1</v>
      </c>
      <c r="D25" s="27">
        <v>1</v>
      </c>
      <c r="G25" s="27">
        <v>1</v>
      </c>
      <c r="H25" s="27">
        <v>4</v>
      </c>
      <c r="I25" s="27">
        <v>1</v>
      </c>
      <c r="J25" s="27">
        <v>8</v>
      </c>
      <c r="K25" s="69">
        <f t="shared" si="0"/>
        <v>6</v>
      </c>
    </row>
    <row r="26" spans="1:11">
      <c r="A26" s="132" t="s">
        <v>541</v>
      </c>
      <c r="B26" s="27">
        <v>1</v>
      </c>
      <c r="D26" s="27">
        <v>1</v>
      </c>
      <c r="G26" s="27">
        <v>1</v>
      </c>
      <c r="H26" s="27">
        <v>3</v>
      </c>
      <c r="I26" s="27">
        <v>1</v>
      </c>
      <c r="J26" s="27">
        <v>7</v>
      </c>
      <c r="K26" s="27">
        <f t="shared" si="0"/>
        <v>5</v>
      </c>
    </row>
    <row r="27" spans="1:11">
      <c r="A27" s="132" t="s">
        <v>542</v>
      </c>
      <c r="H27" s="27">
        <v>1</v>
      </c>
      <c r="J27" s="27">
        <v>1</v>
      </c>
      <c r="K27" s="27">
        <f t="shared" si="0"/>
        <v>1</v>
      </c>
    </row>
    <row r="28" spans="1:11">
      <c r="A28" s="131" t="s">
        <v>464</v>
      </c>
      <c r="H28" s="27">
        <v>2</v>
      </c>
      <c r="I28" s="27">
        <v>1</v>
      </c>
      <c r="J28" s="27">
        <v>3</v>
      </c>
      <c r="K28" s="69">
        <f t="shared" si="0"/>
        <v>3</v>
      </c>
    </row>
    <row r="29" spans="1:11">
      <c r="A29" s="132" t="s">
        <v>541</v>
      </c>
      <c r="H29" s="27">
        <v>2</v>
      </c>
      <c r="I29" s="27">
        <v>1</v>
      </c>
      <c r="J29" s="27">
        <v>3</v>
      </c>
      <c r="K29" s="27">
        <f t="shared" si="0"/>
        <v>3</v>
      </c>
    </row>
    <row r="30" spans="1:11">
      <c r="A30" s="133" t="s">
        <v>180</v>
      </c>
      <c r="B30" s="134">
        <v>1</v>
      </c>
      <c r="C30" s="134">
        <v>6</v>
      </c>
      <c r="D30" s="134">
        <v>6</v>
      </c>
      <c r="E30" s="134">
        <v>3</v>
      </c>
      <c r="F30" s="134">
        <v>2</v>
      </c>
      <c r="G30" s="134">
        <v>15</v>
      </c>
      <c r="H30" s="134">
        <v>24</v>
      </c>
      <c r="I30" s="134">
        <v>13</v>
      </c>
      <c r="J30" s="134">
        <v>70</v>
      </c>
      <c r="K30" s="70">
        <f t="shared" si="0"/>
        <v>52</v>
      </c>
    </row>
    <row r="32" spans="1:11">
      <c r="A32" s="135" t="s">
        <v>567</v>
      </c>
      <c r="K32" s="28"/>
    </row>
    <row r="33" spans="9:11">
      <c r="I33" s="28" t="s">
        <v>568</v>
      </c>
      <c r="J33" s="28">
        <f>SUM(J4,J7,J10,J12,J14,J16,J18,J20,J22,J24,J26,J29)</f>
        <v>65</v>
      </c>
      <c r="K33" s="28">
        <f>SUM(K4,K7,K10,K12,K14,K16,K18,K20,K22,K24,K26,K29)</f>
        <v>47</v>
      </c>
    </row>
    <row r="34" spans="9:11">
      <c r="I34" s="28" t="s">
        <v>569</v>
      </c>
      <c r="J34" s="28">
        <f>SUM(J5,J8,J27)</f>
        <v>5</v>
      </c>
      <c r="K34" s="28">
        <f>SUM(K5,K8,K27)</f>
        <v>5</v>
      </c>
    </row>
    <row r="35" spans="9:11">
      <c r="I35" s="28" t="s">
        <v>598</v>
      </c>
      <c r="J35" s="28">
        <f>SUM(J33:J34)</f>
        <v>70</v>
      </c>
      <c r="K35" s="28">
        <f>SUM(K33:K34)</f>
        <v>52</v>
      </c>
    </row>
    <row r="38" spans="9:11">
      <c r="K38" s="28"/>
    </row>
    <row r="40" spans="9:11">
      <c r="K40" s="28"/>
    </row>
    <row r="43" spans="9:11">
      <c r="K43" s="68"/>
    </row>
    <row r="46" spans="9:11">
      <c r="K46" s="28">
        <v>638</v>
      </c>
    </row>
    <row r="47" spans="9:11">
      <c r="K47" s="28">
        <v>18</v>
      </c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269A2-FD1C-44B4-AD58-FCBFD88848A4}">
  <sheetPr>
    <tabColor rgb="FFFF0000"/>
  </sheetPr>
  <dimension ref="A1:U11"/>
  <sheetViews>
    <sheetView zoomScale="50" zoomScaleNormal="50" workbookViewId="0">
      <selection activeCell="P1" sqref="P1:Q1048576"/>
    </sheetView>
  </sheetViews>
  <sheetFormatPr defaultRowHeight="15"/>
  <cols>
    <col min="1" max="2" width="18.85546875" customWidth="1"/>
    <col min="3" max="3" width="28.42578125" hidden="1" customWidth="1"/>
    <col min="4" max="4" width="85.140625" hidden="1" customWidth="1"/>
    <col min="5" max="5" width="120.42578125" customWidth="1"/>
    <col min="6" max="6" width="49.140625" hidden="1" customWidth="1"/>
    <col min="7" max="7" width="27.28515625" customWidth="1"/>
    <col min="8" max="8" width="21.7109375" customWidth="1"/>
    <col min="9" max="15" width="11.7109375" customWidth="1"/>
    <col min="16" max="16" width="13.5703125" hidden="1" customWidth="1"/>
    <col min="17" max="17" width="9.7109375" hidden="1" customWidth="1"/>
    <col min="18" max="18" width="19" customWidth="1"/>
    <col min="19" max="19" width="9.28515625" customWidth="1"/>
  </cols>
  <sheetData>
    <row r="1" spans="1:21" ht="33.75">
      <c r="A1" s="71" t="s">
        <v>570</v>
      </c>
    </row>
    <row r="2" spans="1:21" ht="21">
      <c r="A2" s="77" t="s">
        <v>22</v>
      </c>
      <c r="B2" s="77" t="s">
        <v>571</v>
      </c>
      <c r="C2" s="78" t="s">
        <v>572</v>
      </c>
      <c r="D2" s="78" t="s">
        <v>573</v>
      </c>
      <c r="E2" s="77" t="s">
        <v>574</v>
      </c>
      <c r="F2" s="78" t="s">
        <v>575</v>
      </c>
      <c r="G2" s="77" t="s">
        <v>576</v>
      </c>
      <c r="H2" s="77" t="s">
        <v>577</v>
      </c>
      <c r="I2" s="93" t="s">
        <v>578</v>
      </c>
      <c r="J2" s="77" t="s">
        <v>579</v>
      </c>
      <c r="K2" s="77" t="s">
        <v>580</v>
      </c>
      <c r="L2" s="77" t="s">
        <v>581</v>
      </c>
      <c r="M2" s="77" t="s">
        <v>582</v>
      </c>
      <c r="N2" s="77" t="s">
        <v>583</v>
      </c>
      <c r="O2" s="77" t="s">
        <v>584</v>
      </c>
      <c r="P2" s="78" t="s">
        <v>585</v>
      </c>
      <c r="Q2" s="78" t="s">
        <v>586</v>
      </c>
      <c r="R2" s="77" t="s">
        <v>371</v>
      </c>
      <c r="S2" s="79" t="s">
        <v>587</v>
      </c>
      <c r="T2" s="79" t="s">
        <v>587</v>
      </c>
      <c r="U2" s="80" t="s">
        <v>372</v>
      </c>
    </row>
    <row r="3" spans="1:21" ht="21">
      <c r="A3" s="94" t="s">
        <v>318</v>
      </c>
      <c r="B3" s="94" t="s">
        <v>319</v>
      </c>
      <c r="C3" s="82" t="s">
        <v>588</v>
      </c>
      <c r="D3" s="82" t="s">
        <v>589</v>
      </c>
      <c r="E3" s="83" t="str">
        <f>HYPERLINK(D3,F3)</f>
        <v>งานจ้างออกแบบรายละเอียดและจัดทำรายงานการประเมินผลกระทบสิ่งแวดล้อม โครงการก่อสร้างทางรถไฟ ช่วงมาบตาพุด-ระยอง-จันทบุรี-ตราด</v>
      </c>
      <c r="F3" s="81" t="s">
        <v>590</v>
      </c>
      <c r="G3" s="81" t="s">
        <v>47</v>
      </c>
      <c r="H3" s="81" t="s">
        <v>39</v>
      </c>
      <c r="I3" s="81" t="s">
        <v>373</v>
      </c>
      <c r="J3" s="84">
        <v>1</v>
      </c>
      <c r="K3" s="84">
        <v>4</v>
      </c>
      <c r="L3" s="85">
        <v>3</v>
      </c>
      <c r="M3" s="86">
        <v>3.9662500000000001</v>
      </c>
      <c r="N3" s="87">
        <v>1.125</v>
      </c>
      <c r="O3" s="84">
        <v>5</v>
      </c>
      <c r="P3" s="88">
        <v>0</v>
      </c>
      <c r="Q3" s="89">
        <v>1</v>
      </c>
      <c r="R3" s="90" t="s">
        <v>374</v>
      </c>
      <c r="S3" s="91" t="s">
        <v>377</v>
      </c>
      <c r="T3" s="92" t="s">
        <v>376</v>
      </c>
      <c r="U3" s="89" t="s">
        <v>377</v>
      </c>
    </row>
    <row r="4" spans="1:21" ht="21">
      <c r="A4" s="94" t="s">
        <v>318</v>
      </c>
      <c r="B4" s="94" t="s">
        <v>319</v>
      </c>
      <c r="C4" s="82" t="s">
        <v>591</v>
      </c>
      <c r="D4" s="82" t="s">
        <v>592</v>
      </c>
      <c r="E4" s="83" t="str">
        <f t="shared" ref="E4:E5" si="0">HYPERLINK(D4,F4)</f>
        <v>งานจ้างออกแบบรายละเอียดและจัดทำรายงานการประเมินผลกระทบสิ่งแวดล้อม โครงการก่อสร้างทางรถไฟ ช่วงนครสวรรค์-บ้านไผ่</v>
      </c>
      <c r="F4" s="81" t="s">
        <v>593</v>
      </c>
      <c r="G4" s="81" t="s">
        <v>47</v>
      </c>
      <c r="H4" s="81" t="s">
        <v>39</v>
      </c>
      <c r="I4" s="81" t="s">
        <v>373</v>
      </c>
      <c r="J4" s="84">
        <v>1</v>
      </c>
      <c r="K4" s="84">
        <v>4</v>
      </c>
      <c r="L4" s="85">
        <v>3</v>
      </c>
      <c r="M4" s="86">
        <v>3.9662500000000001</v>
      </c>
      <c r="N4" s="87">
        <v>0.5</v>
      </c>
      <c r="O4" s="84">
        <v>5</v>
      </c>
      <c r="P4" s="88">
        <v>0</v>
      </c>
      <c r="Q4" s="89">
        <v>1</v>
      </c>
      <c r="R4" s="90" t="s">
        <v>374</v>
      </c>
      <c r="S4" s="91" t="s">
        <v>377</v>
      </c>
      <c r="T4" s="92" t="s">
        <v>376</v>
      </c>
      <c r="U4" s="89" t="s">
        <v>377</v>
      </c>
    </row>
    <row r="5" spans="1:21" ht="21">
      <c r="A5" s="102" t="s">
        <v>318</v>
      </c>
      <c r="B5" s="102" t="s">
        <v>480</v>
      </c>
      <c r="C5" s="82" t="s">
        <v>594</v>
      </c>
      <c r="D5" s="82" t="s">
        <v>595</v>
      </c>
      <c r="E5" s="83" t="str">
        <f t="shared" si="0"/>
        <v>โครงการก่อสร้างสะพานข้ามทางรถไฟบนทางหลวงหมายเลข 3329 สายแยกทางหลวงหมายเลข 1 - สถานีหัวหวาย</v>
      </c>
      <c r="F5" s="81" t="s">
        <v>596</v>
      </c>
      <c r="G5" s="81" t="s">
        <v>102</v>
      </c>
      <c r="H5" s="81" t="s">
        <v>39</v>
      </c>
      <c r="I5" s="81" t="s">
        <v>373</v>
      </c>
      <c r="J5" s="87">
        <v>0.625</v>
      </c>
      <c r="K5" s="85">
        <v>3</v>
      </c>
      <c r="L5" s="87">
        <v>2.4375</v>
      </c>
      <c r="M5" s="87">
        <v>2.7137500000000001</v>
      </c>
      <c r="N5" s="87">
        <v>2.5</v>
      </c>
      <c r="O5" s="84">
        <v>5</v>
      </c>
      <c r="P5" s="88">
        <v>0</v>
      </c>
      <c r="Q5" s="89">
        <v>0</v>
      </c>
      <c r="R5" s="90" t="s">
        <v>374</v>
      </c>
      <c r="S5" s="92" t="s">
        <v>375</v>
      </c>
      <c r="T5" s="92" t="s">
        <v>376</v>
      </c>
      <c r="U5" s="89" t="s">
        <v>377</v>
      </c>
    </row>
    <row r="6" spans="1:21" ht="21">
      <c r="A6" s="72"/>
      <c r="B6" s="72"/>
      <c r="C6" s="73"/>
      <c r="D6" s="34"/>
      <c r="E6" s="73"/>
      <c r="F6" s="73"/>
      <c r="G6" s="73"/>
      <c r="H6" s="72"/>
      <c r="I6" s="74"/>
      <c r="J6" s="75"/>
      <c r="K6" s="75"/>
      <c r="L6" s="75"/>
      <c r="M6" s="74"/>
      <c r="N6" s="75"/>
      <c r="O6" s="74"/>
      <c r="P6" s="75"/>
      <c r="Q6" s="76"/>
      <c r="R6" s="75"/>
      <c r="S6" s="76"/>
    </row>
    <row r="7" spans="1:21" ht="21">
      <c r="A7" s="72"/>
      <c r="B7" s="72"/>
      <c r="C7" s="73"/>
      <c r="D7" s="34"/>
      <c r="E7" s="73"/>
      <c r="F7" s="73"/>
      <c r="G7" s="73"/>
      <c r="H7" s="72"/>
      <c r="I7" s="75"/>
      <c r="J7" s="74"/>
      <c r="K7" s="75"/>
      <c r="L7" s="74"/>
      <c r="M7" s="75"/>
      <c r="N7" s="75"/>
      <c r="O7" s="74"/>
      <c r="P7" s="75"/>
      <c r="Q7" s="75"/>
      <c r="R7" s="75"/>
      <c r="S7" s="76"/>
    </row>
    <row r="8" spans="1:21" ht="21">
      <c r="A8" s="72"/>
      <c r="B8" s="72"/>
      <c r="C8" s="73"/>
      <c r="D8" s="34"/>
      <c r="E8" s="73"/>
      <c r="F8" s="73"/>
      <c r="G8" s="73"/>
      <c r="H8" s="72"/>
      <c r="I8" s="74"/>
      <c r="J8" s="74"/>
      <c r="K8" s="75"/>
      <c r="L8" s="74"/>
      <c r="M8" s="74"/>
      <c r="N8" s="75"/>
      <c r="O8" s="74"/>
      <c r="P8" s="75"/>
      <c r="Q8" s="76"/>
      <c r="R8" s="75"/>
      <c r="S8" s="76"/>
    </row>
    <row r="9" spans="1:21" ht="21">
      <c r="A9" s="72"/>
      <c r="B9" s="72"/>
      <c r="C9" s="73"/>
      <c r="D9" s="34"/>
      <c r="E9" s="73"/>
      <c r="F9" s="73"/>
      <c r="G9" s="73"/>
      <c r="H9" s="72"/>
      <c r="I9" s="74"/>
      <c r="J9" s="74"/>
      <c r="K9" s="75"/>
      <c r="L9" s="75"/>
      <c r="M9" s="75"/>
      <c r="N9" s="75"/>
      <c r="O9" s="74"/>
      <c r="P9" s="75"/>
      <c r="Q9" s="75"/>
      <c r="R9" s="75"/>
      <c r="S9" s="76"/>
    </row>
    <row r="10" spans="1:21" ht="21">
      <c r="A10" s="72"/>
      <c r="B10" s="72"/>
      <c r="C10" s="73"/>
      <c r="D10" s="34"/>
      <c r="E10" s="73"/>
      <c r="F10" s="73"/>
      <c r="G10" s="73"/>
      <c r="H10" s="72"/>
      <c r="I10" s="74"/>
      <c r="J10" s="74"/>
      <c r="K10" s="75"/>
      <c r="L10" s="74"/>
      <c r="M10" s="74"/>
      <c r="N10" s="74"/>
      <c r="O10" s="74"/>
      <c r="P10" s="75"/>
      <c r="Q10" s="76"/>
      <c r="R10" s="75"/>
      <c r="S10" s="76"/>
    </row>
    <row r="11" spans="1:21" ht="15" customHeight="1"/>
  </sheetData>
  <autoFilter ref="A2:B2" xr:uid="{CCA269A2-FD1C-44B4-AD58-FCBFD88848A4}">
    <sortState xmlns:xlrd2="http://schemas.microsoft.com/office/spreadsheetml/2017/richdata2" ref="A3:B5">
      <sortCondition ref="B2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ข้อมูลดิบ</vt:lpstr>
      <vt:lpstr>คัดเลือก</vt:lpstr>
      <vt:lpstr>1.รวม</vt:lpstr>
      <vt:lpstr>pivot หน่วยงาน</vt:lpstr>
      <vt:lpstr>หน่วยงาน</vt:lpstr>
      <vt:lpstr>สรุปหน่วยงาน</vt:lpstr>
      <vt:lpstr>2.เรียง VC</vt:lpstr>
      <vt:lpstr>3.Pivot VC</vt:lpstr>
      <vt:lpstr>4. (ร่าง) ข้อเสนอโครงการฯ 69</vt:lpstr>
      <vt:lpstr>5. โครงการสำคัญ ปี 66-69</vt:lpstr>
      <vt:lpstr>ทำการ 070103</vt:lpstr>
      <vt:lpstr>ทำการ 070103_use</vt:lpstr>
      <vt:lpstr>3.Pivot VC พี่ลี่</vt:lpstr>
      <vt:lpstr>โครงการปี 66</vt:lpstr>
      <vt:lpstr>โครงการปี 67</vt:lpstr>
      <vt:lpstr>3.Pivot หน่วยงาน</vt:lpstr>
      <vt:lpstr>5.เรียงปี</vt:lpstr>
      <vt:lpstr>'1.รวม'!_FilterDatabase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NSCR</cp:lastModifiedBy>
  <dcterms:created xsi:type="dcterms:W3CDTF">2022-03-10T08:20:41Z</dcterms:created>
  <dcterms:modified xsi:type="dcterms:W3CDTF">2025-05-12T14:43:35Z</dcterms:modified>
</cp:coreProperties>
</file>